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4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5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Git\CalibTool\CalibrationDocumentation\"/>
    </mc:Choice>
  </mc:AlternateContent>
  <bookViews>
    <workbookView xWindow="0" yWindow="0" windowWidth="25200" windowHeight="10425"/>
  </bookViews>
  <sheets>
    <sheet name="YieldCurve" sheetId="1" r:id="rId1"/>
    <sheet name="OldPercentile" sheetId="5" r:id="rId2"/>
    <sheet name="NewPercentile" sheetId="2" r:id="rId3"/>
    <sheet name="NewCalib" sheetId="3" r:id="rId4"/>
    <sheet name="OldCalib" sheetId="4" r:id="rId5"/>
    <sheet name="OldHistogram" sheetId="6" r:id="rId6"/>
    <sheet name="NewHistogram" sheetId="7" r:id="rId7"/>
    <sheet name="Correlations" sheetId="8" r:id="rId8"/>
  </sheets>
  <definedNames>
    <definedName name="NewAuDPHist">NewHistogram!$B$179:$AY$180</definedName>
    <definedName name="NewAuDProp">NewPercentile!$D$167:$AH$173</definedName>
    <definedName name="NewAuEq">NewPercentile!$D$47:$AH$53</definedName>
    <definedName name="NewAuEqHist">NewHistogram!$B$49:$AY$50</definedName>
    <definedName name="NewAuFICorp">NewPercentile!$D$122:$AH$128</definedName>
    <definedName name="NewAuFiCorpHist">NewHistogram!$B$128:$AY$129</definedName>
    <definedName name="NewAuFIGovt">NewPercentile!$D$107:$AH$113</definedName>
    <definedName name="NewAuFiHist">NewHistogram!$B$112:$AY$113</definedName>
    <definedName name="NewAuInf">NewPercentile!$D$197:$AH$203</definedName>
    <definedName name="NewAuInfHist">NewHistogram!$B$211:$AY$212</definedName>
    <definedName name="NewAuLProp">NewPercentile!$D$152:$AH$158</definedName>
    <definedName name="NewAuPHist">NewHistogram!$B$161:$AY$162</definedName>
    <definedName name="NewAWE">NewPercentile!$D$32:$AH$38</definedName>
    <definedName name="NewAWEHist">NewHistogram!$B$34:$AY$35</definedName>
    <definedName name="NewCalib">NewCalib!$1:$1048576</definedName>
    <definedName name="NewCash">NewPercentile!$D$2:$AH$8</definedName>
    <definedName name="NewCashHist">NewHistogram!$B$2:$AY$3</definedName>
    <definedName name="NewCPI">NewPercentile!$D$17:$AH$23</definedName>
    <definedName name="NewCPIHist">NewHistogram!$B$18:$AY$19</definedName>
    <definedName name="NewEMEq">NewPercentile!$D$92:$AH$98</definedName>
    <definedName name="NewEmEqHist">NewHistogram!$B$96:$AY$97</definedName>
    <definedName name="NewIntAlt">NewPercentile!$D$182:$AH$188</definedName>
    <definedName name="NewIntAltHist">NewHistogram!$B$195:$AY$196</definedName>
    <definedName name="NewIntEq">NewPercentile!$D$62:$AH$68</definedName>
    <definedName name="NewIntEqHist">NewHistogram!$B$64:$AY$65</definedName>
    <definedName name="NewIntEqUnh">NewPercentile!$D$77:$AH$83</definedName>
    <definedName name="NewIntEqUnHHist">NewHistogram!$B$80:$AY$81</definedName>
    <definedName name="NewIntFIGovt">NewPercentile!$D$137:$AH$143</definedName>
    <definedName name="NewIntFiHist">NewHistogram!$B$144:$AY$145</definedName>
    <definedName name="NewYC">YieldCurve!$I$2:$I$101</definedName>
    <definedName name="NewYC10Yr">NewPercentile!$D$212:$AH$218</definedName>
    <definedName name="NewYC1Yr">NewPercentile!$D$243:$AH$249</definedName>
    <definedName name="NewYC30Yr">NewPercentile!$D$227:$AH$233</definedName>
    <definedName name="OldAuDPHist">OldHistogram!$B$179:$AY$180</definedName>
    <definedName name="OldAuDProp">OldPercentile!$D$167:$AH$173</definedName>
    <definedName name="OldAuEq">OldPercentile!$D$47:$AH$53</definedName>
    <definedName name="OldAuEqHist">OldHistogram!$B$49:$AY$50</definedName>
    <definedName name="OldAUFICorp">OldPercentile!$D$122:$AH$128</definedName>
    <definedName name="OldAuFiCorpHist">OldHistogram!$B$128:$AY$129</definedName>
    <definedName name="OldAuFIGovt">OldPercentile!$D$107:$AH$113</definedName>
    <definedName name="OldAuFiHist">OldHistogram!$B$112:$AY$113</definedName>
    <definedName name="OldAuInf">OldPercentile!$D$197:$AH$203</definedName>
    <definedName name="OldAuInfHist">OldHistogram!$B$211:$AY$212</definedName>
    <definedName name="OldAuLProp">OldPercentile!$D$152:$AH$158</definedName>
    <definedName name="OldAuPHist">OldHistogram!$B$161:$AY$162</definedName>
    <definedName name="OldAWE">OldPercentile!$D$32:$AH$38</definedName>
    <definedName name="OldAWEHist">OldHistogram!$B$34:$AY$35</definedName>
    <definedName name="OldCalib">OldCalib!$1:$1048576</definedName>
    <definedName name="OldCash">OldPercentile!$D$2:$AH$8</definedName>
    <definedName name="OldCashHist">OldHistogram!$B$2:$AY$3</definedName>
    <definedName name="OldCPI">OldPercentile!$D$17:$AH$23</definedName>
    <definedName name="OldCPIHist">OldHistogram!$B$18:$AY$19</definedName>
    <definedName name="OldEMEq">OldPercentile!$D$92:$AH$98</definedName>
    <definedName name="OldEMEqHist">OldHistogram!$B$96:$AY$97</definedName>
    <definedName name="OldIntAlt">OldPercentile!$D$182:$AH$188</definedName>
    <definedName name="OldIntAltHist">OldHistogram!$B$195:$AY$196</definedName>
    <definedName name="OldIntEq">OldPercentile!$D$62:$AH$68</definedName>
    <definedName name="OldIntEqHist">OldHistogram!$B$64:$AY$65</definedName>
    <definedName name="OldIntEqUnH">OldPercentile!$D$77:$AH$83</definedName>
    <definedName name="OldIntEqUnHHist">OldHistogram!$B$80:$AY$81</definedName>
    <definedName name="OldIntFIGovt">OldPercentile!$D$137:$AH$143</definedName>
    <definedName name="OldIntFiHist">OldHistogram!$B$144:$AY$145</definedName>
    <definedName name="OldYC">YieldCurve!$H$2:$H$101</definedName>
    <definedName name="OldYC10Yr">OldPercentile!$D$211:$AH$217</definedName>
    <definedName name="OldYC1Yr">OldPercentile!$D$241:$AH$247</definedName>
    <definedName name="OldYC30Yr">OldPercentile!$D$226:$AH$232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U1" i="1"/>
  <c r="AH249" i="2" l="1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AH247" i="5"/>
  <c r="AG247" i="5"/>
  <c r="AF247" i="5"/>
  <c r="AE247" i="5"/>
  <c r="AD247" i="5"/>
  <c r="AC247" i="5"/>
  <c r="AB247" i="5"/>
  <c r="AA247" i="5"/>
  <c r="Z247" i="5"/>
  <c r="Y247" i="5"/>
  <c r="X247" i="5"/>
  <c r="W247" i="5"/>
  <c r="V247" i="5"/>
  <c r="U247" i="5"/>
  <c r="T247" i="5"/>
  <c r="S247" i="5"/>
  <c r="R247" i="5"/>
  <c r="Q247" i="5"/>
  <c r="P247" i="5"/>
  <c r="O247" i="5"/>
  <c r="N247" i="5"/>
  <c r="M247" i="5"/>
  <c r="L247" i="5"/>
  <c r="K247" i="5"/>
  <c r="J247" i="5"/>
  <c r="I247" i="5"/>
  <c r="H247" i="5"/>
  <c r="G247" i="5"/>
  <c r="F247" i="5"/>
  <c r="E247" i="5"/>
  <c r="D247" i="5"/>
  <c r="AH246" i="5"/>
  <c r="AG246" i="5"/>
  <c r="AF246" i="5"/>
  <c r="AE246" i="5"/>
  <c r="AD246" i="5"/>
  <c r="AC246" i="5"/>
  <c r="AB246" i="5"/>
  <c r="AA246" i="5"/>
  <c r="Z246" i="5"/>
  <c r="Y246" i="5"/>
  <c r="X246" i="5"/>
  <c r="W246" i="5"/>
  <c r="V246" i="5"/>
  <c r="U246" i="5"/>
  <c r="T246" i="5"/>
  <c r="S246" i="5"/>
  <c r="R246" i="5"/>
  <c r="Q246" i="5"/>
  <c r="P246" i="5"/>
  <c r="O246" i="5"/>
  <c r="N246" i="5"/>
  <c r="M246" i="5"/>
  <c r="L246" i="5"/>
  <c r="K246" i="5"/>
  <c r="J246" i="5"/>
  <c r="I246" i="5"/>
  <c r="H246" i="5"/>
  <c r="G246" i="5"/>
  <c r="F246" i="5"/>
  <c r="E246" i="5"/>
  <c r="D246" i="5"/>
  <c r="AH245" i="5"/>
  <c r="AG245" i="5"/>
  <c r="AF245" i="5"/>
  <c r="AE245" i="5"/>
  <c r="AD245" i="5"/>
  <c r="AC245" i="5"/>
  <c r="AB245" i="5"/>
  <c r="AA245" i="5"/>
  <c r="Z245" i="5"/>
  <c r="Y245" i="5"/>
  <c r="X245" i="5"/>
  <c r="W245" i="5"/>
  <c r="V245" i="5"/>
  <c r="U245" i="5"/>
  <c r="T245" i="5"/>
  <c r="S245" i="5"/>
  <c r="R245" i="5"/>
  <c r="Q245" i="5"/>
  <c r="P245" i="5"/>
  <c r="O245" i="5"/>
  <c r="N245" i="5"/>
  <c r="M245" i="5"/>
  <c r="L245" i="5"/>
  <c r="K245" i="5"/>
  <c r="J245" i="5"/>
  <c r="I245" i="5"/>
  <c r="H245" i="5"/>
  <c r="G245" i="5"/>
  <c r="F245" i="5"/>
  <c r="E245" i="5"/>
  <c r="D245" i="5"/>
  <c r="AH244" i="5"/>
  <c r="AG244" i="5"/>
  <c r="AF244" i="5"/>
  <c r="AE244" i="5"/>
  <c r="AD244" i="5"/>
  <c r="AC244" i="5"/>
  <c r="AB244" i="5"/>
  <c r="AA244" i="5"/>
  <c r="Z244" i="5"/>
  <c r="Y244" i="5"/>
  <c r="X244" i="5"/>
  <c r="W244" i="5"/>
  <c r="V244" i="5"/>
  <c r="U244" i="5"/>
  <c r="T244" i="5"/>
  <c r="S244" i="5"/>
  <c r="R244" i="5"/>
  <c r="Q244" i="5"/>
  <c r="P244" i="5"/>
  <c r="O244" i="5"/>
  <c r="N244" i="5"/>
  <c r="M244" i="5"/>
  <c r="L244" i="5"/>
  <c r="K244" i="5"/>
  <c r="J244" i="5"/>
  <c r="I244" i="5"/>
  <c r="H244" i="5"/>
  <c r="G244" i="5"/>
  <c r="F244" i="5"/>
  <c r="E244" i="5"/>
  <c r="D244" i="5"/>
  <c r="AH243" i="5"/>
  <c r="AG243" i="5"/>
  <c r="AF243" i="5"/>
  <c r="AE243" i="5"/>
  <c r="AD243" i="5"/>
  <c r="AC243" i="5"/>
  <c r="AB243" i="5"/>
  <c r="AA243" i="5"/>
  <c r="Z243" i="5"/>
  <c r="Y243" i="5"/>
  <c r="X243" i="5"/>
  <c r="W243" i="5"/>
  <c r="V243" i="5"/>
  <c r="U243" i="5"/>
  <c r="T243" i="5"/>
  <c r="S243" i="5"/>
  <c r="R243" i="5"/>
  <c r="Q243" i="5"/>
  <c r="P243" i="5"/>
  <c r="O243" i="5"/>
  <c r="N243" i="5"/>
  <c r="M243" i="5"/>
  <c r="L243" i="5"/>
  <c r="K243" i="5"/>
  <c r="J243" i="5"/>
  <c r="I243" i="5"/>
  <c r="H243" i="5"/>
  <c r="G243" i="5"/>
  <c r="F243" i="5"/>
  <c r="E243" i="5"/>
  <c r="D243" i="5"/>
  <c r="AH242" i="5"/>
  <c r="AG242" i="5"/>
  <c r="AF242" i="5"/>
  <c r="AE242" i="5"/>
  <c r="AD242" i="5"/>
  <c r="AC242" i="5"/>
  <c r="AB242" i="5"/>
  <c r="AA242" i="5"/>
  <c r="Z242" i="5"/>
  <c r="Y242" i="5"/>
  <c r="X242" i="5"/>
  <c r="W242" i="5"/>
  <c r="V242" i="5"/>
  <c r="U242" i="5"/>
  <c r="T242" i="5"/>
  <c r="S242" i="5"/>
  <c r="R242" i="5"/>
  <c r="Q242" i="5"/>
  <c r="P242" i="5"/>
  <c r="O242" i="5"/>
  <c r="N242" i="5"/>
  <c r="M242" i="5"/>
  <c r="L242" i="5"/>
  <c r="K242" i="5"/>
  <c r="J242" i="5"/>
  <c r="I242" i="5"/>
  <c r="H242" i="5"/>
  <c r="G242" i="5"/>
  <c r="F242" i="5"/>
  <c r="E242" i="5"/>
  <c r="D242" i="5"/>
  <c r="AH241" i="5"/>
  <c r="AG241" i="5"/>
  <c r="AF241" i="5"/>
  <c r="AE241" i="5"/>
  <c r="AD241" i="5"/>
  <c r="AC241" i="5"/>
  <c r="AB241" i="5"/>
  <c r="AA241" i="5"/>
  <c r="Z241" i="5"/>
  <c r="Y241" i="5"/>
  <c r="X241" i="5"/>
  <c r="W241" i="5"/>
  <c r="V241" i="5"/>
  <c r="U241" i="5"/>
  <c r="T241" i="5"/>
  <c r="S241" i="5"/>
  <c r="R241" i="5"/>
  <c r="Q241" i="5"/>
  <c r="P241" i="5"/>
  <c r="O241" i="5"/>
  <c r="N241" i="5"/>
  <c r="M241" i="5"/>
  <c r="L241" i="5"/>
  <c r="K241" i="5"/>
  <c r="J241" i="5"/>
  <c r="I241" i="5"/>
  <c r="H241" i="5"/>
  <c r="G241" i="5"/>
  <c r="F241" i="5"/>
  <c r="E241" i="5"/>
  <c r="D241" i="5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V2" i="1"/>
  <c r="V1" i="1"/>
  <c r="E1" i="1" l="1"/>
  <c r="D1" i="1"/>
  <c r="I1" i="1"/>
  <c r="C1" i="1"/>
  <c r="H1" i="1"/>
  <c r="B1" i="1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AH83" i="5"/>
  <c r="AG83" i="5"/>
  <c r="AF83" i="5"/>
  <c r="AE83" i="5"/>
  <c r="AD83" i="5"/>
  <c r="AC83" i="5"/>
  <c r="AB83" i="5"/>
  <c r="AA83" i="5"/>
  <c r="Z83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AH82" i="5"/>
  <c r="AG82" i="5"/>
  <c r="AF82" i="5"/>
  <c r="AE82" i="5"/>
  <c r="AD82" i="5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AH81" i="5"/>
  <c r="AG81" i="5"/>
  <c r="AF81" i="5"/>
  <c r="AE81" i="5"/>
  <c r="AD81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AH98" i="5"/>
  <c r="AG98" i="5"/>
  <c r="AF98" i="5"/>
  <c r="AE98" i="5"/>
  <c r="AD98" i="5"/>
  <c r="AC98" i="5"/>
  <c r="AB98" i="5"/>
  <c r="AA98" i="5"/>
  <c r="Z98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AH96" i="5"/>
  <c r="AG96" i="5"/>
  <c r="AF96" i="5"/>
  <c r="AE96" i="5"/>
  <c r="AD96" i="5"/>
  <c r="AC96" i="5"/>
  <c r="AB96" i="5"/>
  <c r="AA96" i="5"/>
  <c r="Z96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AH95" i="5"/>
  <c r="AG95" i="5"/>
  <c r="AF95" i="5"/>
  <c r="AE95" i="5"/>
  <c r="AD95" i="5"/>
  <c r="AC95" i="5"/>
  <c r="AB95" i="5"/>
  <c r="AA95" i="5"/>
  <c r="Z95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AH94" i="5"/>
  <c r="AG94" i="5"/>
  <c r="AF94" i="5"/>
  <c r="AE94" i="5"/>
  <c r="AD94" i="5"/>
  <c r="AC94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AH93" i="5"/>
  <c r="AG93" i="5"/>
  <c r="AF93" i="5"/>
  <c r="AE93" i="5"/>
  <c r="AD93" i="5"/>
  <c r="AC93" i="5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AH92" i="5"/>
  <c r="AG92" i="5"/>
  <c r="AF92" i="5"/>
  <c r="AE92" i="5"/>
  <c r="AD92" i="5"/>
  <c r="AC92" i="5"/>
  <c r="AB92" i="5"/>
  <c r="AA92" i="5"/>
  <c r="Z92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AH113" i="5"/>
  <c r="AG113" i="5"/>
  <c r="AF113" i="5"/>
  <c r="AE113" i="5"/>
  <c r="AD113" i="5"/>
  <c r="AC113" i="5"/>
  <c r="AB113" i="5"/>
  <c r="AA113" i="5"/>
  <c r="Z113" i="5"/>
  <c r="Y113" i="5"/>
  <c r="X113" i="5"/>
  <c r="W113" i="5"/>
  <c r="V113" i="5"/>
  <c r="U113" i="5"/>
  <c r="T113" i="5"/>
  <c r="S113" i="5"/>
  <c r="R113" i="5"/>
  <c r="Q113" i="5"/>
  <c r="P113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AH112" i="5"/>
  <c r="AG112" i="5"/>
  <c r="AF112" i="5"/>
  <c r="AE112" i="5"/>
  <c r="AD112" i="5"/>
  <c r="AC112" i="5"/>
  <c r="AB112" i="5"/>
  <c r="AA112" i="5"/>
  <c r="Z112" i="5"/>
  <c r="Y112" i="5"/>
  <c r="X112" i="5"/>
  <c r="W112" i="5"/>
  <c r="V112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AH111" i="5"/>
  <c r="AG111" i="5"/>
  <c r="AF111" i="5"/>
  <c r="AE111" i="5"/>
  <c r="AD111" i="5"/>
  <c r="AC111" i="5"/>
  <c r="AB111" i="5"/>
  <c r="AA111" i="5"/>
  <c r="Z111" i="5"/>
  <c r="Y111" i="5"/>
  <c r="X111" i="5"/>
  <c r="W111" i="5"/>
  <c r="V111" i="5"/>
  <c r="U111" i="5"/>
  <c r="T111" i="5"/>
  <c r="S111" i="5"/>
  <c r="R111" i="5"/>
  <c r="Q111" i="5"/>
  <c r="P111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AH110" i="5"/>
  <c r="AG110" i="5"/>
  <c r="AF110" i="5"/>
  <c r="AE110" i="5"/>
  <c r="AD110" i="5"/>
  <c r="AC110" i="5"/>
  <c r="AB110" i="5"/>
  <c r="AA110" i="5"/>
  <c r="Z110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AH109" i="5"/>
  <c r="AG109" i="5"/>
  <c r="AF109" i="5"/>
  <c r="AE109" i="5"/>
  <c r="AD109" i="5"/>
  <c r="AC109" i="5"/>
  <c r="AB109" i="5"/>
  <c r="AA109" i="5"/>
  <c r="Z109" i="5"/>
  <c r="Y109" i="5"/>
  <c r="X109" i="5"/>
  <c r="W109" i="5"/>
  <c r="V109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AH108" i="5"/>
  <c r="AG108" i="5"/>
  <c r="AF108" i="5"/>
  <c r="AE108" i="5"/>
  <c r="AD108" i="5"/>
  <c r="AC108" i="5"/>
  <c r="AB108" i="5"/>
  <c r="AA108" i="5"/>
  <c r="Z108" i="5"/>
  <c r="Y108" i="5"/>
  <c r="X108" i="5"/>
  <c r="W108" i="5"/>
  <c r="V108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AH107" i="5"/>
  <c r="AG107" i="5"/>
  <c r="AF107" i="5"/>
  <c r="AE107" i="5"/>
  <c r="AD107" i="5"/>
  <c r="AC107" i="5"/>
  <c r="AB107" i="5"/>
  <c r="AA107" i="5"/>
  <c r="Z107" i="5"/>
  <c r="Y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AH128" i="5"/>
  <c r="AG128" i="5"/>
  <c r="AF128" i="5"/>
  <c r="AE128" i="5"/>
  <c r="AD128" i="5"/>
  <c r="AC128" i="5"/>
  <c r="AB128" i="5"/>
  <c r="AA128" i="5"/>
  <c r="Z128" i="5"/>
  <c r="Y128" i="5"/>
  <c r="X128" i="5"/>
  <c r="W128" i="5"/>
  <c r="V128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AH127" i="5"/>
  <c r="AG127" i="5"/>
  <c r="AF127" i="5"/>
  <c r="AE127" i="5"/>
  <c r="AD127" i="5"/>
  <c r="AC127" i="5"/>
  <c r="AB127" i="5"/>
  <c r="AA127" i="5"/>
  <c r="Z127" i="5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AH126" i="5"/>
  <c r="AG126" i="5"/>
  <c r="AF126" i="5"/>
  <c r="AE126" i="5"/>
  <c r="AD126" i="5"/>
  <c r="AC126" i="5"/>
  <c r="AB126" i="5"/>
  <c r="AA126" i="5"/>
  <c r="Z126" i="5"/>
  <c r="Y126" i="5"/>
  <c r="X126" i="5"/>
  <c r="W126" i="5"/>
  <c r="V126" i="5"/>
  <c r="U126" i="5"/>
  <c r="T126" i="5"/>
  <c r="S126" i="5"/>
  <c r="R126" i="5"/>
  <c r="Q126" i="5"/>
  <c r="P126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AH125" i="5"/>
  <c r="AG125" i="5"/>
  <c r="AF125" i="5"/>
  <c r="AE125" i="5"/>
  <c r="AD125" i="5"/>
  <c r="AC125" i="5"/>
  <c r="AB125" i="5"/>
  <c r="AA125" i="5"/>
  <c r="Z125" i="5"/>
  <c r="Y125" i="5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AH124" i="5"/>
  <c r="AG124" i="5"/>
  <c r="AF124" i="5"/>
  <c r="AE124" i="5"/>
  <c r="AD124" i="5"/>
  <c r="AC124" i="5"/>
  <c r="AB124" i="5"/>
  <c r="AA124" i="5"/>
  <c r="Z124" i="5"/>
  <c r="Y124" i="5"/>
  <c r="X124" i="5"/>
  <c r="W124" i="5"/>
  <c r="V124" i="5"/>
  <c r="U124" i="5"/>
  <c r="T124" i="5"/>
  <c r="S124" i="5"/>
  <c r="R124" i="5"/>
  <c r="Q124" i="5"/>
  <c r="P124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AH123" i="5"/>
  <c r="AG123" i="5"/>
  <c r="AF123" i="5"/>
  <c r="AE123" i="5"/>
  <c r="AD123" i="5"/>
  <c r="AC123" i="5"/>
  <c r="AB123" i="5"/>
  <c r="AA123" i="5"/>
  <c r="Z123" i="5"/>
  <c r="Y123" i="5"/>
  <c r="X123" i="5"/>
  <c r="W123" i="5"/>
  <c r="V123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AH122" i="5"/>
  <c r="AG122" i="5"/>
  <c r="AF122" i="5"/>
  <c r="AE122" i="5"/>
  <c r="AD122" i="5"/>
  <c r="AC122" i="5"/>
  <c r="AB122" i="5"/>
  <c r="AA122" i="5"/>
  <c r="Z122" i="5"/>
  <c r="Y122" i="5"/>
  <c r="X122" i="5"/>
  <c r="W122" i="5"/>
  <c r="V122" i="5"/>
  <c r="U122" i="5"/>
  <c r="T122" i="5"/>
  <c r="S122" i="5"/>
  <c r="R122" i="5"/>
  <c r="Q122" i="5"/>
  <c r="P122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AH143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AH142" i="5"/>
  <c r="AG142" i="5"/>
  <c r="AF142" i="5"/>
  <c r="AE142" i="5"/>
  <c r="AD142" i="5"/>
  <c r="AC142" i="5"/>
  <c r="AB142" i="5"/>
  <c r="AA142" i="5"/>
  <c r="Z142" i="5"/>
  <c r="Y142" i="5"/>
  <c r="X142" i="5"/>
  <c r="W142" i="5"/>
  <c r="V142" i="5"/>
  <c r="U142" i="5"/>
  <c r="T142" i="5"/>
  <c r="S142" i="5"/>
  <c r="R142" i="5"/>
  <c r="Q142" i="5"/>
  <c r="P142" i="5"/>
  <c r="O142" i="5"/>
  <c r="N142" i="5"/>
  <c r="M142" i="5"/>
  <c r="L142" i="5"/>
  <c r="K142" i="5"/>
  <c r="J142" i="5"/>
  <c r="I142" i="5"/>
  <c r="H142" i="5"/>
  <c r="G142" i="5"/>
  <c r="F142" i="5"/>
  <c r="E142" i="5"/>
  <c r="D142" i="5"/>
  <c r="AH141" i="5"/>
  <c r="AG141" i="5"/>
  <c r="AF141" i="5"/>
  <c r="AE141" i="5"/>
  <c r="AD141" i="5"/>
  <c r="AC141" i="5"/>
  <c r="AB141" i="5"/>
  <c r="AA141" i="5"/>
  <c r="Z141" i="5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AH140" i="5"/>
  <c r="AG140" i="5"/>
  <c r="AF140" i="5"/>
  <c r="AE140" i="5"/>
  <c r="AD140" i="5"/>
  <c r="AC140" i="5"/>
  <c r="AB140" i="5"/>
  <c r="AA140" i="5"/>
  <c r="Z140" i="5"/>
  <c r="Y140" i="5"/>
  <c r="X140" i="5"/>
  <c r="W140" i="5"/>
  <c r="V140" i="5"/>
  <c r="U140" i="5"/>
  <c r="T140" i="5"/>
  <c r="S140" i="5"/>
  <c r="R140" i="5"/>
  <c r="Q140" i="5"/>
  <c r="P140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AH139" i="5"/>
  <c r="AG139" i="5"/>
  <c r="AF139" i="5"/>
  <c r="AE139" i="5"/>
  <c r="AD139" i="5"/>
  <c r="AC139" i="5"/>
  <c r="AB139" i="5"/>
  <c r="AA139" i="5"/>
  <c r="Z139" i="5"/>
  <c r="Y139" i="5"/>
  <c r="X139" i="5"/>
  <c r="W139" i="5"/>
  <c r="V139" i="5"/>
  <c r="U139" i="5"/>
  <c r="T139" i="5"/>
  <c r="S139" i="5"/>
  <c r="R139" i="5"/>
  <c r="Q139" i="5"/>
  <c r="P139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AH138" i="5"/>
  <c r="AG138" i="5"/>
  <c r="AF138" i="5"/>
  <c r="AE138" i="5"/>
  <c r="AD138" i="5"/>
  <c r="AC138" i="5"/>
  <c r="AB138" i="5"/>
  <c r="AA138" i="5"/>
  <c r="Z138" i="5"/>
  <c r="Y138" i="5"/>
  <c r="X138" i="5"/>
  <c r="W138" i="5"/>
  <c r="V138" i="5"/>
  <c r="U138" i="5"/>
  <c r="T138" i="5"/>
  <c r="S138" i="5"/>
  <c r="R138" i="5"/>
  <c r="Q138" i="5"/>
  <c r="P138" i="5"/>
  <c r="O138" i="5"/>
  <c r="N138" i="5"/>
  <c r="M138" i="5"/>
  <c r="L138" i="5"/>
  <c r="K138" i="5"/>
  <c r="J138" i="5"/>
  <c r="I138" i="5"/>
  <c r="H138" i="5"/>
  <c r="G138" i="5"/>
  <c r="F138" i="5"/>
  <c r="E138" i="5"/>
  <c r="D138" i="5"/>
  <c r="AH137" i="5"/>
  <c r="AG137" i="5"/>
  <c r="AF137" i="5"/>
  <c r="AE137" i="5"/>
  <c r="AD137" i="5"/>
  <c r="AC137" i="5"/>
  <c r="AB137" i="5"/>
  <c r="AA137" i="5"/>
  <c r="Z137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AH158" i="5"/>
  <c r="AG158" i="5"/>
  <c r="AF158" i="5"/>
  <c r="AE158" i="5"/>
  <c r="AD158" i="5"/>
  <c r="AC158" i="5"/>
  <c r="AB158" i="5"/>
  <c r="AA158" i="5"/>
  <c r="Z158" i="5"/>
  <c r="Y158" i="5"/>
  <c r="X158" i="5"/>
  <c r="W158" i="5"/>
  <c r="V158" i="5"/>
  <c r="U158" i="5"/>
  <c r="T158" i="5"/>
  <c r="S158" i="5"/>
  <c r="R158" i="5"/>
  <c r="Q158" i="5"/>
  <c r="P158" i="5"/>
  <c r="O158" i="5"/>
  <c r="N158" i="5"/>
  <c r="M158" i="5"/>
  <c r="L158" i="5"/>
  <c r="K158" i="5"/>
  <c r="J158" i="5"/>
  <c r="I158" i="5"/>
  <c r="H158" i="5"/>
  <c r="G158" i="5"/>
  <c r="F158" i="5"/>
  <c r="E158" i="5"/>
  <c r="D158" i="5"/>
  <c r="AH157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H156" i="5"/>
  <c r="AG156" i="5"/>
  <c r="AF156" i="5"/>
  <c r="AE156" i="5"/>
  <c r="AD156" i="5"/>
  <c r="AC156" i="5"/>
  <c r="AB156" i="5"/>
  <c r="AA156" i="5"/>
  <c r="Z156" i="5"/>
  <c r="Y156" i="5"/>
  <c r="X156" i="5"/>
  <c r="W156" i="5"/>
  <c r="V156" i="5"/>
  <c r="U156" i="5"/>
  <c r="T156" i="5"/>
  <c r="S156" i="5"/>
  <c r="R156" i="5"/>
  <c r="Q156" i="5"/>
  <c r="P156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AH155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H154" i="5"/>
  <c r="AG154" i="5"/>
  <c r="AF154" i="5"/>
  <c r="AE154" i="5"/>
  <c r="AD154" i="5"/>
  <c r="AC154" i="5"/>
  <c r="AB154" i="5"/>
  <c r="AA154" i="5"/>
  <c r="Z154" i="5"/>
  <c r="Y154" i="5"/>
  <c r="X154" i="5"/>
  <c r="W154" i="5"/>
  <c r="V154" i="5"/>
  <c r="U154" i="5"/>
  <c r="T154" i="5"/>
  <c r="S154" i="5"/>
  <c r="R154" i="5"/>
  <c r="Q154" i="5"/>
  <c r="P154" i="5"/>
  <c r="O154" i="5"/>
  <c r="N154" i="5"/>
  <c r="M154" i="5"/>
  <c r="L154" i="5"/>
  <c r="K154" i="5"/>
  <c r="J154" i="5"/>
  <c r="I154" i="5"/>
  <c r="H154" i="5"/>
  <c r="G154" i="5"/>
  <c r="F154" i="5"/>
  <c r="E154" i="5"/>
  <c r="D154" i="5"/>
  <c r="AH153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H152" i="5"/>
  <c r="AG152" i="5"/>
  <c r="AF152" i="5"/>
  <c r="AE152" i="5"/>
  <c r="AD152" i="5"/>
  <c r="AC152" i="5"/>
  <c r="AB152" i="5"/>
  <c r="AA152" i="5"/>
  <c r="Z152" i="5"/>
  <c r="Y152" i="5"/>
  <c r="X152" i="5"/>
  <c r="W152" i="5"/>
  <c r="V152" i="5"/>
  <c r="U152" i="5"/>
  <c r="T152" i="5"/>
  <c r="S152" i="5"/>
  <c r="R152" i="5"/>
  <c r="Q152" i="5"/>
  <c r="P152" i="5"/>
  <c r="O152" i="5"/>
  <c r="N152" i="5"/>
  <c r="M152" i="5"/>
  <c r="L152" i="5"/>
  <c r="K152" i="5"/>
  <c r="J152" i="5"/>
  <c r="I152" i="5"/>
  <c r="H152" i="5"/>
  <c r="G152" i="5"/>
  <c r="F152" i="5"/>
  <c r="E152" i="5"/>
  <c r="D152" i="5"/>
  <c r="AH173" i="5"/>
  <c r="AG173" i="5"/>
  <c r="AF173" i="5"/>
  <c r="AE173" i="5"/>
  <c r="AD173" i="5"/>
  <c r="AC173" i="5"/>
  <c r="AB173" i="5"/>
  <c r="AA173" i="5"/>
  <c r="Z173" i="5"/>
  <c r="Y173" i="5"/>
  <c r="X173" i="5"/>
  <c r="W173" i="5"/>
  <c r="V173" i="5"/>
  <c r="U173" i="5"/>
  <c r="T173" i="5"/>
  <c r="S173" i="5"/>
  <c r="R173" i="5"/>
  <c r="Q173" i="5"/>
  <c r="P173" i="5"/>
  <c r="O173" i="5"/>
  <c r="N173" i="5"/>
  <c r="M173" i="5"/>
  <c r="L173" i="5"/>
  <c r="K173" i="5"/>
  <c r="J173" i="5"/>
  <c r="I173" i="5"/>
  <c r="H173" i="5"/>
  <c r="G173" i="5"/>
  <c r="F173" i="5"/>
  <c r="E173" i="5"/>
  <c r="D173" i="5"/>
  <c r="AH172" i="5"/>
  <c r="AG172" i="5"/>
  <c r="AF172" i="5"/>
  <c r="AE172" i="5"/>
  <c r="AD172" i="5"/>
  <c r="AC172" i="5"/>
  <c r="AB172" i="5"/>
  <c r="AA172" i="5"/>
  <c r="Z172" i="5"/>
  <c r="Y172" i="5"/>
  <c r="X172" i="5"/>
  <c r="W172" i="5"/>
  <c r="V172" i="5"/>
  <c r="U172" i="5"/>
  <c r="T172" i="5"/>
  <c r="S172" i="5"/>
  <c r="R172" i="5"/>
  <c r="Q172" i="5"/>
  <c r="P172" i="5"/>
  <c r="O172" i="5"/>
  <c r="N172" i="5"/>
  <c r="M172" i="5"/>
  <c r="L172" i="5"/>
  <c r="K172" i="5"/>
  <c r="J172" i="5"/>
  <c r="I172" i="5"/>
  <c r="H172" i="5"/>
  <c r="G172" i="5"/>
  <c r="F172" i="5"/>
  <c r="E172" i="5"/>
  <c r="D172" i="5"/>
  <c r="AH171" i="5"/>
  <c r="AG171" i="5"/>
  <c r="AF171" i="5"/>
  <c r="AE171" i="5"/>
  <c r="AD171" i="5"/>
  <c r="AC171" i="5"/>
  <c r="AB171" i="5"/>
  <c r="AA171" i="5"/>
  <c r="Z171" i="5"/>
  <c r="Y171" i="5"/>
  <c r="X171" i="5"/>
  <c r="W171" i="5"/>
  <c r="V171" i="5"/>
  <c r="U171" i="5"/>
  <c r="T171" i="5"/>
  <c r="S171" i="5"/>
  <c r="R171" i="5"/>
  <c r="Q171" i="5"/>
  <c r="P171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AH170" i="5"/>
  <c r="AG170" i="5"/>
  <c r="AF170" i="5"/>
  <c r="AE170" i="5"/>
  <c r="AD170" i="5"/>
  <c r="AC170" i="5"/>
  <c r="AB170" i="5"/>
  <c r="AA170" i="5"/>
  <c r="Z170" i="5"/>
  <c r="Y170" i="5"/>
  <c r="X170" i="5"/>
  <c r="W170" i="5"/>
  <c r="V170" i="5"/>
  <c r="U170" i="5"/>
  <c r="T170" i="5"/>
  <c r="S170" i="5"/>
  <c r="R170" i="5"/>
  <c r="Q170" i="5"/>
  <c r="P170" i="5"/>
  <c r="O170" i="5"/>
  <c r="N170" i="5"/>
  <c r="M170" i="5"/>
  <c r="L170" i="5"/>
  <c r="K170" i="5"/>
  <c r="J170" i="5"/>
  <c r="I170" i="5"/>
  <c r="H170" i="5"/>
  <c r="G170" i="5"/>
  <c r="F170" i="5"/>
  <c r="E170" i="5"/>
  <c r="D170" i="5"/>
  <c r="AH169" i="5"/>
  <c r="AG169" i="5"/>
  <c r="AF169" i="5"/>
  <c r="AE169" i="5"/>
  <c r="AD169" i="5"/>
  <c r="AC169" i="5"/>
  <c r="AB169" i="5"/>
  <c r="AA169" i="5"/>
  <c r="Z169" i="5"/>
  <c r="Y169" i="5"/>
  <c r="X169" i="5"/>
  <c r="W169" i="5"/>
  <c r="V169" i="5"/>
  <c r="U169" i="5"/>
  <c r="T169" i="5"/>
  <c r="S169" i="5"/>
  <c r="R169" i="5"/>
  <c r="Q169" i="5"/>
  <c r="P169" i="5"/>
  <c r="O169" i="5"/>
  <c r="N169" i="5"/>
  <c r="M169" i="5"/>
  <c r="L169" i="5"/>
  <c r="K169" i="5"/>
  <c r="J169" i="5"/>
  <c r="I169" i="5"/>
  <c r="H169" i="5"/>
  <c r="G169" i="5"/>
  <c r="F169" i="5"/>
  <c r="E169" i="5"/>
  <c r="D169" i="5"/>
  <c r="AH168" i="5"/>
  <c r="AG168" i="5"/>
  <c r="AF168" i="5"/>
  <c r="AE168" i="5"/>
  <c r="AD168" i="5"/>
  <c r="AC168" i="5"/>
  <c r="AB168" i="5"/>
  <c r="AA168" i="5"/>
  <c r="Z168" i="5"/>
  <c r="Y168" i="5"/>
  <c r="X168" i="5"/>
  <c r="W168" i="5"/>
  <c r="V168" i="5"/>
  <c r="U168" i="5"/>
  <c r="T168" i="5"/>
  <c r="S168" i="5"/>
  <c r="R168" i="5"/>
  <c r="Q168" i="5"/>
  <c r="P168" i="5"/>
  <c r="O168" i="5"/>
  <c r="N168" i="5"/>
  <c r="M168" i="5"/>
  <c r="L168" i="5"/>
  <c r="K168" i="5"/>
  <c r="J168" i="5"/>
  <c r="I168" i="5"/>
  <c r="H168" i="5"/>
  <c r="G168" i="5"/>
  <c r="F168" i="5"/>
  <c r="E168" i="5"/>
  <c r="D168" i="5"/>
  <c r="AH167" i="5"/>
  <c r="AG167" i="5"/>
  <c r="AF167" i="5"/>
  <c r="AE167" i="5"/>
  <c r="AD167" i="5"/>
  <c r="AC167" i="5"/>
  <c r="AB167" i="5"/>
  <c r="AA167" i="5"/>
  <c r="Z167" i="5"/>
  <c r="Y167" i="5"/>
  <c r="X167" i="5"/>
  <c r="W167" i="5"/>
  <c r="V167" i="5"/>
  <c r="U167" i="5"/>
  <c r="T167" i="5"/>
  <c r="S167" i="5"/>
  <c r="R167" i="5"/>
  <c r="Q167" i="5"/>
  <c r="P167" i="5"/>
  <c r="O167" i="5"/>
  <c r="N167" i="5"/>
  <c r="M167" i="5"/>
  <c r="L167" i="5"/>
  <c r="K167" i="5"/>
  <c r="J167" i="5"/>
  <c r="I167" i="5"/>
  <c r="H167" i="5"/>
  <c r="G167" i="5"/>
  <c r="F167" i="5"/>
  <c r="E167" i="5"/>
  <c r="D167" i="5"/>
  <c r="AH188" i="5"/>
  <c r="AG188" i="5"/>
  <c r="AF188" i="5"/>
  <c r="AE188" i="5"/>
  <c r="AD188" i="5"/>
  <c r="AC188" i="5"/>
  <c r="AB188" i="5"/>
  <c r="AA188" i="5"/>
  <c r="Z188" i="5"/>
  <c r="Y188" i="5"/>
  <c r="X188" i="5"/>
  <c r="W188" i="5"/>
  <c r="V188" i="5"/>
  <c r="U188" i="5"/>
  <c r="T188" i="5"/>
  <c r="S188" i="5"/>
  <c r="R188" i="5"/>
  <c r="Q188" i="5"/>
  <c r="P188" i="5"/>
  <c r="O188" i="5"/>
  <c r="N188" i="5"/>
  <c r="M188" i="5"/>
  <c r="L188" i="5"/>
  <c r="K188" i="5"/>
  <c r="J188" i="5"/>
  <c r="I188" i="5"/>
  <c r="H188" i="5"/>
  <c r="G188" i="5"/>
  <c r="F188" i="5"/>
  <c r="E188" i="5"/>
  <c r="D188" i="5"/>
  <c r="AH187" i="5"/>
  <c r="AG187" i="5"/>
  <c r="AF187" i="5"/>
  <c r="AE187" i="5"/>
  <c r="AD187" i="5"/>
  <c r="AC187" i="5"/>
  <c r="AB187" i="5"/>
  <c r="AA187" i="5"/>
  <c r="Z187" i="5"/>
  <c r="Y187" i="5"/>
  <c r="X187" i="5"/>
  <c r="W187" i="5"/>
  <c r="V187" i="5"/>
  <c r="U187" i="5"/>
  <c r="T187" i="5"/>
  <c r="S187" i="5"/>
  <c r="R187" i="5"/>
  <c r="Q187" i="5"/>
  <c r="P187" i="5"/>
  <c r="O187" i="5"/>
  <c r="N187" i="5"/>
  <c r="M187" i="5"/>
  <c r="L187" i="5"/>
  <c r="K187" i="5"/>
  <c r="J187" i="5"/>
  <c r="I187" i="5"/>
  <c r="H187" i="5"/>
  <c r="G187" i="5"/>
  <c r="F187" i="5"/>
  <c r="E187" i="5"/>
  <c r="D187" i="5"/>
  <c r="AH186" i="5"/>
  <c r="AG186" i="5"/>
  <c r="AF186" i="5"/>
  <c r="AE186" i="5"/>
  <c r="AD186" i="5"/>
  <c r="AC186" i="5"/>
  <c r="AB186" i="5"/>
  <c r="AA186" i="5"/>
  <c r="Z186" i="5"/>
  <c r="Y186" i="5"/>
  <c r="X186" i="5"/>
  <c r="W186" i="5"/>
  <c r="V186" i="5"/>
  <c r="U186" i="5"/>
  <c r="T186" i="5"/>
  <c r="S186" i="5"/>
  <c r="R186" i="5"/>
  <c r="Q186" i="5"/>
  <c r="P186" i="5"/>
  <c r="O186" i="5"/>
  <c r="N186" i="5"/>
  <c r="M186" i="5"/>
  <c r="L186" i="5"/>
  <c r="K186" i="5"/>
  <c r="J186" i="5"/>
  <c r="I186" i="5"/>
  <c r="H186" i="5"/>
  <c r="G186" i="5"/>
  <c r="F186" i="5"/>
  <c r="E186" i="5"/>
  <c r="D186" i="5"/>
  <c r="AH185" i="5"/>
  <c r="AG185" i="5"/>
  <c r="AF185" i="5"/>
  <c r="AE185" i="5"/>
  <c r="AD185" i="5"/>
  <c r="AC185" i="5"/>
  <c r="AB185" i="5"/>
  <c r="AA185" i="5"/>
  <c r="Z185" i="5"/>
  <c r="Y185" i="5"/>
  <c r="X185" i="5"/>
  <c r="W185" i="5"/>
  <c r="V185" i="5"/>
  <c r="U185" i="5"/>
  <c r="T185" i="5"/>
  <c r="S185" i="5"/>
  <c r="R185" i="5"/>
  <c r="Q185" i="5"/>
  <c r="P185" i="5"/>
  <c r="O185" i="5"/>
  <c r="N185" i="5"/>
  <c r="M185" i="5"/>
  <c r="L185" i="5"/>
  <c r="K185" i="5"/>
  <c r="J185" i="5"/>
  <c r="I185" i="5"/>
  <c r="H185" i="5"/>
  <c r="G185" i="5"/>
  <c r="F185" i="5"/>
  <c r="E185" i="5"/>
  <c r="D185" i="5"/>
  <c r="AH184" i="5"/>
  <c r="AG184" i="5"/>
  <c r="AF184" i="5"/>
  <c r="AE184" i="5"/>
  <c r="AD184" i="5"/>
  <c r="AC184" i="5"/>
  <c r="AB184" i="5"/>
  <c r="AA184" i="5"/>
  <c r="Z184" i="5"/>
  <c r="Y184" i="5"/>
  <c r="X184" i="5"/>
  <c r="W184" i="5"/>
  <c r="V184" i="5"/>
  <c r="U184" i="5"/>
  <c r="T184" i="5"/>
  <c r="S184" i="5"/>
  <c r="R184" i="5"/>
  <c r="Q184" i="5"/>
  <c r="P184" i="5"/>
  <c r="O184" i="5"/>
  <c r="N184" i="5"/>
  <c r="M184" i="5"/>
  <c r="L184" i="5"/>
  <c r="K184" i="5"/>
  <c r="J184" i="5"/>
  <c r="I184" i="5"/>
  <c r="H184" i="5"/>
  <c r="G184" i="5"/>
  <c r="F184" i="5"/>
  <c r="E184" i="5"/>
  <c r="D184" i="5"/>
  <c r="AH183" i="5"/>
  <c r="AG183" i="5"/>
  <c r="AF183" i="5"/>
  <c r="AE183" i="5"/>
  <c r="AD183" i="5"/>
  <c r="AC183" i="5"/>
  <c r="AB183" i="5"/>
  <c r="AA183" i="5"/>
  <c r="Z183" i="5"/>
  <c r="Y183" i="5"/>
  <c r="X183" i="5"/>
  <c r="W183" i="5"/>
  <c r="V183" i="5"/>
  <c r="U183" i="5"/>
  <c r="T183" i="5"/>
  <c r="S183" i="5"/>
  <c r="R183" i="5"/>
  <c r="Q183" i="5"/>
  <c r="P183" i="5"/>
  <c r="O183" i="5"/>
  <c r="N183" i="5"/>
  <c r="M183" i="5"/>
  <c r="L183" i="5"/>
  <c r="K183" i="5"/>
  <c r="J183" i="5"/>
  <c r="I183" i="5"/>
  <c r="H183" i="5"/>
  <c r="G183" i="5"/>
  <c r="F183" i="5"/>
  <c r="E183" i="5"/>
  <c r="D183" i="5"/>
  <c r="AH182" i="5"/>
  <c r="AG182" i="5"/>
  <c r="AF182" i="5"/>
  <c r="AE182" i="5"/>
  <c r="AD182" i="5"/>
  <c r="AC182" i="5"/>
  <c r="AB182" i="5"/>
  <c r="AA182" i="5"/>
  <c r="Z182" i="5"/>
  <c r="Y182" i="5"/>
  <c r="X182" i="5"/>
  <c r="W182" i="5"/>
  <c r="V182" i="5"/>
  <c r="U182" i="5"/>
  <c r="T182" i="5"/>
  <c r="S182" i="5"/>
  <c r="R182" i="5"/>
  <c r="Q182" i="5"/>
  <c r="P182" i="5"/>
  <c r="O182" i="5"/>
  <c r="N182" i="5"/>
  <c r="M182" i="5"/>
  <c r="L182" i="5"/>
  <c r="K182" i="5"/>
  <c r="J182" i="5"/>
  <c r="I182" i="5"/>
  <c r="H182" i="5"/>
  <c r="G182" i="5"/>
  <c r="F182" i="5"/>
  <c r="E182" i="5"/>
  <c r="D182" i="5"/>
  <c r="AH203" i="5"/>
  <c r="AG203" i="5"/>
  <c r="AF203" i="5"/>
  <c r="AE203" i="5"/>
  <c r="AD203" i="5"/>
  <c r="AC203" i="5"/>
  <c r="AB203" i="5"/>
  <c r="AA203" i="5"/>
  <c r="Z203" i="5"/>
  <c r="Y203" i="5"/>
  <c r="X203" i="5"/>
  <c r="W203" i="5"/>
  <c r="V203" i="5"/>
  <c r="U203" i="5"/>
  <c r="T203" i="5"/>
  <c r="S203" i="5"/>
  <c r="R203" i="5"/>
  <c r="Q203" i="5"/>
  <c r="P203" i="5"/>
  <c r="O203" i="5"/>
  <c r="N203" i="5"/>
  <c r="M203" i="5"/>
  <c r="L203" i="5"/>
  <c r="K203" i="5"/>
  <c r="J203" i="5"/>
  <c r="I203" i="5"/>
  <c r="H203" i="5"/>
  <c r="G203" i="5"/>
  <c r="F203" i="5"/>
  <c r="E203" i="5"/>
  <c r="D203" i="5"/>
  <c r="AH202" i="5"/>
  <c r="AG202" i="5"/>
  <c r="AF202" i="5"/>
  <c r="AE202" i="5"/>
  <c r="AD202" i="5"/>
  <c r="AC202" i="5"/>
  <c r="AB202" i="5"/>
  <c r="AA202" i="5"/>
  <c r="Z202" i="5"/>
  <c r="Y202" i="5"/>
  <c r="X202" i="5"/>
  <c r="W202" i="5"/>
  <c r="V202" i="5"/>
  <c r="U202" i="5"/>
  <c r="T202" i="5"/>
  <c r="S202" i="5"/>
  <c r="R202" i="5"/>
  <c r="Q202" i="5"/>
  <c r="P202" i="5"/>
  <c r="O202" i="5"/>
  <c r="N202" i="5"/>
  <c r="M202" i="5"/>
  <c r="L202" i="5"/>
  <c r="K202" i="5"/>
  <c r="J202" i="5"/>
  <c r="I202" i="5"/>
  <c r="H202" i="5"/>
  <c r="G202" i="5"/>
  <c r="F202" i="5"/>
  <c r="E202" i="5"/>
  <c r="D202" i="5"/>
  <c r="AH201" i="5"/>
  <c r="AG201" i="5"/>
  <c r="AF201" i="5"/>
  <c r="AE201" i="5"/>
  <c r="AD201" i="5"/>
  <c r="AC201" i="5"/>
  <c r="AB201" i="5"/>
  <c r="AA201" i="5"/>
  <c r="Z201" i="5"/>
  <c r="Y201" i="5"/>
  <c r="X201" i="5"/>
  <c r="W201" i="5"/>
  <c r="V201" i="5"/>
  <c r="U201" i="5"/>
  <c r="T201" i="5"/>
  <c r="S201" i="5"/>
  <c r="R201" i="5"/>
  <c r="Q201" i="5"/>
  <c r="P201" i="5"/>
  <c r="O201" i="5"/>
  <c r="N201" i="5"/>
  <c r="M201" i="5"/>
  <c r="L201" i="5"/>
  <c r="K201" i="5"/>
  <c r="J201" i="5"/>
  <c r="I201" i="5"/>
  <c r="H201" i="5"/>
  <c r="G201" i="5"/>
  <c r="F201" i="5"/>
  <c r="E201" i="5"/>
  <c r="D201" i="5"/>
  <c r="AH200" i="5"/>
  <c r="AG200" i="5"/>
  <c r="AF200" i="5"/>
  <c r="AE200" i="5"/>
  <c r="AD200" i="5"/>
  <c r="AC200" i="5"/>
  <c r="AB200" i="5"/>
  <c r="AA200" i="5"/>
  <c r="Z200" i="5"/>
  <c r="Y200" i="5"/>
  <c r="X200" i="5"/>
  <c r="W200" i="5"/>
  <c r="V200" i="5"/>
  <c r="U200" i="5"/>
  <c r="T200" i="5"/>
  <c r="S200" i="5"/>
  <c r="R200" i="5"/>
  <c r="Q200" i="5"/>
  <c r="P200" i="5"/>
  <c r="O200" i="5"/>
  <c r="N200" i="5"/>
  <c r="M200" i="5"/>
  <c r="L200" i="5"/>
  <c r="K200" i="5"/>
  <c r="J200" i="5"/>
  <c r="I200" i="5"/>
  <c r="H200" i="5"/>
  <c r="G200" i="5"/>
  <c r="F200" i="5"/>
  <c r="E200" i="5"/>
  <c r="D200" i="5"/>
  <c r="AH199" i="5"/>
  <c r="AG199" i="5"/>
  <c r="AF199" i="5"/>
  <c r="AE199" i="5"/>
  <c r="AD199" i="5"/>
  <c r="AC199" i="5"/>
  <c r="AB199" i="5"/>
  <c r="AA199" i="5"/>
  <c r="Z199" i="5"/>
  <c r="Y199" i="5"/>
  <c r="X199" i="5"/>
  <c r="W199" i="5"/>
  <c r="V199" i="5"/>
  <c r="U199" i="5"/>
  <c r="T199" i="5"/>
  <c r="S199" i="5"/>
  <c r="R199" i="5"/>
  <c r="Q199" i="5"/>
  <c r="P199" i="5"/>
  <c r="O199" i="5"/>
  <c r="N199" i="5"/>
  <c r="M199" i="5"/>
  <c r="L199" i="5"/>
  <c r="K199" i="5"/>
  <c r="J199" i="5"/>
  <c r="I199" i="5"/>
  <c r="H199" i="5"/>
  <c r="G199" i="5"/>
  <c r="F199" i="5"/>
  <c r="E199" i="5"/>
  <c r="D199" i="5"/>
  <c r="AH198" i="5"/>
  <c r="AG198" i="5"/>
  <c r="AF198" i="5"/>
  <c r="AE198" i="5"/>
  <c r="AD198" i="5"/>
  <c r="AC198" i="5"/>
  <c r="AB198" i="5"/>
  <c r="AA198" i="5"/>
  <c r="Z198" i="5"/>
  <c r="Y198" i="5"/>
  <c r="X198" i="5"/>
  <c r="W198" i="5"/>
  <c r="V198" i="5"/>
  <c r="U198" i="5"/>
  <c r="T198" i="5"/>
  <c r="S198" i="5"/>
  <c r="R198" i="5"/>
  <c r="Q198" i="5"/>
  <c r="P198" i="5"/>
  <c r="O198" i="5"/>
  <c r="N198" i="5"/>
  <c r="M198" i="5"/>
  <c r="L198" i="5"/>
  <c r="K198" i="5"/>
  <c r="J198" i="5"/>
  <c r="I198" i="5"/>
  <c r="H198" i="5"/>
  <c r="G198" i="5"/>
  <c r="F198" i="5"/>
  <c r="E198" i="5"/>
  <c r="D198" i="5"/>
  <c r="AH197" i="5"/>
  <c r="AG197" i="5"/>
  <c r="AF197" i="5"/>
  <c r="AE197" i="5"/>
  <c r="AD197" i="5"/>
  <c r="AC197" i="5"/>
  <c r="AB197" i="5"/>
  <c r="AA197" i="5"/>
  <c r="Z197" i="5"/>
  <c r="Y197" i="5"/>
  <c r="X197" i="5"/>
  <c r="W197" i="5"/>
  <c r="V197" i="5"/>
  <c r="U197" i="5"/>
  <c r="T197" i="5"/>
  <c r="S197" i="5"/>
  <c r="R197" i="5"/>
  <c r="Q197" i="5"/>
  <c r="P197" i="5"/>
  <c r="O197" i="5"/>
  <c r="N197" i="5"/>
  <c r="M197" i="5"/>
  <c r="L197" i="5"/>
  <c r="K197" i="5"/>
  <c r="J197" i="5"/>
  <c r="I197" i="5"/>
  <c r="H197" i="5"/>
  <c r="G197" i="5"/>
  <c r="F197" i="5"/>
  <c r="E197" i="5"/>
  <c r="D197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S226" i="5"/>
  <c r="T226" i="5"/>
  <c r="U226" i="5"/>
  <c r="V226" i="5"/>
  <c r="W226" i="5"/>
  <c r="X226" i="5"/>
  <c r="Y226" i="5"/>
  <c r="Z226" i="5"/>
  <c r="AA226" i="5"/>
  <c r="AB226" i="5"/>
  <c r="AC226" i="5"/>
  <c r="AD226" i="5"/>
  <c r="AE226" i="5"/>
  <c r="AF226" i="5"/>
  <c r="AG226" i="5"/>
  <c r="AH226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S227" i="5"/>
  <c r="T227" i="5"/>
  <c r="U227" i="5"/>
  <c r="V227" i="5"/>
  <c r="W227" i="5"/>
  <c r="X227" i="5"/>
  <c r="Y227" i="5"/>
  <c r="Z227" i="5"/>
  <c r="AA227" i="5"/>
  <c r="AB227" i="5"/>
  <c r="AC227" i="5"/>
  <c r="AD227" i="5"/>
  <c r="AE227" i="5"/>
  <c r="AF227" i="5"/>
  <c r="AG227" i="5"/>
  <c r="AH227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S228" i="5"/>
  <c r="T228" i="5"/>
  <c r="U228" i="5"/>
  <c r="V228" i="5"/>
  <c r="W228" i="5"/>
  <c r="X228" i="5"/>
  <c r="Y228" i="5"/>
  <c r="Z228" i="5"/>
  <c r="AA228" i="5"/>
  <c r="AB228" i="5"/>
  <c r="AC228" i="5"/>
  <c r="AD228" i="5"/>
  <c r="AE228" i="5"/>
  <c r="AF228" i="5"/>
  <c r="AG228" i="5"/>
  <c r="AH228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S229" i="5"/>
  <c r="T229" i="5"/>
  <c r="U229" i="5"/>
  <c r="V229" i="5"/>
  <c r="W229" i="5"/>
  <c r="X229" i="5"/>
  <c r="Y229" i="5"/>
  <c r="Z229" i="5"/>
  <c r="AA229" i="5"/>
  <c r="AB229" i="5"/>
  <c r="AC229" i="5"/>
  <c r="AD229" i="5"/>
  <c r="AE229" i="5"/>
  <c r="AF229" i="5"/>
  <c r="AG229" i="5"/>
  <c r="AH229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S230" i="5"/>
  <c r="T230" i="5"/>
  <c r="U230" i="5"/>
  <c r="V230" i="5"/>
  <c r="W230" i="5"/>
  <c r="X230" i="5"/>
  <c r="Y230" i="5"/>
  <c r="Z230" i="5"/>
  <c r="AA230" i="5"/>
  <c r="AB230" i="5"/>
  <c r="AC230" i="5"/>
  <c r="AD230" i="5"/>
  <c r="AE230" i="5"/>
  <c r="AF230" i="5"/>
  <c r="AG230" i="5"/>
  <c r="AH230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S231" i="5"/>
  <c r="T231" i="5"/>
  <c r="U231" i="5"/>
  <c r="V231" i="5"/>
  <c r="W231" i="5"/>
  <c r="X231" i="5"/>
  <c r="Y231" i="5"/>
  <c r="Z231" i="5"/>
  <c r="AA231" i="5"/>
  <c r="AB231" i="5"/>
  <c r="AC231" i="5"/>
  <c r="AD231" i="5"/>
  <c r="AE231" i="5"/>
  <c r="AF231" i="5"/>
  <c r="AG231" i="5"/>
  <c r="AH231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S232" i="5"/>
  <c r="T232" i="5"/>
  <c r="U232" i="5"/>
  <c r="V232" i="5"/>
  <c r="W232" i="5"/>
  <c r="X232" i="5"/>
  <c r="Y232" i="5"/>
  <c r="Z232" i="5"/>
  <c r="AA232" i="5"/>
  <c r="AB232" i="5"/>
  <c r="AC232" i="5"/>
  <c r="AD232" i="5"/>
  <c r="AE232" i="5"/>
  <c r="AF232" i="5"/>
  <c r="AG232" i="5"/>
  <c r="AH232" i="5"/>
  <c r="D227" i="5"/>
  <c r="D228" i="5"/>
  <c r="D229" i="5"/>
  <c r="D230" i="5"/>
  <c r="D231" i="5"/>
  <c r="D232" i="5"/>
  <c r="D226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T211" i="5"/>
  <c r="U211" i="5"/>
  <c r="V211" i="5"/>
  <c r="W211" i="5"/>
  <c r="X211" i="5"/>
  <c r="Y211" i="5"/>
  <c r="Z211" i="5"/>
  <c r="AA211" i="5"/>
  <c r="AB211" i="5"/>
  <c r="AC211" i="5"/>
  <c r="AD211" i="5"/>
  <c r="AE211" i="5"/>
  <c r="AF211" i="5"/>
  <c r="AG211" i="5"/>
  <c r="AH211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X212" i="5"/>
  <c r="Y212" i="5"/>
  <c r="Z212" i="5"/>
  <c r="AA212" i="5"/>
  <c r="AB212" i="5"/>
  <c r="AC212" i="5"/>
  <c r="AD212" i="5"/>
  <c r="AE212" i="5"/>
  <c r="AF212" i="5"/>
  <c r="AG212" i="5"/>
  <c r="AH212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X213" i="5"/>
  <c r="Y213" i="5"/>
  <c r="Z213" i="5"/>
  <c r="AA213" i="5"/>
  <c r="AB213" i="5"/>
  <c r="AC213" i="5"/>
  <c r="AD213" i="5"/>
  <c r="AE213" i="5"/>
  <c r="AF213" i="5"/>
  <c r="AG213" i="5"/>
  <c r="AH213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S214" i="5"/>
  <c r="T214" i="5"/>
  <c r="U214" i="5"/>
  <c r="V214" i="5"/>
  <c r="W214" i="5"/>
  <c r="X214" i="5"/>
  <c r="Y214" i="5"/>
  <c r="Z214" i="5"/>
  <c r="AA214" i="5"/>
  <c r="AB214" i="5"/>
  <c r="AC214" i="5"/>
  <c r="AD214" i="5"/>
  <c r="AE214" i="5"/>
  <c r="AF214" i="5"/>
  <c r="AG214" i="5"/>
  <c r="AH214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S215" i="5"/>
  <c r="T215" i="5"/>
  <c r="U215" i="5"/>
  <c r="V215" i="5"/>
  <c r="W215" i="5"/>
  <c r="X215" i="5"/>
  <c r="Y215" i="5"/>
  <c r="Z215" i="5"/>
  <c r="AA215" i="5"/>
  <c r="AB215" i="5"/>
  <c r="AC215" i="5"/>
  <c r="AD215" i="5"/>
  <c r="AE215" i="5"/>
  <c r="AF215" i="5"/>
  <c r="AG215" i="5"/>
  <c r="AH215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S216" i="5"/>
  <c r="T216" i="5"/>
  <c r="U216" i="5"/>
  <c r="V216" i="5"/>
  <c r="W216" i="5"/>
  <c r="X216" i="5"/>
  <c r="Y216" i="5"/>
  <c r="Z216" i="5"/>
  <c r="AA216" i="5"/>
  <c r="AB216" i="5"/>
  <c r="AC216" i="5"/>
  <c r="AD216" i="5"/>
  <c r="AE216" i="5"/>
  <c r="AF216" i="5"/>
  <c r="AG216" i="5"/>
  <c r="AH216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S217" i="5"/>
  <c r="T217" i="5"/>
  <c r="U217" i="5"/>
  <c r="V217" i="5"/>
  <c r="W217" i="5"/>
  <c r="X217" i="5"/>
  <c r="Y217" i="5"/>
  <c r="Z217" i="5"/>
  <c r="AA217" i="5"/>
  <c r="AB217" i="5"/>
  <c r="AC217" i="5"/>
  <c r="AD217" i="5"/>
  <c r="AE217" i="5"/>
  <c r="AF217" i="5"/>
  <c r="AG217" i="5"/>
  <c r="AH217" i="5"/>
  <c r="D212" i="5"/>
  <c r="D213" i="5"/>
  <c r="D214" i="5"/>
  <c r="D215" i="5"/>
  <c r="D216" i="5"/>
  <c r="D217" i="5"/>
  <c r="D211" i="5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D2" i="2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C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3" i="1"/>
  <c r="E2" i="1"/>
</calcChain>
</file>

<file path=xl/comments1.xml><?xml version="1.0" encoding="utf-8"?>
<comments xmlns="http://schemas.openxmlformats.org/spreadsheetml/2006/main">
  <authors>
    <author>Rudi Puchy</author>
  </authors>
  <commentList>
    <comment ref="D16" authorId="0" shapeId="0">
      <text>
        <r>
          <rPr>
            <b/>
            <sz val="9"/>
            <color indexed="81"/>
            <rFont val="Tahoma"/>
            <family val="2"/>
          </rPr>
          <t>Rudi Puchy:</t>
        </r>
        <r>
          <rPr>
            <sz val="9"/>
            <color indexed="81"/>
            <rFont val="Tahoma"/>
            <family val="2"/>
          </rPr>
          <t xml:space="preserve">
We need to override timestep 0 because the engine produces the wrong number</t>
        </r>
      </text>
    </comment>
  </commentList>
</comments>
</file>

<file path=xl/comments2.xml><?xml version="1.0" encoding="utf-8"?>
<comments xmlns="http://schemas.openxmlformats.org/spreadsheetml/2006/main">
  <authors>
    <author>Rudi Puchy</author>
  </authors>
  <commentList>
    <comment ref="D16" authorId="0" shapeId="0">
      <text>
        <r>
          <rPr>
            <b/>
            <sz val="9"/>
            <color indexed="81"/>
            <rFont val="Tahoma"/>
            <family val="2"/>
          </rPr>
          <t>Rudi Puchy:</t>
        </r>
        <r>
          <rPr>
            <sz val="9"/>
            <color indexed="81"/>
            <rFont val="Tahoma"/>
            <family val="2"/>
          </rPr>
          <t xml:space="preserve">
We need to override timestep 0 because the engine produces the wrong number</t>
        </r>
      </text>
    </comment>
  </commentList>
</comments>
</file>

<file path=xl/sharedStrings.xml><?xml version="1.0" encoding="utf-8"?>
<sst xmlns="http://schemas.openxmlformats.org/spreadsheetml/2006/main" count="821" uniqueCount="202">
  <si>
    <t>Maturity</t>
  </si>
  <si>
    <t xml:space="preserve">Percentile </t>
  </si>
  <si>
    <t>Mean</t>
  </si>
  <si>
    <t>Volatility</t>
  </si>
  <si>
    <t>New Cash</t>
  </si>
  <si>
    <t>AlwaysSimulateESG</t>
  </si>
  <si>
    <t>InflationAdjusted</t>
  </si>
  <si>
    <t>InflationModel</t>
  </si>
  <si>
    <t>PercentileInterpolation</t>
  </si>
  <si>
    <t>PERCENTILE.EXC</t>
  </si>
  <si>
    <t>Scenarios</t>
  </si>
  <si>
    <t>Threads</t>
  </si>
  <si>
    <t>effective_date</t>
  </si>
  <si>
    <t>name</t>
  </si>
  <si>
    <t>ESGoutputs_July2016</t>
  </si>
  <si>
    <t>output_file</t>
  </si>
  <si>
    <t>c:\Foresight\Results\ESGoutputs_July2016.csv</t>
  </si>
  <si>
    <t>threads</t>
  </si>
  <si>
    <t>time_step_sizes</t>
  </si>
  <si>
    <t>time_steps</t>
  </si>
  <si>
    <t>version</t>
  </si>
  <si>
    <t>0.0.0.0</t>
  </si>
  <si>
    <t>build_notes</t>
  </si>
  <si>
    <t>Developer build</t>
  </si>
  <si>
    <t xml:space="preserve"> do not distribute.</t>
  </si>
  <si>
    <t>Operator Key</t>
  </si>
  <si>
    <t>all</t>
  </si>
  <si>
    <t>AVERAGE::QAWE_RATE::OAWE_RATE_Average::RATE::::avg:</t>
  </si>
  <si>
    <t>AVERAGE::QAustralianCash_TOTALRETURN::OAustralianCash_TOTALRETURN_Average::TOTALRETURN::::avg:</t>
  </si>
  <si>
    <t>AVERAGE::QAustralianDirectProperty_TOTALRETURN::OAustralianDirectProperty_TOTALRETURN_Average::TOTALRETURN::::avg:</t>
  </si>
  <si>
    <t>AVERAGE::QAustralianEquities_TOTALRETURN::OAustralianEquities_TOTALRETRUN_Average::TOTALRETURN::::avg:</t>
  </si>
  <si>
    <t>AVERAGE::QAustralianFixedInterestCorp_TOTALRETURN::OAustralianFixedInterestCorp_TOTALRETURN_Average::TOTALRETURN::::avg:</t>
  </si>
  <si>
    <t>AVERAGE::QAustralianFixedInterestGovt_TOTALRETURN::OAustralianFixedInterestGovt_TOTALRETURN_Average::TOTALRETURN::::avg:</t>
  </si>
  <si>
    <t>AVERAGE::QAustralianInfrastructure_TOTALRETURN::OAustralianInfrastructure_TOTALRETURN_Average::TOTALRETURN::::avg:</t>
  </si>
  <si>
    <t>AVERAGE::QAustralianListedProperty_TOTALRETURN::OAustralianListedProperty_TOTALRETURN_Average::TOTALRETURN::::avg:</t>
  </si>
  <si>
    <t>AVERAGE::QCPI_RATE::OCPI_RATE_Average::RATE::::avg:</t>
  </si>
  <si>
    <t>AVERAGE::QEmergingMarketEquities_TOTALRETURN::OEmergingMarketEquities_TOTALRETURN_Average::TOTALRETURN::::avg:</t>
  </si>
  <si>
    <t>AVERAGE::QInternationalAlternatives_TOTALRETURN::OInternationalAlternatives_TOTALRETURN_Average::TOTALRETURN::::avg:</t>
  </si>
  <si>
    <t>AVERAGE::QInternationalFixedInterestGovernmentBonds_TOTALRETURN::OInternationalFixedInterestGovernmentBonds_TOTALRETURN_Average::TOTALRETURN::::avg:</t>
  </si>
  <si>
    <t>AVERAGE::QInternationalLargeCapEquitiesHedge_TOTALRETURN::OInternationalLargeCapEquitiesHedge_TOTALRETURN_Average::TOTALRETURN::::avg:</t>
  </si>
  <si>
    <t>AVERAGE::QInternationalLargeCapEquitiesUnhedge_TOTALRETURN::OInternationalLargeCapEquitiesUnhedge_TOTALRETURN_Average::TOTALRETURN::::avg:</t>
  </si>
  <si>
    <t>PERCENTILE::QAWE_RATE::OAWE_RATE_Percentiles::RATE::%01</t>
  </si>
  <si>
    <t>PERCENTILE::QAWE_RATE::OAWE_RATE_Percentiles::RATE::%05</t>
  </si>
  <si>
    <t>PERCENTILE::QAWE_RATE::OAWE_RATE_Percentiles::RATE::%25</t>
  </si>
  <si>
    <t>PERCENTILE::QAWE_RATE::OAWE_RATE_Percentiles::RATE::%50</t>
  </si>
  <si>
    <t>PERCENTILE::QAWE_RATE::OAWE_RATE_Percentiles::RATE::%75</t>
  </si>
  <si>
    <t>PERCENTILE::QAWE_RATE::OAWE_RATE_Percentiles::RATE::%95</t>
  </si>
  <si>
    <t>PERCENTILE::QAWE_RATE::OAWE_RATE_Percentiles::RATE::%99</t>
  </si>
  <si>
    <t>PERCENTILE::QAustralianCash_TOTALRETURN::OAustralianCash_TOTALRETURN_Percentiles::TOTALRETURN::%01</t>
  </si>
  <si>
    <t>PERCENTILE::QAustralianCash_TOTALRETURN::OAustralianCash_TOTALRETURN_Percentiles::TOTALRETURN::%05</t>
  </si>
  <si>
    <t>PERCENTILE::QAustralianCash_TOTALRETURN::OAustralianCash_TOTALRETURN_Percentiles::TOTALRETURN::%25</t>
  </si>
  <si>
    <t>PERCENTILE::QAustralianCash_TOTALRETURN::OAustralianCash_TOTALRETURN_Percentiles::TOTALRETURN::%50</t>
  </si>
  <si>
    <t>PERCENTILE::QAustralianCash_TOTALRETURN::OAustralianCash_TOTALRETURN_Percentiles::TOTALRETURN::%75</t>
  </si>
  <si>
    <t>PERCENTILE::QAustralianCash_TOTALRETURN::OAustralianCash_TOTALRETURN_Percentiles::TOTALRETURN::%95</t>
  </si>
  <si>
    <t>PERCENTILE::QAustralianCash_TOTALRETURN::OAustralianCash_TOTALRETURN_Percentiles::TOTALRETURN::%99</t>
  </si>
  <si>
    <t>PERCENTILE::QAustralianDirectProperty_TOTALRETURN::OAustralianDirectProperty_TOTALRETURN_Percentiles::TOTALRETURN::%01</t>
  </si>
  <si>
    <t>PERCENTILE::QAustralianDirectProperty_TOTALRETURN::OAustralianDirectProperty_TOTALRETURN_Percentiles::TOTALRETURN::%05</t>
  </si>
  <si>
    <t>PERCENTILE::QAustralianDirectProperty_TOTALRETURN::OAustralianDirectProperty_TOTALRETURN_Percentiles::TOTALRETURN::%25</t>
  </si>
  <si>
    <t>PERCENTILE::QAustralianDirectProperty_TOTALRETURN::OAustralianDirectProperty_TOTALRETURN_Percentiles::TOTALRETURN::%50</t>
  </si>
  <si>
    <t>PERCENTILE::QAustralianDirectProperty_TOTALRETURN::OAustralianDirectProperty_TOTALRETURN_Percentiles::TOTALRETURN::%75</t>
  </si>
  <si>
    <t>PERCENTILE::QAustralianDirectProperty_TOTALRETURN::OAustralianDirectProperty_TOTALRETURN_Percentiles::TOTALRETURN::%95</t>
  </si>
  <si>
    <t>PERCENTILE::QAustralianDirectProperty_TOTALRETURN::OAustralianDirectProperty_TOTALRETURN_Percentiles::TOTALRETURN::%99</t>
  </si>
  <si>
    <t>PERCENTILE::QAustralianEquities_TOTALRETURN::OAustralianEquities_TOTALRETRUN_Percentiles::TOTALRETURN::%01</t>
  </si>
  <si>
    <t>PERCENTILE::QAustralianEquities_TOTALRETURN::OAustralianEquities_TOTALRETRUN_Percentiles::TOTALRETURN::%05</t>
  </si>
  <si>
    <t>PERCENTILE::QAustralianEquities_TOTALRETURN::OAustralianEquities_TOTALRETRUN_Percentiles::TOTALRETURN::%25</t>
  </si>
  <si>
    <t>PERCENTILE::QAustralianEquities_TOTALRETURN::OAustralianEquities_TOTALRETRUN_Percentiles::TOTALRETURN::%50</t>
  </si>
  <si>
    <t>PERCENTILE::QAustralianEquities_TOTALRETURN::OAustralianEquities_TOTALRETRUN_Percentiles::TOTALRETURN::%75</t>
  </si>
  <si>
    <t>PERCENTILE::QAustralianEquities_TOTALRETURN::OAustralianEquities_TOTALRETRUN_Percentiles::TOTALRETURN::%95</t>
  </si>
  <si>
    <t>PERCENTILE::QAustralianEquities_TOTALRETURN::OAustralianEquities_TOTALRETRUN_Percentiles::TOTALRETURN::%99</t>
  </si>
  <si>
    <t>PERCENTILE::QAustralianFixedInterestCorp_TOTALRETURN::OAustralianFixedInterestCorp_TOTALRETURN_Percentiles::TOTALRETURN::%01</t>
  </si>
  <si>
    <t>PERCENTILE::QAustralianFixedInterestCorp_TOTALRETURN::OAustralianFixedInterestCorp_TOTALRETURN_Percentiles::TOTALRETURN::%05</t>
  </si>
  <si>
    <t>PERCENTILE::QAustralianFixedInterestCorp_TOTALRETURN::OAustralianFixedInterestCorp_TOTALRETURN_Percentiles::TOTALRETURN::%25</t>
  </si>
  <si>
    <t>PERCENTILE::QAustralianFixedInterestCorp_TOTALRETURN::OAustralianFixedInterestCorp_TOTALRETURN_Percentiles::TOTALRETURN::%50</t>
  </si>
  <si>
    <t>PERCENTILE::QAustralianFixedInterestCorp_TOTALRETURN::OAustralianFixedInterestCorp_TOTALRETURN_Percentiles::TOTALRETURN::%75</t>
  </si>
  <si>
    <t>PERCENTILE::QAustralianFixedInterestCorp_TOTALRETURN::OAustralianFixedInterestCorp_TOTALRETURN_Percentiles::TOTALRETURN::%95</t>
  </si>
  <si>
    <t>PERCENTILE::QAustralianFixedInterestCorp_TOTALRETURN::OAustralianFixedInterestCorp_TOTALRETURN_Percentiles::TOTALRETURN::%99</t>
  </si>
  <si>
    <t>PERCENTILE::QAustralianFixedInterestGovt_TOTALRETURN::OAustralianFixedInterestGovt_TOTALRETURN_Percentiles::TOTALRETURN::%01</t>
  </si>
  <si>
    <t>PERCENTILE::QAustralianFixedInterestGovt_TOTALRETURN::OAustralianFixedInterestGovt_TOTALRETURN_Percentiles::TOTALRETURN::%05</t>
  </si>
  <si>
    <t>PERCENTILE::QAustralianFixedInterestGovt_TOTALRETURN::OAustralianFixedInterestGovt_TOTALRETURN_Percentiles::TOTALRETURN::%25</t>
  </si>
  <si>
    <t>PERCENTILE::QAustralianFixedInterestGovt_TOTALRETURN::OAustralianFixedInterestGovt_TOTALRETURN_Percentiles::TOTALRETURN::%50</t>
  </si>
  <si>
    <t>PERCENTILE::QAustralianFixedInterestGovt_TOTALRETURN::OAustralianFixedInterestGovt_TOTALRETURN_Percentiles::TOTALRETURN::%75</t>
  </si>
  <si>
    <t>PERCENTILE::QAustralianFixedInterestGovt_TOTALRETURN::OAustralianFixedInterestGovt_TOTALRETURN_Percentiles::TOTALRETURN::%95</t>
  </si>
  <si>
    <t>PERCENTILE::QAustralianFixedInterestGovt_TOTALRETURN::OAustralianFixedInterestGovt_TOTALRETURN_Percentiles::TOTALRETURN::%99</t>
  </si>
  <si>
    <t>PERCENTILE::QAustralianInfrastructure_TOTALRETURN::OAustralianInfrastructure_TOTALRETURN_Percentiles::TOTALRETURN::%01</t>
  </si>
  <si>
    <t>PERCENTILE::QAustralianInfrastructure_TOTALRETURN::OAustralianInfrastructure_TOTALRETURN_Percentiles::TOTALRETURN::%05</t>
  </si>
  <si>
    <t>PERCENTILE::QAustralianInfrastructure_TOTALRETURN::OAustralianInfrastructure_TOTALRETURN_Percentiles::TOTALRETURN::%25</t>
  </si>
  <si>
    <t>PERCENTILE::QAustralianInfrastructure_TOTALRETURN::OAustralianInfrastructure_TOTALRETURN_Percentiles::TOTALRETURN::%50</t>
  </si>
  <si>
    <t>PERCENTILE::QAustralianInfrastructure_TOTALRETURN::OAustralianInfrastructure_TOTALRETURN_Percentiles::TOTALRETURN::%75</t>
  </si>
  <si>
    <t>PERCENTILE::QAustralianInfrastructure_TOTALRETURN::OAustralianInfrastructure_TOTALRETURN_Percentiles::TOTALRETURN::%95</t>
  </si>
  <si>
    <t>PERCENTILE::QAustralianInfrastructure_TOTALRETURN::OAustralianInfrastructure_TOTALRETURN_Percentiles::TOTALRETURN::%99</t>
  </si>
  <si>
    <t>PERCENTILE::QAustralianListedProperty_TOTALRETURN::OAustralianListedProperty_TOTALRETURN_Percentiles::TOTALRETURN::%01</t>
  </si>
  <si>
    <t>PERCENTILE::QAustralianListedProperty_TOTALRETURN::OAustralianListedProperty_TOTALRETURN_Percentiles::TOTALRETURN::%05</t>
  </si>
  <si>
    <t>PERCENTILE::QAustralianListedProperty_TOTALRETURN::OAustralianListedProperty_TOTALRETURN_Percentiles::TOTALRETURN::%25</t>
  </si>
  <si>
    <t>PERCENTILE::QAustralianListedProperty_TOTALRETURN::OAustralianListedProperty_TOTALRETURN_Percentiles::TOTALRETURN::%50</t>
  </si>
  <si>
    <t>PERCENTILE::QAustralianListedProperty_TOTALRETURN::OAustralianListedProperty_TOTALRETURN_Percentiles::TOTALRETURN::%75</t>
  </si>
  <si>
    <t>PERCENTILE::QAustralianListedProperty_TOTALRETURN::OAustralianListedProperty_TOTALRETURN_Percentiles::TOTALRETURN::%95</t>
  </si>
  <si>
    <t>PERCENTILE::QAustralianListedProperty_TOTALRETURN::OAustralianListedProperty_TOTALRETURN_Percentiles::TOTALRETURN::%99</t>
  </si>
  <si>
    <t>PERCENTILE::QCPI_RATE::OCPI_RATE_Percentiles::RATE::%01</t>
  </si>
  <si>
    <t>PERCENTILE::QCPI_RATE::OCPI_RATE_Percentiles::RATE::%05</t>
  </si>
  <si>
    <t>PERCENTILE::QCPI_RATE::OCPI_RATE_Percentiles::RATE::%25</t>
  </si>
  <si>
    <t>PERCENTILE::QCPI_RATE::OCPI_RATE_Percentiles::RATE::%50</t>
  </si>
  <si>
    <t>PERCENTILE::QCPI_RATE::OCPI_RATE_Percentiles::RATE::%75</t>
  </si>
  <si>
    <t>PERCENTILE::QCPI_RATE::OCPI_RATE_Percentiles::RATE::%95</t>
  </si>
  <si>
    <t>PERCENTILE::QCPI_RATE::OCPI_RATE_Percentiles::RATE::%99</t>
  </si>
  <si>
    <t>PERCENTILE::QEmergingMarketEquities_TOTALRETURN::OEmergingMarketEquities_TOTALRETURN_Percentiles::TOTALRETURN::%01</t>
  </si>
  <si>
    <t>PERCENTILE::QEmergingMarketEquities_TOTALRETURN::OEmergingMarketEquities_TOTALRETURN_Percentiles::TOTALRETURN::%05</t>
  </si>
  <si>
    <t>PERCENTILE::QEmergingMarketEquities_TOTALRETURN::OEmergingMarketEquities_TOTALRETURN_Percentiles::TOTALRETURN::%25</t>
  </si>
  <si>
    <t>PERCENTILE::QEmergingMarketEquities_TOTALRETURN::OEmergingMarketEquities_TOTALRETURN_Percentiles::TOTALRETURN::%50</t>
  </si>
  <si>
    <t>PERCENTILE::QEmergingMarketEquities_TOTALRETURN::OEmergingMarketEquities_TOTALRETURN_Percentiles::TOTALRETURN::%75</t>
  </si>
  <si>
    <t>PERCENTILE::QEmergingMarketEquities_TOTALRETURN::OEmergingMarketEquities_TOTALRETURN_Percentiles::TOTALRETURN::%95</t>
  </si>
  <si>
    <t>PERCENTILE::QEmergingMarketEquities_TOTALRETURN::OEmergingMarketEquities_TOTALRETURN_Percentiles::TOTALRETURN::%99</t>
  </si>
  <si>
    <t>PERCENTILE::QInternationalAlternatives_TOTALRETURN::OInternationalAlternatives_TOTALRETURN_Percentiles::TOTALRETURN::%01</t>
  </si>
  <si>
    <t>PERCENTILE::QInternationalAlternatives_TOTALRETURN::OInternationalAlternatives_TOTALRETURN_Percentiles::TOTALRETURN::%05</t>
  </si>
  <si>
    <t>PERCENTILE::QInternationalAlternatives_TOTALRETURN::OInternationalAlternatives_TOTALRETURN_Percentiles::TOTALRETURN::%25</t>
  </si>
  <si>
    <t>PERCENTILE::QInternationalAlternatives_TOTALRETURN::OInternationalAlternatives_TOTALRETURN_Percentiles::TOTALRETURN::%50</t>
  </si>
  <si>
    <t>PERCENTILE::QInternationalAlternatives_TOTALRETURN::OInternationalAlternatives_TOTALRETURN_Percentiles::TOTALRETURN::%75</t>
  </si>
  <si>
    <t>PERCENTILE::QInternationalAlternatives_TOTALRETURN::OInternationalAlternatives_TOTALRETURN_Percentiles::TOTALRETURN::%95</t>
  </si>
  <si>
    <t>PERCENTILE::QInternationalAlternatives_TOTALRETURN::OInternationalAlternatives_TOTALRETURN_Percentiles::TOTALRETURN::%99</t>
  </si>
  <si>
    <t>PERCENTILE::QInternationalFixedInterestGovernmentBonds_TOTALRETURN::OInternationalFixedInterestGovernmentBonds_TOTALRETURN_Percentiles::TOTALRETURN::%01</t>
  </si>
  <si>
    <t>PERCENTILE::QInternationalFixedInterestGovernmentBonds_TOTALRETURN::OInternationalFixedInterestGovernmentBonds_TOTALRETURN_Percentiles::TOTALRETURN::%05</t>
  </si>
  <si>
    <t>PERCENTILE::QInternationalFixedInterestGovernmentBonds_TOTALRETURN::OInternationalFixedInterestGovernmentBonds_TOTALRETURN_Percentiles::TOTALRETURN::%25</t>
  </si>
  <si>
    <t>PERCENTILE::QInternationalFixedInterestGovernmentBonds_TOTALRETURN::OInternationalFixedInterestGovernmentBonds_TOTALRETURN_Percentiles::TOTALRETURN::%50</t>
  </si>
  <si>
    <t>PERCENTILE::QInternationalFixedInterestGovernmentBonds_TOTALRETURN::OInternationalFixedInterestGovernmentBonds_TOTALRETURN_Percentiles::TOTALRETURN::%75</t>
  </si>
  <si>
    <t>PERCENTILE::QInternationalFixedInterestGovernmentBonds_TOTALRETURN::OInternationalFixedInterestGovernmentBonds_TOTALRETURN_Percentiles::TOTALRETURN::%95</t>
  </si>
  <si>
    <t>PERCENTILE::QInternationalFixedInterestGovernmentBonds_TOTALRETURN::OInternationalFixedInterestGovernmentBonds_TOTALRETURN_Percentiles::TOTALRETURN::%99</t>
  </si>
  <si>
    <t>PERCENTILE::QInternationalLargeCapEquitiesHedge_TOTALRETURN::OInternationalLargeCapEquitiesHedge_TOTALRETURN_Percentiles::TOTALRETURN::%01</t>
  </si>
  <si>
    <t>PERCENTILE::QInternationalLargeCapEquitiesHedge_TOTALRETURN::OInternationalLargeCapEquitiesHedge_TOTALRETURN_Percentiles::TOTALRETURN::%05</t>
  </si>
  <si>
    <t>PERCENTILE::QInternationalLargeCapEquitiesHedge_TOTALRETURN::OInternationalLargeCapEquitiesHedge_TOTALRETURN_Percentiles::TOTALRETURN::%25</t>
  </si>
  <si>
    <t>PERCENTILE::QInternationalLargeCapEquitiesHedge_TOTALRETURN::OInternationalLargeCapEquitiesHedge_TOTALRETURN_Percentiles::TOTALRETURN::%50</t>
  </si>
  <si>
    <t>PERCENTILE::QInternationalLargeCapEquitiesHedge_TOTALRETURN::OInternationalLargeCapEquitiesHedge_TOTALRETURN_Percentiles::TOTALRETURN::%75</t>
  </si>
  <si>
    <t>PERCENTILE::QInternationalLargeCapEquitiesHedge_TOTALRETURN::OInternationalLargeCapEquitiesHedge_TOTALRETURN_Percentiles::TOTALRETURN::%95</t>
  </si>
  <si>
    <t>PERCENTILE::QInternationalLargeCapEquitiesHedge_TOTALRETURN::OInternationalLargeCapEquitiesHedge_TOTALRETURN_Percentiles::TOTALRETURN::%99</t>
  </si>
  <si>
    <t>PERCENTILE::QInternationalLargeCapEquitiesUnhedge_TOTALRETURN::OInternationalLargeCapEquitiesUnhedge_TOTALRETURN_Percentiles::TOTALRETURN::%01</t>
  </si>
  <si>
    <t>PERCENTILE::QInternationalLargeCapEquitiesUnhedge_TOTALRETURN::OInternationalLargeCapEquitiesUnhedge_TOTALRETURN_Percentiles::TOTALRETURN::%05</t>
  </si>
  <si>
    <t>PERCENTILE::QInternationalLargeCapEquitiesUnhedge_TOTALRETURN::OInternationalLargeCapEquitiesUnhedge_TOTALRETURN_Percentiles::TOTALRETURN::%25</t>
  </si>
  <si>
    <t>PERCENTILE::QInternationalLargeCapEquitiesUnhedge_TOTALRETURN::OInternationalLargeCapEquitiesUnhedge_TOTALRETURN_Percentiles::TOTALRETURN::%50</t>
  </si>
  <si>
    <t>PERCENTILE::QInternationalLargeCapEquitiesUnhedge_TOTALRETURN::OInternationalLargeCapEquitiesUnhedge_TOTALRETURN_Percentiles::TOTALRETURN::%75</t>
  </si>
  <si>
    <t>PERCENTILE::QInternationalLargeCapEquitiesUnhedge_TOTALRETURN::OInternationalLargeCapEquitiesUnhedge_TOTALRETURN_Percentiles::TOTALRETURN::%95</t>
  </si>
  <si>
    <t>PERCENTILE::QInternationalLargeCapEquitiesUnhedge_TOTALRETURN::OInternationalLargeCapEquitiesUnhedge_TOTALRETURN_Percentiles::TOTALRETURN::%99</t>
  </si>
  <si>
    <t>VOLATILITY::QAWE_RATE::OAWE_RATE_Volatility::RATE::</t>
  </si>
  <si>
    <t>VOLATILITY::QAustralianCash_TOTALRETURN::OAustralianCash_TOTALRETURN_Volatility::TOTALRETURN::</t>
  </si>
  <si>
    <t>VOLATILITY::QAustralianDirectProperty_TOTALRETURN::OAustralianDirectProperty_TOTALRETURN_Volatility::TOTALRETURN::</t>
  </si>
  <si>
    <t>VOLATILITY::QAustralianEquities_TOTALRETURN::OAustralianEquities_TOTALRETRUN_Volatility::TOTALRETURN::</t>
  </si>
  <si>
    <t>VOLATILITY::QAustralianFixedInterestCorp_TOTALRETURN::OAustralianFixedInterestCorp_TOTALRETURN_Volatility::TOTALRETURN::</t>
  </si>
  <si>
    <t>VOLATILITY::QAustralianFixedInterestGovt_TOTALRETURN::OAustralianFixedInterestGovt_TOTALRETURN_Volatility::TOTALRETURN::</t>
  </si>
  <si>
    <t>VOLATILITY::QAustralianInfrastructure_TOTALRETURN::OAustralianInfrastructure_TOTALRETURN_Volatility::TOTALRETURN::</t>
  </si>
  <si>
    <t>VOLATILITY::QAustralianListedProperty_TOTALRETURN::OAustralianListedProperty_TOTALRETURN_Volatility::TOTALRETURN::</t>
  </si>
  <si>
    <t>VOLATILITY::QCPI_RATE::OCPI_RATE_Volatility::RATE::</t>
  </si>
  <si>
    <t>VOLATILITY::QEmergingMarketEquities_TOTALRETURN::OEmergingMarketEquities_TOTALRETURN_Volatility::TOTALRETURN::</t>
  </si>
  <si>
    <t>VOLATILITY::QInternationalAlternatives_TOTALRETURN::OInternationalAlternatives_TOTALRETURN_Volatility::TOTALRETURN::</t>
  </si>
  <si>
    <t>VOLATILITY::QInternationalFixedInterestGovernmentBonds_TOTALRETURN::OInternationalFixedInterestGovernmentBonds_TOTALRETURN_Volatility::TOTALRETURN::</t>
  </si>
  <si>
    <t>VOLATILITY::QInternationalLargeCapEquitiesHedge_TOTALRETURN::OInternationalLargeCapEquitiesHedge_TOTALRETURN_Volatility::TOTALRETURN::</t>
  </si>
  <si>
    <t>VOLATILITY::QInternationalLargeCapEquitiesUnhedge_TOTALRETURN::OInternationalLargeCapEquitiesUnhedge_TOTALRETURN_Volatility::TOTALRETURN::</t>
  </si>
  <si>
    <t>CPI</t>
  </si>
  <si>
    <t>AWE</t>
  </si>
  <si>
    <t>Australian Equities</t>
  </si>
  <si>
    <t>International Equities Hedged</t>
  </si>
  <si>
    <t>International Equities UnHedged</t>
  </si>
  <si>
    <t>Emerging Market Equities</t>
  </si>
  <si>
    <t>Australian Fixed Interest Govt</t>
  </si>
  <si>
    <t>Australian Fixed Interest Corporate</t>
  </si>
  <si>
    <t>International Fixed Interest Govt Hedged</t>
  </si>
  <si>
    <t>Australian Listed Property</t>
  </si>
  <si>
    <t>Australian Direct Property</t>
  </si>
  <si>
    <t>International Alternatives Hedged</t>
  </si>
  <si>
    <t>Australian Infrastructure</t>
  </si>
  <si>
    <t>AVERAGE::QAuYieldCurve_SpotRate10::OAuYieldCurve_SpotRate10_Average::ZCBPRICE::::avg:</t>
  </si>
  <si>
    <t>AVERAGE::QAuYieldCurve_SpotRate30::OAuYieldCurve_SpotRate30_Average::ZCBPRICE::::avg:</t>
  </si>
  <si>
    <t>PERCENTILE::QAuYieldCurve_SpotRate10::OAuYieldCurve_SpotRate10_Percentiles::ZCBPRICE::%01</t>
  </si>
  <si>
    <t>PERCENTILE::QAuYieldCurve_SpotRate10::OAuYieldCurve_SpotRate10_Percentiles::ZCBPRICE::%05</t>
  </si>
  <si>
    <t>PERCENTILE::QAuYieldCurve_SpotRate10::OAuYieldCurve_SpotRate10_Percentiles::ZCBPRICE::%25</t>
  </si>
  <si>
    <t>PERCENTILE::QAuYieldCurve_SpotRate10::OAuYieldCurve_SpotRate10_Percentiles::ZCBPRICE::%50</t>
  </si>
  <si>
    <t>PERCENTILE::QAuYieldCurve_SpotRate10::OAuYieldCurve_SpotRate10_Percentiles::ZCBPRICE::%75</t>
  </si>
  <si>
    <t>PERCENTILE::QAuYieldCurve_SpotRate10::OAuYieldCurve_SpotRate10_Percentiles::ZCBPRICE::%95</t>
  </si>
  <si>
    <t>PERCENTILE::QAuYieldCurve_SpotRate10::OAuYieldCurve_SpotRate10_Percentiles::ZCBPRICE::%99</t>
  </si>
  <si>
    <t>PERCENTILE::QAuYieldCurve_SpotRate30::OAuYieldCurve_SpotRate30_Percentiles::ZCBPRICE::%01</t>
  </si>
  <si>
    <t>PERCENTILE::QAuYieldCurve_SpotRate30::OAuYieldCurve_SpotRate30_Percentiles::ZCBPRICE::%05</t>
  </si>
  <si>
    <t>PERCENTILE::QAuYieldCurve_SpotRate30::OAuYieldCurve_SpotRate30_Percentiles::ZCBPRICE::%25</t>
  </si>
  <si>
    <t>PERCENTILE::QAuYieldCurve_SpotRate30::OAuYieldCurve_SpotRate30_Percentiles::ZCBPRICE::%50</t>
  </si>
  <si>
    <t>PERCENTILE::QAuYieldCurve_SpotRate30::OAuYieldCurve_SpotRate30_Percentiles::ZCBPRICE::%75</t>
  </si>
  <si>
    <t>PERCENTILE::QAuYieldCurve_SpotRate30::OAuYieldCurve_SpotRate30_Percentiles::ZCBPRICE::%95</t>
  </si>
  <si>
    <t>PERCENTILE::QAuYieldCurve_SpotRate30::OAuYieldCurve_SpotRate30_Percentiles::ZCBPRICE::%99</t>
  </si>
  <si>
    <t>VOLATILITY::QAuYieldCurve_SpotRate10::OAuYieldCurve_SpotRate10_Volatility::ZCBPRICE::</t>
  </si>
  <si>
    <t>VOLATILITY::QAuYieldCurve_SpotRate30::OAuYieldCurve_SpotRate30_Volatility::ZCBPRICE::</t>
  </si>
  <si>
    <t>10 Year Spot</t>
  </si>
  <si>
    <t>30 Year Spot</t>
  </si>
  <si>
    <t>Labels</t>
  </si>
  <si>
    <t>Prop</t>
  </si>
  <si>
    <t>Cash</t>
  </si>
  <si>
    <t>Emrging Market Equities</t>
  </si>
  <si>
    <t>Australian Fixed Interest Corp</t>
  </si>
  <si>
    <t xml:space="preserve">International Fixed Interest Govt </t>
  </si>
  <si>
    <t>NewDate</t>
  </si>
  <si>
    <t>OldDate</t>
  </si>
  <si>
    <t>1 Year Spot</t>
  </si>
  <si>
    <t>PERCENTILE::QAuYieldCurve_SpotRate1::OAuYieldCurve_SpotRate1_Percentiles::ZCBPRICE::%05</t>
  </si>
  <si>
    <t>PERCENTILE::QAuYieldCurve_SpotRate1::OAuYieldCurve_SpotRate1_Percentiles::ZCBPRICE::%25</t>
  </si>
  <si>
    <t>PERCENTILE::QAuYieldCurve_SpotRate1::OAuYieldCurve_SpotRate1_Percentiles::ZCBPRICE::%75</t>
  </si>
  <si>
    <t>PERCENTILE::QAuYieldCurve_SpotRate1::OAuYieldCurve_SpotRate1_Percentiles::ZCBPRICE::%50</t>
  </si>
  <si>
    <t>PERCENTILE::QAuYieldCurve_SpotRate1::OAuYieldCurve_SpotRate1_Percentiles::ZCBPRICE::%95</t>
  </si>
  <si>
    <t>AVERAGE::QAuYieldCurve_SpotRate1::OAuYieldCurve_SpotRate1_Average::ZCBPRICE::::avg:</t>
  </si>
  <si>
    <t>VOLATILITY::QAuYieldCurve_SpotRate1::OAuYieldCurve_SpotRate1_Volatility::ZCBPRICE::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</si>
</sst>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9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textRotation="90" wrapText="1"/>
    </xf>
    <xf numFmtId="0" fontId="0" fillId="2" borderId="0" xfId="0" applyFill="1"/>
    <xf numFmtId="0" fontId="0" fillId="2" borderId="3" xfId="0" applyFill="1" applyBorder="1" applyAlignment="1">
      <alignment textRotation="90" wrapText="1"/>
    </xf>
    <xf numFmtId="0" fontId="0" fillId="2" borderId="4" xfId="0" applyFill="1" applyBorder="1" applyAlignment="1">
      <alignment textRotation="90" wrapText="1"/>
    </xf>
    <xf numFmtId="0" fontId="0" fillId="2" borderId="5" xfId="0" applyFill="1" applyBorder="1" applyAlignment="1">
      <alignment textRotation="90" wrapText="1"/>
    </xf>
    <xf numFmtId="0" fontId="0" fillId="2" borderId="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" xfId="0" applyFill="1" applyBorder="1" applyAlignment="1">
      <alignment textRotation="90" wrapText="1"/>
    </xf>
    <xf numFmtId="0" fontId="0" fillId="2" borderId="2" xfId="0" applyFill="1" applyBorder="1" applyAlignment="1">
      <alignment wrapText="1"/>
    </xf>
    <xf numFmtId="0" fontId="0" fillId="2" borderId="1" xfId="0" applyFill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YieldCurve!$B$1</c:f>
              <c:strCache>
                <c:ptCount val="1"/>
                <c:pt idx="0">
                  <c:v>Spot Rate(FALSE)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YieldCurve!$A$2:$A$51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YieldCurve!$B$2:$B$51</c:f>
              <c:numCache>
                <c:formatCode>0.00%</c:formatCode>
                <c:ptCount val="50"/>
                <c:pt idx="0">
                  <c:v>5.1293294387550578E-2</c:v>
                </c:pt>
                <c:pt idx="1">
                  <c:v>2.5646647193775289E-2</c:v>
                </c:pt>
                <c:pt idx="2">
                  <c:v>1.7097764795850193E-2</c:v>
                </c:pt>
                <c:pt idx="3">
                  <c:v>1.2823323596887645E-2</c:v>
                </c:pt>
                <c:pt idx="4">
                  <c:v>1.0258658877510115E-2</c:v>
                </c:pt>
                <c:pt idx="5">
                  <c:v>8.5488823979250964E-3</c:v>
                </c:pt>
                <c:pt idx="6">
                  <c:v>7.327613483935797E-3</c:v>
                </c:pt>
                <c:pt idx="7">
                  <c:v>6.4116617984438223E-3</c:v>
                </c:pt>
                <c:pt idx="8">
                  <c:v>5.6992549319500639E-3</c:v>
                </c:pt>
                <c:pt idx="9">
                  <c:v>5.1293294387550576E-3</c:v>
                </c:pt>
                <c:pt idx="10">
                  <c:v>4.6630267625045983E-3</c:v>
                </c:pt>
                <c:pt idx="11">
                  <c:v>4.2744411989625482E-3</c:v>
                </c:pt>
                <c:pt idx="12">
                  <c:v>3.9456380298115833E-3</c:v>
                </c:pt>
                <c:pt idx="13">
                  <c:v>3.6638067419678985E-3</c:v>
                </c:pt>
                <c:pt idx="14">
                  <c:v>3.4195529591700387E-3</c:v>
                </c:pt>
                <c:pt idx="15">
                  <c:v>3.2058308992219111E-3</c:v>
                </c:pt>
                <c:pt idx="16">
                  <c:v>3.0172526110323868E-3</c:v>
                </c:pt>
                <c:pt idx="17">
                  <c:v>2.849627465975032E-3</c:v>
                </c:pt>
                <c:pt idx="18">
                  <c:v>2.6996470730289777E-3</c:v>
                </c:pt>
                <c:pt idx="19">
                  <c:v>2.5646647193775288E-3</c:v>
                </c:pt>
                <c:pt idx="20">
                  <c:v>2.4425378279785991E-3</c:v>
                </c:pt>
                <c:pt idx="21">
                  <c:v>2.3315133812522992E-3</c:v>
                </c:pt>
                <c:pt idx="22">
                  <c:v>2.2301432342413294E-3</c:v>
                </c:pt>
                <c:pt idx="23">
                  <c:v>2.1372205994812741E-3</c:v>
                </c:pt>
                <c:pt idx="24">
                  <c:v>2.0517317755020231E-3</c:v>
                </c:pt>
                <c:pt idx="25">
                  <c:v>1.9728190149057917E-3</c:v>
                </c:pt>
                <c:pt idx="26">
                  <c:v>1.8997516439833548E-3</c:v>
                </c:pt>
                <c:pt idx="27">
                  <c:v>1.8319033709839492E-3</c:v>
                </c:pt>
                <c:pt idx="28">
                  <c:v>1.7687342892258821E-3</c:v>
                </c:pt>
                <c:pt idx="29">
                  <c:v>1.7097764795850194E-3</c:v>
                </c:pt>
                <c:pt idx="30">
                  <c:v>1.6546223995984057E-3</c:v>
                </c:pt>
                <c:pt idx="31">
                  <c:v>1.6029154496109556E-3</c:v>
                </c:pt>
                <c:pt idx="32">
                  <c:v>1.5543422541681993E-3</c:v>
                </c:pt>
                <c:pt idx="33">
                  <c:v>1.5086263055161934E-3</c:v>
                </c:pt>
                <c:pt idx="34">
                  <c:v>1.4655226967871594E-3</c:v>
                </c:pt>
                <c:pt idx="35">
                  <c:v>1.424813732987516E-3</c:v>
                </c:pt>
                <c:pt idx="36">
                  <c:v>1.3863052537175832E-3</c:v>
                </c:pt>
                <c:pt idx="37">
                  <c:v>1.3498235365144889E-3</c:v>
                </c:pt>
                <c:pt idx="38">
                  <c:v>1.3152126766038609E-3</c:v>
                </c:pt>
                <c:pt idx="39">
                  <c:v>1.2823323596887644E-3</c:v>
                </c:pt>
                <c:pt idx="40">
                  <c:v>1.2510559606719654E-3</c:v>
                </c:pt>
                <c:pt idx="41">
                  <c:v>1.2212689139892996E-3</c:v>
                </c:pt>
                <c:pt idx="42">
                  <c:v>1.1928673113383856E-3</c:v>
                </c:pt>
                <c:pt idx="43">
                  <c:v>1.1657566906261496E-3</c:v>
                </c:pt>
                <c:pt idx="44">
                  <c:v>1.1398509863900128E-3</c:v>
                </c:pt>
                <c:pt idx="45">
                  <c:v>1.1150716171206647E-3</c:v>
                </c:pt>
                <c:pt idx="46">
                  <c:v>1.0913466890968208E-3</c:v>
                </c:pt>
                <c:pt idx="47">
                  <c:v>1.068610299740637E-3</c:v>
                </c:pt>
                <c:pt idx="48">
                  <c:v>1.0468019262765424E-3</c:v>
                </c:pt>
                <c:pt idx="49">
                  <c:v>1.0258658877510115E-3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F6-46ED-9120-23CE3732ED0D}"/>
            </c:ext>
          </c:extLst>
        </c:ser>
        <c:ser>
          <c:idx val="2"/>
          <c:order val="1"/>
          <c:tx>
            <c:strRef>
              <c:f>YieldCurve!$D$1</c:f>
              <c:strCache>
                <c:ptCount val="1"/>
                <c:pt idx="0">
                  <c:v>Spot Rate(FALSE)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YieldCurve!$A$2:$A$51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YieldCurve!$D$2:$D$51</c:f>
              <c:numCache>
                <c:formatCode>0.00%</c:formatCode>
                <c:ptCount val="50"/>
                <c:pt idx="0">
                  <c:v>5.1293294387550578E-2</c:v>
                </c:pt>
                <c:pt idx="1">
                  <c:v>2.5646647193775289E-2</c:v>
                </c:pt>
                <c:pt idx="2">
                  <c:v>1.7097764795850193E-2</c:v>
                </c:pt>
                <c:pt idx="3">
                  <c:v>1.2823323596887645E-2</c:v>
                </c:pt>
                <c:pt idx="4">
                  <c:v>1.0258658877510115E-2</c:v>
                </c:pt>
                <c:pt idx="5">
                  <c:v>8.5488823979250964E-3</c:v>
                </c:pt>
                <c:pt idx="6">
                  <c:v>7.327613483935797E-3</c:v>
                </c:pt>
                <c:pt idx="7">
                  <c:v>6.4116617984438223E-3</c:v>
                </c:pt>
                <c:pt idx="8">
                  <c:v>5.6992549319500639E-3</c:v>
                </c:pt>
                <c:pt idx="9">
                  <c:v>5.1293294387550576E-3</c:v>
                </c:pt>
                <c:pt idx="10">
                  <c:v>4.6630267625045983E-3</c:v>
                </c:pt>
                <c:pt idx="11">
                  <c:v>4.2744411989625482E-3</c:v>
                </c:pt>
                <c:pt idx="12">
                  <c:v>3.9456380298115833E-3</c:v>
                </c:pt>
                <c:pt idx="13">
                  <c:v>3.6638067419678985E-3</c:v>
                </c:pt>
                <c:pt idx="14">
                  <c:v>3.4195529591700387E-3</c:v>
                </c:pt>
                <c:pt idx="15">
                  <c:v>3.2058308992219111E-3</c:v>
                </c:pt>
                <c:pt idx="16">
                  <c:v>3.0172526110323868E-3</c:v>
                </c:pt>
                <c:pt idx="17">
                  <c:v>2.849627465975032E-3</c:v>
                </c:pt>
                <c:pt idx="18">
                  <c:v>2.6996470730289777E-3</c:v>
                </c:pt>
                <c:pt idx="19">
                  <c:v>2.5646647193775288E-3</c:v>
                </c:pt>
                <c:pt idx="20">
                  <c:v>2.4425378279785991E-3</c:v>
                </c:pt>
                <c:pt idx="21">
                  <c:v>2.3315133812522992E-3</c:v>
                </c:pt>
                <c:pt idx="22">
                  <c:v>2.2301432342413294E-3</c:v>
                </c:pt>
                <c:pt idx="23">
                  <c:v>2.1372205994812741E-3</c:v>
                </c:pt>
                <c:pt idx="24">
                  <c:v>2.0517317755020231E-3</c:v>
                </c:pt>
                <c:pt idx="25">
                  <c:v>1.9728190149057917E-3</c:v>
                </c:pt>
                <c:pt idx="26">
                  <c:v>1.8997516439833548E-3</c:v>
                </c:pt>
                <c:pt idx="27">
                  <c:v>1.8319033709839492E-3</c:v>
                </c:pt>
                <c:pt idx="28">
                  <c:v>1.7687342892258821E-3</c:v>
                </c:pt>
                <c:pt idx="29">
                  <c:v>1.7097764795850194E-3</c:v>
                </c:pt>
                <c:pt idx="30">
                  <c:v>1.6546223995984057E-3</c:v>
                </c:pt>
                <c:pt idx="31">
                  <c:v>1.6029154496109556E-3</c:v>
                </c:pt>
                <c:pt idx="32">
                  <c:v>1.5543422541681993E-3</c:v>
                </c:pt>
                <c:pt idx="33">
                  <c:v>1.5086263055161934E-3</c:v>
                </c:pt>
                <c:pt idx="34">
                  <c:v>1.4655226967871594E-3</c:v>
                </c:pt>
                <c:pt idx="35">
                  <c:v>1.424813732987516E-3</c:v>
                </c:pt>
                <c:pt idx="36">
                  <c:v>1.3863052537175832E-3</c:v>
                </c:pt>
                <c:pt idx="37">
                  <c:v>1.3498235365144889E-3</c:v>
                </c:pt>
                <c:pt idx="38">
                  <c:v>1.3152126766038609E-3</c:v>
                </c:pt>
                <c:pt idx="39">
                  <c:v>1.2823323596887644E-3</c:v>
                </c:pt>
                <c:pt idx="40">
                  <c:v>1.2510559606719654E-3</c:v>
                </c:pt>
                <c:pt idx="41">
                  <c:v>1.2212689139892996E-3</c:v>
                </c:pt>
                <c:pt idx="42">
                  <c:v>1.1928673113383856E-3</c:v>
                </c:pt>
                <c:pt idx="43">
                  <c:v>1.1657566906261496E-3</c:v>
                </c:pt>
                <c:pt idx="44">
                  <c:v>1.1398509863900128E-3</c:v>
                </c:pt>
                <c:pt idx="45">
                  <c:v>1.1150716171206647E-3</c:v>
                </c:pt>
                <c:pt idx="46">
                  <c:v>1.0913466890968208E-3</c:v>
                </c:pt>
                <c:pt idx="47">
                  <c:v>1.068610299740637E-3</c:v>
                </c:pt>
                <c:pt idx="48">
                  <c:v>1.0468019262765424E-3</c:v>
                </c:pt>
                <c:pt idx="49">
                  <c:v>1.0258658877510115E-3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9F6-46ED-9120-23CE3732E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496328"/>
        <c:axId val="98496720"/>
      </c:lineChart>
      <c:catAx>
        <c:axId val="98496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Maturity</a:t>
                </a:r>
                <a:r>
                  <a:rPr lang="en-US" baseline="0"/>
                  <a:t> (Years)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6720"/>
        <c:crosses val="autoZero"/>
        <c:auto val="1"/>
        <c:lblAlgn val="ctr"/>
        <c:lblOffset val="100"/>
        <c:noMultiLvlLbl val="0"/>
      </c:catAx>
      <c:valAx>
        <c:axId val="9849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Interest Rate (Continuously Compounded)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OldPercentile!$C$122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OldPercentile!$D$122:$AH$122</c:f>
              <c:numCache>
                <c:formatCode>General</c:formatCode>
                <c:ptCount val="31"/>
                <c:pt idx="0">
                  <c:v>0</c:v>
                </c:pt>
                <c:pt idx="1">
                  <c:v>-2.93704949484263E-2</c:v>
                </c:pt>
                <c:pt idx="2">
                  <c:v>-2.7606545066299198E-2</c:v>
                </c:pt>
                <c:pt idx="3">
                  <c:v>-2.2676569515783899E-2</c:v>
                </c:pt>
                <c:pt idx="4">
                  <c:v>-2.3755491647804699E-2</c:v>
                </c:pt>
                <c:pt idx="5">
                  <c:v>-2.45048876816676E-2</c:v>
                </c:pt>
                <c:pt idx="6">
                  <c:v>-2.10862712785173E-2</c:v>
                </c:pt>
                <c:pt idx="7">
                  <c:v>-1.8522045751241101E-2</c:v>
                </c:pt>
                <c:pt idx="8">
                  <c:v>-1.6282890694438001E-2</c:v>
                </c:pt>
                <c:pt idx="9">
                  <c:v>-1.24545159320357E-2</c:v>
                </c:pt>
                <c:pt idx="10">
                  <c:v>-1.27622596846159E-2</c:v>
                </c:pt>
                <c:pt idx="11">
                  <c:v>-1.4167155689143601E-2</c:v>
                </c:pt>
                <c:pt idx="12">
                  <c:v>-1.0682843054473401E-2</c:v>
                </c:pt>
                <c:pt idx="13">
                  <c:v>-1.23670150828387E-2</c:v>
                </c:pt>
                <c:pt idx="14">
                  <c:v>-1.42794525950457E-2</c:v>
                </c:pt>
                <c:pt idx="15">
                  <c:v>-1.4907140277320499E-2</c:v>
                </c:pt>
                <c:pt idx="16">
                  <c:v>-1.2396257429898101E-2</c:v>
                </c:pt>
                <c:pt idx="17">
                  <c:v>-1.16728226561138E-2</c:v>
                </c:pt>
                <c:pt idx="18">
                  <c:v>-1.2525910685008799E-2</c:v>
                </c:pt>
                <c:pt idx="19">
                  <c:v>-1.31443936972012E-2</c:v>
                </c:pt>
                <c:pt idx="20">
                  <c:v>-1.32672897339455E-2</c:v>
                </c:pt>
                <c:pt idx="21">
                  <c:v>-1.0831776088330001E-2</c:v>
                </c:pt>
                <c:pt idx="22">
                  <c:v>-1.0493287874529101E-2</c:v>
                </c:pt>
                <c:pt idx="23">
                  <c:v>-1.1793555586557401E-2</c:v>
                </c:pt>
                <c:pt idx="24">
                  <c:v>-9.8617516699441993E-3</c:v>
                </c:pt>
                <c:pt idx="25">
                  <c:v>-1.39634036829148E-2</c:v>
                </c:pt>
                <c:pt idx="26">
                  <c:v>-1.28410283019326E-2</c:v>
                </c:pt>
                <c:pt idx="27">
                  <c:v>-1.3872760447032201E-2</c:v>
                </c:pt>
                <c:pt idx="28">
                  <c:v>-1.2186402680188901E-2</c:v>
                </c:pt>
                <c:pt idx="29">
                  <c:v>-1.25474327267243E-2</c:v>
                </c:pt>
                <c:pt idx="30">
                  <c:v>-1.18107486687696E-2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D9-4E46-B9B3-1432BD6ACBFE}"/>
            </c:ext>
          </c:extLst>
        </c:ser>
        <c:ser>
          <c:idx val="1"/>
          <c:order val="1"/>
          <c:tx>
            <c:strRef>
              <c:f>OldPercentile!$C$123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OldPercentile!$D$123:$AH$123</c:f>
              <c:numCache>
                <c:formatCode>General</c:formatCode>
                <c:ptCount val="31"/>
                <c:pt idx="0">
                  <c:v>0</c:v>
                </c:pt>
                <c:pt idx="1">
                  <c:v>1.0158566432496701E-2</c:v>
                </c:pt>
                <c:pt idx="2">
                  <c:v>1.37898068499072E-2</c:v>
                </c:pt>
                <c:pt idx="3">
                  <c:v>1.8910784139954999E-2</c:v>
                </c:pt>
                <c:pt idx="4">
                  <c:v>1.95818605427799E-2</c:v>
                </c:pt>
                <c:pt idx="5">
                  <c:v>2.1234201379665401E-2</c:v>
                </c:pt>
                <c:pt idx="6">
                  <c:v>2.2843477184428598E-2</c:v>
                </c:pt>
                <c:pt idx="7">
                  <c:v>2.59188521183309E-2</c:v>
                </c:pt>
                <c:pt idx="8">
                  <c:v>2.84139275262674E-2</c:v>
                </c:pt>
                <c:pt idx="9">
                  <c:v>2.94238942190507E-2</c:v>
                </c:pt>
                <c:pt idx="10">
                  <c:v>3.1245222845614901E-2</c:v>
                </c:pt>
                <c:pt idx="11">
                  <c:v>3.1369534749385398E-2</c:v>
                </c:pt>
                <c:pt idx="12">
                  <c:v>3.1266623742286802E-2</c:v>
                </c:pt>
                <c:pt idx="13">
                  <c:v>3.2207039059428802E-2</c:v>
                </c:pt>
                <c:pt idx="14">
                  <c:v>3.10311180893958E-2</c:v>
                </c:pt>
                <c:pt idx="15">
                  <c:v>2.9786673841694401E-2</c:v>
                </c:pt>
                <c:pt idx="16">
                  <c:v>3.0966164477856099E-2</c:v>
                </c:pt>
                <c:pt idx="17">
                  <c:v>3.2420770067867498E-2</c:v>
                </c:pt>
                <c:pt idx="18">
                  <c:v>3.1449150448594899E-2</c:v>
                </c:pt>
                <c:pt idx="19">
                  <c:v>3.2952166690048502E-2</c:v>
                </c:pt>
                <c:pt idx="20">
                  <c:v>3.1834588142667097E-2</c:v>
                </c:pt>
                <c:pt idx="21">
                  <c:v>3.2127277301239501E-2</c:v>
                </c:pt>
                <c:pt idx="22">
                  <c:v>3.1274595994986103E-2</c:v>
                </c:pt>
                <c:pt idx="23">
                  <c:v>3.39133154040007E-2</c:v>
                </c:pt>
                <c:pt idx="24">
                  <c:v>3.0985715119639001E-2</c:v>
                </c:pt>
                <c:pt idx="25">
                  <c:v>3.0886108974241201E-2</c:v>
                </c:pt>
                <c:pt idx="26">
                  <c:v>3.2350503136131102E-2</c:v>
                </c:pt>
                <c:pt idx="27">
                  <c:v>3.3317995037202702E-2</c:v>
                </c:pt>
                <c:pt idx="28">
                  <c:v>3.41122224089613E-2</c:v>
                </c:pt>
                <c:pt idx="29">
                  <c:v>3.0736899157477598E-2</c:v>
                </c:pt>
                <c:pt idx="30">
                  <c:v>3.22014944849617E-2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8D9-4E46-B9B3-1432BD6ACBFE}"/>
            </c:ext>
          </c:extLst>
        </c:ser>
        <c:ser>
          <c:idx val="2"/>
          <c:order val="2"/>
          <c:tx>
            <c:strRef>
              <c:f>OldPercentile!$C$124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OldPercentile!$D$124:$AH$124</c:f>
              <c:numCache>
                <c:formatCode>General</c:formatCode>
                <c:ptCount val="31"/>
                <c:pt idx="0">
                  <c:v>0</c:v>
                </c:pt>
                <c:pt idx="1">
                  <c:v>3.5585950920960098E-2</c:v>
                </c:pt>
                <c:pt idx="2">
                  <c:v>3.9685772223945703E-2</c:v>
                </c:pt>
                <c:pt idx="3">
                  <c:v>4.5030552453861998E-2</c:v>
                </c:pt>
                <c:pt idx="4">
                  <c:v>4.7941052477254303E-2</c:v>
                </c:pt>
                <c:pt idx="5">
                  <c:v>4.9602437818616799E-2</c:v>
                </c:pt>
                <c:pt idx="6">
                  <c:v>5.1596774192909603E-2</c:v>
                </c:pt>
                <c:pt idx="7">
                  <c:v>5.3691095308002701E-2</c:v>
                </c:pt>
                <c:pt idx="8">
                  <c:v>5.6683377509851099E-2</c:v>
                </c:pt>
                <c:pt idx="9">
                  <c:v>5.77898810709895E-2</c:v>
                </c:pt>
                <c:pt idx="10">
                  <c:v>5.8946057817407999E-2</c:v>
                </c:pt>
                <c:pt idx="11">
                  <c:v>6.0629183027727303E-2</c:v>
                </c:pt>
                <c:pt idx="12">
                  <c:v>6.0184768150043998E-2</c:v>
                </c:pt>
                <c:pt idx="13">
                  <c:v>6.12272058025643E-2</c:v>
                </c:pt>
                <c:pt idx="14">
                  <c:v>5.9990223992445503E-2</c:v>
                </c:pt>
                <c:pt idx="15">
                  <c:v>5.9142730381931803E-2</c:v>
                </c:pt>
                <c:pt idx="16">
                  <c:v>5.9476770019951698E-2</c:v>
                </c:pt>
                <c:pt idx="17">
                  <c:v>6.0245864418024299E-2</c:v>
                </c:pt>
                <c:pt idx="18">
                  <c:v>6.0542429090131099E-2</c:v>
                </c:pt>
                <c:pt idx="19">
                  <c:v>6.0836895071290101E-2</c:v>
                </c:pt>
                <c:pt idx="20">
                  <c:v>6.13237780079985E-2</c:v>
                </c:pt>
                <c:pt idx="21">
                  <c:v>6.2135922835132501E-2</c:v>
                </c:pt>
                <c:pt idx="22">
                  <c:v>6.2154310814742202E-2</c:v>
                </c:pt>
                <c:pt idx="23">
                  <c:v>6.1648315842275703E-2</c:v>
                </c:pt>
                <c:pt idx="24">
                  <c:v>6.08346593032459E-2</c:v>
                </c:pt>
                <c:pt idx="25">
                  <c:v>6.0435733952737901E-2</c:v>
                </c:pt>
                <c:pt idx="26">
                  <c:v>6.1140810984550403E-2</c:v>
                </c:pt>
                <c:pt idx="27">
                  <c:v>6.1724213473236901E-2</c:v>
                </c:pt>
                <c:pt idx="28">
                  <c:v>6.04372046652129E-2</c:v>
                </c:pt>
                <c:pt idx="29">
                  <c:v>6.0149135949636598E-2</c:v>
                </c:pt>
                <c:pt idx="30">
                  <c:v>6.0324224774016E-2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D9-4E46-B9B3-1432BD6ACBFE}"/>
            </c:ext>
          </c:extLst>
        </c:ser>
        <c:ser>
          <c:idx val="3"/>
          <c:order val="3"/>
          <c:tx>
            <c:strRef>
              <c:f>OldPercentile!$C$125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OldPercentile!$D$125:$AH$125</c:f>
              <c:numCache>
                <c:formatCode>General</c:formatCode>
                <c:ptCount val="31"/>
                <c:pt idx="0">
                  <c:v>0</c:v>
                </c:pt>
                <c:pt idx="1">
                  <c:v>6.2207790242148703E-2</c:v>
                </c:pt>
                <c:pt idx="2">
                  <c:v>6.6993150991309702E-2</c:v>
                </c:pt>
                <c:pt idx="3">
                  <c:v>7.2092633148138505E-2</c:v>
                </c:pt>
                <c:pt idx="4">
                  <c:v>7.6840145989880898E-2</c:v>
                </c:pt>
                <c:pt idx="5">
                  <c:v>7.7818767324907001E-2</c:v>
                </c:pt>
                <c:pt idx="6">
                  <c:v>7.9352204360399706E-2</c:v>
                </c:pt>
                <c:pt idx="7">
                  <c:v>8.3018240689959596E-2</c:v>
                </c:pt>
                <c:pt idx="8">
                  <c:v>8.5923925346083202E-2</c:v>
                </c:pt>
                <c:pt idx="9">
                  <c:v>8.8142920950333006E-2</c:v>
                </c:pt>
                <c:pt idx="10">
                  <c:v>8.8314164227073902E-2</c:v>
                </c:pt>
                <c:pt idx="11">
                  <c:v>8.9878530351085006E-2</c:v>
                </c:pt>
                <c:pt idx="12">
                  <c:v>8.9285462253970202E-2</c:v>
                </c:pt>
                <c:pt idx="13">
                  <c:v>9.0971344645326094E-2</c:v>
                </c:pt>
                <c:pt idx="14">
                  <c:v>8.9666489932467799E-2</c:v>
                </c:pt>
                <c:pt idx="15">
                  <c:v>8.9579827806409607E-2</c:v>
                </c:pt>
                <c:pt idx="16">
                  <c:v>9.0596033468913997E-2</c:v>
                </c:pt>
                <c:pt idx="17">
                  <c:v>9.0267476515743003E-2</c:v>
                </c:pt>
                <c:pt idx="18">
                  <c:v>9.0632422658342496E-2</c:v>
                </c:pt>
                <c:pt idx="19">
                  <c:v>9.1096104482243298E-2</c:v>
                </c:pt>
                <c:pt idx="20">
                  <c:v>9.1603214943494604E-2</c:v>
                </c:pt>
                <c:pt idx="21">
                  <c:v>9.1459767267444897E-2</c:v>
                </c:pt>
                <c:pt idx="22">
                  <c:v>9.2193531428655204E-2</c:v>
                </c:pt>
                <c:pt idx="23">
                  <c:v>9.1451146185632298E-2</c:v>
                </c:pt>
                <c:pt idx="24">
                  <c:v>9.02643041699253E-2</c:v>
                </c:pt>
                <c:pt idx="25">
                  <c:v>9.0570159569816705E-2</c:v>
                </c:pt>
                <c:pt idx="26">
                  <c:v>9.0475855855063098E-2</c:v>
                </c:pt>
                <c:pt idx="27">
                  <c:v>9.0824713814349006E-2</c:v>
                </c:pt>
                <c:pt idx="28">
                  <c:v>9.1005380746476197E-2</c:v>
                </c:pt>
                <c:pt idx="29">
                  <c:v>8.9330869548462699E-2</c:v>
                </c:pt>
                <c:pt idx="30">
                  <c:v>9.0066911624605894E-2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8D9-4E46-B9B3-1432BD6ACBFE}"/>
            </c:ext>
          </c:extLst>
        </c:ser>
        <c:ser>
          <c:idx val="4"/>
          <c:order val="4"/>
          <c:tx>
            <c:strRef>
              <c:f>OldPercentile!$C$126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OldPercentile!$D$126:$AH$126</c:f>
              <c:numCache>
                <c:formatCode>General</c:formatCode>
                <c:ptCount val="31"/>
                <c:pt idx="0">
                  <c:v>0</c:v>
                </c:pt>
                <c:pt idx="1">
                  <c:v>0.105724777835149</c:v>
                </c:pt>
                <c:pt idx="2">
                  <c:v>0.10784737724403699</c:v>
                </c:pt>
                <c:pt idx="3">
                  <c:v>0.11812315800812601</c:v>
                </c:pt>
                <c:pt idx="4">
                  <c:v>0.12142266565509401</c:v>
                </c:pt>
                <c:pt idx="5">
                  <c:v>0.125488271323073</c:v>
                </c:pt>
                <c:pt idx="6">
                  <c:v>0.125108649807748</c:v>
                </c:pt>
                <c:pt idx="7">
                  <c:v>0.131819039868216</c:v>
                </c:pt>
                <c:pt idx="8">
                  <c:v>0.133712373281165</c:v>
                </c:pt>
                <c:pt idx="9">
                  <c:v>0.13479759627732199</c:v>
                </c:pt>
                <c:pt idx="10">
                  <c:v>0.13533966777332801</c:v>
                </c:pt>
                <c:pt idx="11">
                  <c:v>0.13852647598933801</c:v>
                </c:pt>
                <c:pt idx="12">
                  <c:v>0.137347091793148</c:v>
                </c:pt>
                <c:pt idx="13">
                  <c:v>0.138527581334984</c:v>
                </c:pt>
                <c:pt idx="14">
                  <c:v>0.13526416333525401</c:v>
                </c:pt>
                <c:pt idx="15">
                  <c:v>0.13648388949115001</c:v>
                </c:pt>
                <c:pt idx="16">
                  <c:v>0.13845046351320101</c:v>
                </c:pt>
                <c:pt idx="17">
                  <c:v>0.13598360697512199</c:v>
                </c:pt>
                <c:pt idx="18">
                  <c:v>0.13657856337766</c:v>
                </c:pt>
                <c:pt idx="19">
                  <c:v>0.13778544096105699</c:v>
                </c:pt>
                <c:pt idx="20">
                  <c:v>0.137496389955995</c:v>
                </c:pt>
                <c:pt idx="21">
                  <c:v>0.13812082650079799</c:v>
                </c:pt>
                <c:pt idx="22">
                  <c:v>0.140704087747692</c:v>
                </c:pt>
                <c:pt idx="23">
                  <c:v>0.138497120227589</c:v>
                </c:pt>
                <c:pt idx="24">
                  <c:v>0.13510494356845601</c:v>
                </c:pt>
                <c:pt idx="25">
                  <c:v>0.13560191419894499</c:v>
                </c:pt>
                <c:pt idx="26">
                  <c:v>0.13867320964649499</c:v>
                </c:pt>
                <c:pt idx="27">
                  <c:v>0.14001994057901501</c:v>
                </c:pt>
                <c:pt idx="28">
                  <c:v>0.13654290231062899</c:v>
                </c:pt>
                <c:pt idx="29">
                  <c:v>0.13743253939216199</c:v>
                </c:pt>
                <c:pt idx="30">
                  <c:v>0.13713755302585501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8D9-4E46-B9B3-1432BD6AC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56640"/>
        <c:axId val="197053112"/>
      </c:lineChart>
      <c:catAx>
        <c:axId val="19705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53112"/>
        <c:crosses val="autoZero"/>
        <c:auto val="1"/>
        <c:lblAlgn val="ctr"/>
        <c:lblOffset val="100"/>
        <c:noMultiLvlLbl val="0"/>
      </c:catAx>
      <c:valAx>
        <c:axId val="19705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5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OldPercentile!$C$137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OldPercentile!$D$137:$AH$137</c:f>
              <c:numCache>
                <c:formatCode>General</c:formatCode>
                <c:ptCount val="31"/>
                <c:pt idx="0">
                  <c:v>0</c:v>
                </c:pt>
                <c:pt idx="1">
                  <c:v>-4.1297306597354297E-2</c:v>
                </c:pt>
                <c:pt idx="2">
                  <c:v>-3.7676509715900398E-2</c:v>
                </c:pt>
                <c:pt idx="3">
                  <c:v>-3.3166023041943403E-2</c:v>
                </c:pt>
                <c:pt idx="4">
                  <c:v>-3.43372587207178E-2</c:v>
                </c:pt>
                <c:pt idx="5">
                  <c:v>-3.3128500060265097E-2</c:v>
                </c:pt>
                <c:pt idx="6">
                  <c:v>-3.1501628840729302E-2</c:v>
                </c:pt>
                <c:pt idx="7">
                  <c:v>-3.2150537405027602E-2</c:v>
                </c:pt>
                <c:pt idx="8">
                  <c:v>-2.72524390580095E-2</c:v>
                </c:pt>
                <c:pt idx="9">
                  <c:v>-2.7157459541885701E-2</c:v>
                </c:pt>
                <c:pt idx="10">
                  <c:v>-2.3994838225120101E-2</c:v>
                </c:pt>
                <c:pt idx="11">
                  <c:v>-2.2857508453609801E-2</c:v>
                </c:pt>
                <c:pt idx="12">
                  <c:v>-2.35367661631317E-2</c:v>
                </c:pt>
                <c:pt idx="13">
                  <c:v>-2.53133986703017E-2</c:v>
                </c:pt>
                <c:pt idx="14">
                  <c:v>-2.3484524539205302E-2</c:v>
                </c:pt>
                <c:pt idx="15">
                  <c:v>-2.33222133529076E-2</c:v>
                </c:pt>
                <c:pt idx="16">
                  <c:v>-2.5207171933743298E-2</c:v>
                </c:pt>
                <c:pt idx="17">
                  <c:v>-2.53099907040495E-2</c:v>
                </c:pt>
                <c:pt idx="18">
                  <c:v>-2.39722816299291E-2</c:v>
                </c:pt>
                <c:pt idx="19">
                  <c:v>-2.30672617360334E-2</c:v>
                </c:pt>
                <c:pt idx="20">
                  <c:v>-2.1400486344398902E-2</c:v>
                </c:pt>
                <c:pt idx="21">
                  <c:v>-2.3065897841987801E-2</c:v>
                </c:pt>
                <c:pt idx="22">
                  <c:v>-2.3981063070244099E-2</c:v>
                </c:pt>
                <c:pt idx="23">
                  <c:v>-2.42935774067372E-2</c:v>
                </c:pt>
                <c:pt idx="24">
                  <c:v>-2.19971782853309E-2</c:v>
                </c:pt>
                <c:pt idx="25">
                  <c:v>-2.33567123900533E-2</c:v>
                </c:pt>
                <c:pt idx="26">
                  <c:v>-2.4204233525560101E-2</c:v>
                </c:pt>
                <c:pt idx="27">
                  <c:v>-2.43376318342657E-2</c:v>
                </c:pt>
                <c:pt idx="28">
                  <c:v>-2.42645453099741E-2</c:v>
                </c:pt>
                <c:pt idx="29">
                  <c:v>-2.44991532134426E-2</c:v>
                </c:pt>
                <c:pt idx="30">
                  <c:v>-2.2058312059050299E-2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04-47F0-BD5F-5F2334EFDB66}"/>
            </c:ext>
          </c:extLst>
        </c:ser>
        <c:ser>
          <c:idx val="1"/>
          <c:order val="1"/>
          <c:tx>
            <c:strRef>
              <c:f>OldPercentile!$C$138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OldPercentile!$D$138:$AH$138</c:f>
              <c:numCache>
                <c:formatCode>General</c:formatCode>
                <c:ptCount val="31"/>
                <c:pt idx="0">
                  <c:v>0</c:v>
                </c:pt>
                <c:pt idx="1">
                  <c:v>-3.9028073274009201E-3</c:v>
                </c:pt>
                <c:pt idx="2">
                  <c:v>-2.3965389741029101E-4</c:v>
                </c:pt>
                <c:pt idx="3">
                  <c:v>3.9755678621741196E-3</c:v>
                </c:pt>
                <c:pt idx="4">
                  <c:v>6.5721170449423699E-3</c:v>
                </c:pt>
                <c:pt idx="5">
                  <c:v>7.4061370344274896E-3</c:v>
                </c:pt>
                <c:pt idx="6">
                  <c:v>8.8471136990138002E-3</c:v>
                </c:pt>
                <c:pt idx="7">
                  <c:v>1.00389386668351E-2</c:v>
                </c:pt>
                <c:pt idx="8">
                  <c:v>1.2955920435113601E-2</c:v>
                </c:pt>
                <c:pt idx="9">
                  <c:v>1.5546698712973501E-2</c:v>
                </c:pt>
                <c:pt idx="10">
                  <c:v>1.5813220844558599E-2</c:v>
                </c:pt>
                <c:pt idx="11">
                  <c:v>1.7108737308876999E-2</c:v>
                </c:pt>
                <c:pt idx="12">
                  <c:v>1.5176990999821E-2</c:v>
                </c:pt>
                <c:pt idx="13">
                  <c:v>1.5477573515343099E-2</c:v>
                </c:pt>
                <c:pt idx="14">
                  <c:v>1.6658496312226202E-2</c:v>
                </c:pt>
                <c:pt idx="15">
                  <c:v>1.6749340123893602E-2</c:v>
                </c:pt>
                <c:pt idx="16">
                  <c:v>1.6526111540962E-2</c:v>
                </c:pt>
                <c:pt idx="17">
                  <c:v>1.73868016897278E-2</c:v>
                </c:pt>
                <c:pt idx="18">
                  <c:v>1.7367866697561601E-2</c:v>
                </c:pt>
                <c:pt idx="19">
                  <c:v>1.8031969966569299E-2</c:v>
                </c:pt>
                <c:pt idx="20">
                  <c:v>1.82494601766078E-2</c:v>
                </c:pt>
                <c:pt idx="21">
                  <c:v>1.7942792630747301E-2</c:v>
                </c:pt>
                <c:pt idx="22">
                  <c:v>1.84405740143102E-2</c:v>
                </c:pt>
                <c:pt idx="23">
                  <c:v>1.72791794562977E-2</c:v>
                </c:pt>
                <c:pt idx="24">
                  <c:v>1.7883858898217201E-2</c:v>
                </c:pt>
                <c:pt idx="25">
                  <c:v>1.7915771638845699E-2</c:v>
                </c:pt>
                <c:pt idx="26">
                  <c:v>1.65582363121567E-2</c:v>
                </c:pt>
                <c:pt idx="27">
                  <c:v>1.8149325470146201E-2</c:v>
                </c:pt>
                <c:pt idx="28">
                  <c:v>1.59598256958473E-2</c:v>
                </c:pt>
                <c:pt idx="29">
                  <c:v>1.7133726609099099E-2</c:v>
                </c:pt>
                <c:pt idx="30">
                  <c:v>1.6803708702625798E-2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04-47F0-BD5F-5F2334EFDB66}"/>
            </c:ext>
          </c:extLst>
        </c:ser>
        <c:ser>
          <c:idx val="2"/>
          <c:order val="2"/>
          <c:tx>
            <c:strRef>
              <c:f>OldPercentile!$C$139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OldPercentile!$D$139:$AH$139</c:f>
              <c:numCache>
                <c:formatCode>General</c:formatCode>
                <c:ptCount val="31"/>
                <c:pt idx="0">
                  <c:v>0</c:v>
                </c:pt>
                <c:pt idx="1">
                  <c:v>2.0577424961432202E-2</c:v>
                </c:pt>
                <c:pt idx="2">
                  <c:v>2.3712286343369499E-2</c:v>
                </c:pt>
                <c:pt idx="3">
                  <c:v>3.0680829665410098E-2</c:v>
                </c:pt>
                <c:pt idx="4">
                  <c:v>3.2750837478373498E-2</c:v>
                </c:pt>
                <c:pt idx="5">
                  <c:v>3.4219395101319501E-2</c:v>
                </c:pt>
                <c:pt idx="6">
                  <c:v>3.5771581807404501E-2</c:v>
                </c:pt>
                <c:pt idx="7">
                  <c:v>3.8855516710832497E-2</c:v>
                </c:pt>
                <c:pt idx="8">
                  <c:v>3.9494674462415003E-2</c:v>
                </c:pt>
                <c:pt idx="9">
                  <c:v>4.2961356586075798E-2</c:v>
                </c:pt>
                <c:pt idx="10">
                  <c:v>4.39487657197149E-2</c:v>
                </c:pt>
                <c:pt idx="11">
                  <c:v>4.4477241278310597E-2</c:v>
                </c:pt>
                <c:pt idx="12">
                  <c:v>4.3201429814749899E-2</c:v>
                </c:pt>
                <c:pt idx="13">
                  <c:v>4.2798106758571999E-2</c:v>
                </c:pt>
                <c:pt idx="14">
                  <c:v>4.4825350642531701E-2</c:v>
                </c:pt>
                <c:pt idx="15">
                  <c:v>4.3629366783773903E-2</c:v>
                </c:pt>
                <c:pt idx="16">
                  <c:v>4.51522049702777E-2</c:v>
                </c:pt>
                <c:pt idx="17">
                  <c:v>4.5076466372042802E-2</c:v>
                </c:pt>
                <c:pt idx="18">
                  <c:v>4.6086335189354101E-2</c:v>
                </c:pt>
                <c:pt idx="19">
                  <c:v>4.5482335370224301E-2</c:v>
                </c:pt>
                <c:pt idx="20">
                  <c:v>4.6122532670883898E-2</c:v>
                </c:pt>
                <c:pt idx="21">
                  <c:v>4.5710062380873599E-2</c:v>
                </c:pt>
                <c:pt idx="22">
                  <c:v>4.5948260612601502E-2</c:v>
                </c:pt>
                <c:pt idx="23">
                  <c:v>4.5669986872163303E-2</c:v>
                </c:pt>
                <c:pt idx="24">
                  <c:v>4.55341466404761E-2</c:v>
                </c:pt>
                <c:pt idx="25">
                  <c:v>4.4938613904656803E-2</c:v>
                </c:pt>
                <c:pt idx="26">
                  <c:v>4.4355100932093702E-2</c:v>
                </c:pt>
                <c:pt idx="27">
                  <c:v>4.5941000444471497E-2</c:v>
                </c:pt>
                <c:pt idx="28">
                  <c:v>4.39631051169357E-2</c:v>
                </c:pt>
                <c:pt idx="29">
                  <c:v>4.5390463439643397E-2</c:v>
                </c:pt>
                <c:pt idx="30">
                  <c:v>4.48834997330394E-2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304-47F0-BD5F-5F2334EFDB66}"/>
            </c:ext>
          </c:extLst>
        </c:ser>
        <c:ser>
          <c:idx val="3"/>
          <c:order val="3"/>
          <c:tx>
            <c:strRef>
              <c:f>OldPercentile!$C$140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OldPercentile!$D$140:$AH$140</c:f>
              <c:numCache>
                <c:formatCode>General</c:formatCode>
                <c:ptCount val="31"/>
                <c:pt idx="0">
                  <c:v>0</c:v>
                </c:pt>
                <c:pt idx="1">
                  <c:v>4.5290868907288701E-2</c:v>
                </c:pt>
                <c:pt idx="2">
                  <c:v>4.9906541631931201E-2</c:v>
                </c:pt>
                <c:pt idx="3">
                  <c:v>5.74393423137926E-2</c:v>
                </c:pt>
                <c:pt idx="4">
                  <c:v>5.9318860687674099E-2</c:v>
                </c:pt>
                <c:pt idx="5">
                  <c:v>6.1105623948695502E-2</c:v>
                </c:pt>
                <c:pt idx="6">
                  <c:v>6.3582717841951297E-2</c:v>
                </c:pt>
                <c:pt idx="7">
                  <c:v>6.6296899917685198E-2</c:v>
                </c:pt>
                <c:pt idx="8">
                  <c:v>6.8256280673946998E-2</c:v>
                </c:pt>
                <c:pt idx="9">
                  <c:v>7.05069205406572E-2</c:v>
                </c:pt>
                <c:pt idx="10">
                  <c:v>7.2773477672685202E-2</c:v>
                </c:pt>
                <c:pt idx="11">
                  <c:v>7.1844603010942601E-2</c:v>
                </c:pt>
                <c:pt idx="12">
                  <c:v>7.27937909761769E-2</c:v>
                </c:pt>
                <c:pt idx="13">
                  <c:v>7.2715693235955906E-2</c:v>
                </c:pt>
                <c:pt idx="14">
                  <c:v>7.4332202236508604E-2</c:v>
                </c:pt>
                <c:pt idx="15">
                  <c:v>7.16266475511151E-2</c:v>
                </c:pt>
                <c:pt idx="16">
                  <c:v>7.3686816592076404E-2</c:v>
                </c:pt>
                <c:pt idx="17">
                  <c:v>7.3519305044382505E-2</c:v>
                </c:pt>
                <c:pt idx="18">
                  <c:v>7.3939224694854103E-2</c:v>
                </c:pt>
                <c:pt idx="19">
                  <c:v>7.4424059723006905E-2</c:v>
                </c:pt>
                <c:pt idx="20">
                  <c:v>7.5701491276775307E-2</c:v>
                </c:pt>
                <c:pt idx="21">
                  <c:v>7.3702331005597005E-2</c:v>
                </c:pt>
                <c:pt idx="22">
                  <c:v>7.5029981068081397E-2</c:v>
                </c:pt>
                <c:pt idx="23">
                  <c:v>7.4239773847540894E-2</c:v>
                </c:pt>
                <c:pt idx="24">
                  <c:v>7.3945449235589697E-2</c:v>
                </c:pt>
                <c:pt idx="25">
                  <c:v>7.2622234762149601E-2</c:v>
                </c:pt>
                <c:pt idx="26">
                  <c:v>7.3616808481235405E-2</c:v>
                </c:pt>
                <c:pt idx="27">
                  <c:v>7.3974100408375806E-2</c:v>
                </c:pt>
                <c:pt idx="28">
                  <c:v>7.3064207307145898E-2</c:v>
                </c:pt>
                <c:pt idx="29">
                  <c:v>7.34044745965136E-2</c:v>
                </c:pt>
                <c:pt idx="30">
                  <c:v>7.4132931274401903E-2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304-47F0-BD5F-5F2334EFDB66}"/>
            </c:ext>
          </c:extLst>
        </c:ser>
        <c:ser>
          <c:idx val="4"/>
          <c:order val="4"/>
          <c:tx>
            <c:strRef>
              <c:f>OldPercentile!$C$141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OldPercentile!$D$141:$AH$141</c:f>
              <c:numCache>
                <c:formatCode>General</c:formatCode>
                <c:ptCount val="31"/>
                <c:pt idx="0">
                  <c:v>0</c:v>
                </c:pt>
                <c:pt idx="1">
                  <c:v>8.1064341690576205E-2</c:v>
                </c:pt>
                <c:pt idx="2">
                  <c:v>8.74911003189595E-2</c:v>
                </c:pt>
                <c:pt idx="3">
                  <c:v>9.5086583435637806E-2</c:v>
                </c:pt>
                <c:pt idx="4">
                  <c:v>9.8762665116995094E-2</c:v>
                </c:pt>
                <c:pt idx="5">
                  <c:v>0.103031558263176</c:v>
                </c:pt>
                <c:pt idx="6">
                  <c:v>0.105676330920557</c:v>
                </c:pt>
                <c:pt idx="7">
                  <c:v>0.109352310166415</c:v>
                </c:pt>
                <c:pt idx="8">
                  <c:v>0.11164231055677699</c:v>
                </c:pt>
                <c:pt idx="9">
                  <c:v>0.112167237927651</c:v>
                </c:pt>
                <c:pt idx="10">
                  <c:v>0.117408980761849</c:v>
                </c:pt>
                <c:pt idx="11">
                  <c:v>0.114810293112261</c:v>
                </c:pt>
                <c:pt idx="12">
                  <c:v>0.11724116032015</c:v>
                </c:pt>
                <c:pt idx="13">
                  <c:v>0.11616577760824701</c:v>
                </c:pt>
                <c:pt idx="14">
                  <c:v>0.11660162395748799</c:v>
                </c:pt>
                <c:pt idx="15">
                  <c:v>0.113968230069542</c:v>
                </c:pt>
                <c:pt idx="16">
                  <c:v>0.11702001948138099</c:v>
                </c:pt>
                <c:pt idx="17">
                  <c:v>0.114211549666542</c:v>
                </c:pt>
                <c:pt idx="18">
                  <c:v>0.11553360752635999</c:v>
                </c:pt>
                <c:pt idx="19">
                  <c:v>0.115503290899009</c:v>
                </c:pt>
                <c:pt idx="20">
                  <c:v>0.117102773996924</c:v>
                </c:pt>
                <c:pt idx="21">
                  <c:v>0.11689085491873601</c:v>
                </c:pt>
                <c:pt idx="22">
                  <c:v>0.11764338615643601</c:v>
                </c:pt>
                <c:pt idx="23">
                  <c:v>0.11609129640789</c:v>
                </c:pt>
                <c:pt idx="24">
                  <c:v>0.11657797757049899</c:v>
                </c:pt>
                <c:pt idx="25">
                  <c:v>0.115160806036966</c:v>
                </c:pt>
                <c:pt idx="26">
                  <c:v>0.115925265928224</c:v>
                </c:pt>
                <c:pt idx="27">
                  <c:v>0.117009698538316</c:v>
                </c:pt>
                <c:pt idx="28">
                  <c:v>0.116470464592291</c:v>
                </c:pt>
                <c:pt idx="29">
                  <c:v>0.116739652865893</c:v>
                </c:pt>
                <c:pt idx="30">
                  <c:v>0.116929443508216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304-47F0-BD5F-5F2334EFD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54680"/>
        <c:axId val="197046056"/>
      </c:lineChart>
      <c:catAx>
        <c:axId val="197054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46056"/>
        <c:crosses val="autoZero"/>
        <c:auto val="1"/>
        <c:lblAlgn val="ctr"/>
        <c:lblOffset val="100"/>
        <c:noMultiLvlLbl val="0"/>
      </c:catAx>
      <c:valAx>
        <c:axId val="19704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5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OldPercentile!$C$152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OldPercentile!$D$152:$AH$152</c:f>
              <c:numCache>
                <c:formatCode>General</c:formatCode>
                <c:ptCount val="31"/>
                <c:pt idx="0">
                  <c:v>0</c:v>
                </c:pt>
                <c:pt idx="1">
                  <c:v>-0.14893444650227899</c:v>
                </c:pt>
                <c:pt idx="2">
                  <c:v>-0.15062433648099</c:v>
                </c:pt>
                <c:pt idx="3">
                  <c:v>-0.143963626193371</c:v>
                </c:pt>
                <c:pt idx="4">
                  <c:v>-0.13901363511770801</c:v>
                </c:pt>
                <c:pt idx="5">
                  <c:v>-0.138383005755883</c:v>
                </c:pt>
                <c:pt idx="6">
                  <c:v>-0.13137640943243301</c:v>
                </c:pt>
                <c:pt idx="7">
                  <c:v>-0.14558232660703599</c:v>
                </c:pt>
                <c:pt idx="8">
                  <c:v>-0.12513535874361401</c:v>
                </c:pt>
                <c:pt idx="9">
                  <c:v>-0.127187656482663</c:v>
                </c:pt>
                <c:pt idx="10">
                  <c:v>-0.13666923334591499</c:v>
                </c:pt>
                <c:pt idx="11">
                  <c:v>-0.119260254124273</c:v>
                </c:pt>
                <c:pt idx="12">
                  <c:v>-0.124615521765054</c:v>
                </c:pt>
                <c:pt idx="13">
                  <c:v>-0.12167008954344199</c:v>
                </c:pt>
                <c:pt idx="14">
                  <c:v>-0.12864444564574301</c:v>
                </c:pt>
                <c:pt idx="15">
                  <c:v>-0.11713797886849001</c:v>
                </c:pt>
                <c:pt idx="16">
                  <c:v>-0.118451424874294</c:v>
                </c:pt>
                <c:pt idx="17">
                  <c:v>-0.123704146932811</c:v>
                </c:pt>
                <c:pt idx="18">
                  <c:v>-0.126242117748914</c:v>
                </c:pt>
                <c:pt idx="19">
                  <c:v>-0.13880437684914401</c:v>
                </c:pt>
                <c:pt idx="20">
                  <c:v>-0.11085083180539</c:v>
                </c:pt>
                <c:pt idx="21">
                  <c:v>-0.12416744013747499</c:v>
                </c:pt>
                <c:pt idx="22">
                  <c:v>-0.12368221888672799</c:v>
                </c:pt>
                <c:pt idx="23">
                  <c:v>-0.117105605824605</c:v>
                </c:pt>
                <c:pt idx="24">
                  <c:v>-0.119870565336494</c:v>
                </c:pt>
                <c:pt idx="25">
                  <c:v>-0.107688310830042</c:v>
                </c:pt>
                <c:pt idx="26">
                  <c:v>-0.11166465395458899</c:v>
                </c:pt>
                <c:pt idx="27">
                  <c:v>-0.12671847305390099</c:v>
                </c:pt>
                <c:pt idx="28">
                  <c:v>-0.12101750645376599</c:v>
                </c:pt>
                <c:pt idx="29">
                  <c:v>-0.119017050406653</c:v>
                </c:pt>
                <c:pt idx="30">
                  <c:v>-0.118306221233393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33-4AA2-A2C7-7367C604B639}"/>
            </c:ext>
          </c:extLst>
        </c:ser>
        <c:ser>
          <c:idx val="1"/>
          <c:order val="1"/>
          <c:tx>
            <c:strRef>
              <c:f>OldPercentile!$C$153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OldPercentile!$D$153:$AH$153</c:f>
              <c:numCache>
                <c:formatCode>General</c:formatCode>
                <c:ptCount val="31"/>
                <c:pt idx="0">
                  <c:v>0</c:v>
                </c:pt>
                <c:pt idx="1">
                  <c:v>-1.30823817737595E-2</c:v>
                </c:pt>
                <c:pt idx="2">
                  <c:v>-1.02575169272044E-2</c:v>
                </c:pt>
                <c:pt idx="3">
                  <c:v>-5.72610696935904E-3</c:v>
                </c:pt>
                <c:pt idx="4">
                  <c:v>-3.0465468407674099E-3</c:v>
                </c:pt>
                <c:pt idx="5">
                  <c:v>-1.59116765655376E-3</c:v>
                </c:pt>
                <c:pt idx="6">
                  <c:v>4.1554839302217397E-3</c:v>
                </c:pt>
                <c:pt idx="7">
                  <c:v>2.0949742657632099E-3</c:v>
                </c:pt>
                <c:pt idx="8">
                  <c:v>6.0009519057245804E-3</c:v>
                </c:pt>
                <c:pt idx="9">
                  <c:v>8.1600406813361302E-3</c:v>
                </c:pt>
                <c:pt idx="10">
                  <c:v>9.8749558304711497E-3</c:v>
                </c:pt>
                <c:pt idx="11">
                  <c:v>1.1830526135661301E-2</c:v>
                </c:pt>
                <c:pt idx="12">
                  <c:v>7.5129026367010601E-3</c:v>
                </c:pt>
                <c:pt idx="13">
                  <c:v>8.3275869059898297E-3</c:v>
                </c:pt>
                <c:pt idx="14">
                  <c:v>1.01571170804225E-2</c:v>
                </c:pt>
                <c:pt idx="15">
                  <c:v>9.4098450789323797E-3</c:v>
                </c:pt>
                <c:pt idx="16">
                  <c:v>9.5073809621550303E-3</c:v>
                </c:pt>
                <c:pt idx="17">
                  <c:v>9.4500134450684597E-3</c:v>
                </c:pt>
                <c:pt idx="18">
                  <c:v>7.8741364087229707E-3</c:v>
                </c:pt>
                <c:pt idx="19">
                  <c:v>1.6215550234507499E-2</c:v>
                </c:pt>
                <c:pt idx="20">
                  <c:v>1.26592454105331E-2</c:v>
                </c:pt>
                <c:pt idx="21">
                  <c:v>9.1888561214997205E-3</c:v>
                </c:pt>
                <c:pt idx="22">
                  <c:v>1.2404286858575199E-2</c:v>
                </c:pt>
                <c:pt idx="23">
                  <c:v>8.0885675687196699E-3</c:v>
                </c:pt>
                <c:pt idx="24">
                  <c:v>1.0791819134066001E-2</c:v>
                </c:pt>
                <c:pt idx="25">
                  <c:v>1.2132224405966801E-2</c:v>
                </c:pt>
                <c:pt idx="26">
                  <c:v>9.8665482883565307E-3</c:v>
                </c:pt>
                <c:pt idx="27">
                  <c:v>7.9335171691722293E-3</c:v>
                </c:pt>
                <c:pt idx="28">
                  <c:v>1.0018678904808599E-2</c:v>
                </c:pt>
                <c:pt idx="29">
                  <c:v>1.19571945124871E-2</c:v>
                </c:pt>
                <c:pt idx="30">
                  <c:v>8.8688126589958009E-3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33-4AA2-A2C7-7367C604B639}"/>
            </c:ext>
          </c:extLst>
        </c:ser>
        <c:ser>
          <c:idx val="2"/>
          <c:order val="2"/>
          <c:tx>
            <c:strRef>
              <c:f>OldPercentile!$C$154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OldPercentile!$D$154:$AH$154</c:f>
              <c:numCache>
                <c:formatCode>General</c:formatCode>
                <c:ptCount val="31"/>
                <c:pt idx="0">
                  <c:v>0</c:v>
                </c:pt>
                <c:pt idx="1">
                  <c:v>5.6260156218311902E-2</c:v>
                </c:pt>
                <c:pt idx="2">
                  <c:v>6.1510926723637102E-2</c:v>
                </c:pt>
                <c:pt idx="3">
                  <c:v>6.6727405003738E-2</c:v>
                </c:pt>
                <c:pt idx="4">
                  <c:v>7.0532626502644497E-2</c:v>
                </c:pt>
                <c:pt idx="5">
                  <c:v>7.3590624044523503E-2</c:v>
                </c:pt>
                <c:pt idx="6">
                  <c:v>7.6663002526498103E-2</c:v>
                </c:pt>
                <c:pt idx="7">
                  <c:v>7.7063734195841296E-2</c:v>
                </c:pt>
                <c:pt idx="8">
                  <c:v>8.3536237558741899E-2</c:v>
                </c:pt>
                <c:pt idx="9">
                  <c:v>8.2373239713938104E-2</c:v>
                </c:pt>
                <c:pt idx="10">
                  <c:v>8.2895276822415001E-2</c:v>
                </c:pt>
                <c:pt idx="11">
                  <c:v>8.6154210571511902E-2</c:v>
                </c:pt>
                <c:pt idx="12">
                  <c:v>8.1833260336267796E-2</c:v>
                </c:pt>
                <c:pt idx="13">
                  <c:v>8.3816203810648499E-2</c:v>
                </c:pt>
                <c:pt idx="14">
                  <c:v>8.3782171571317898E-2</c:v>
                </c:pt>
                <c:pt idx="15">
                  <c:v>8.2860759305203605E-2</c:v>
                </c:pt>
                <c:pt idx="16">
                  <c:v>8.6182008516936498E-2</c:v>
                </c:pt>
                <c:pt idx="17">
                  <c:v>8.5434148597601206E-2</c:v>
                </c:pt>
                <c:pt idx="18">
                  <c:v>8.0345944022001695E-2</c:v>
                </c:pt>
                <c:pt idx="19">
                  <c:v>8.7721715770475897E-2</c:v>
                </c:pt>
                <c:pt idx="20">
                  <c:v>8.4227135929273E-2</c:v>
                </c:pt>
                <c:pt idx="21">
                  <c:v>8.6993198126836202E-2</c:v>
                </c:pt>
                <c:pt idx="22">
                  <c:v>8.4745069087745706E-2</c:v>
                </c:pt>
                <c:pt idx="23">
                  <c:v>8.4362916963840101E-2</c:v>
                </c:pt>
                <c:pt idx="24">
                  <c:v>8.5078291454911303E-2</c:v>
                </c:pt>
                <c:pt idx="25">
                  <c:v>8.1679587318659805E-2</c:v>
                </c:pt>
                <c:pt idx="26">
                  <c:v>8.3212029284845807E-2</c:v>
                </c:pt>
                <c:pt idx="27">
                  <c:v>8.5587671586966799E-2</c:v>
                </c:pt>
                <c:pt idx="28">
                  <c:v>8.4440418439213405E-2</c:v>
                </c:pt>
                <c:pt idx="29">
                  <c:v>8.5534850435591905E-2</c:v>
                </c:pt>
                <c:pt idx="30">
                  <c:v>8.3743210133818496E-2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C33-4AA2-A2C7-7367C604B639}"/>
            </c:ext>
          </c:extLst>
        </c:ser>
        <c:ser>
          <c:idx val="3"/>
          <c:order val="3"/>
          <c:tx>
            <c:strRef>
              <c:f>OldPercentile!$C$155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OldPercentile!$D$155:$AH$155</c:f>
              <c:numCache>
                <c:formatCode>General</c:formatCode>
                <c:ptCount val="31"/>
                <c:pt idx="0">
                  <c:v>0</c:v>
                </c:pt>
                <c:pt idx="1">
                  <c:v>0.129665237872852</c:v>
                </c:pt>
                <c:pt idx="2">
                  <c:v>0.13557409066941001</c:v>
                </c:pt>
                <c:pt idx="3">
                  <c:v>0.14297263703810201</c:v>
                </c:pt>
                <c:pt idx="4">
                  <c:v>0.14619294564305399</c:v>
                </c:pt>
                <c:pt idx="5">
                  <c:v>0.149477563522842</c:v>
                </c:pt>
                <c:pt idx="6">
                  <c:v>0.149611031600552</c:v>
                </c:pt>
                <c:pt idx="7">
                  <c:v>0.15367889950781999</c:v>
                </c:pt>
                <c:pt idx="8">
                  <c:v>0.15777442197946401</c:v>
                </c:pt>
                <c:pt idx="9">
                  <c:v>0.16030985910641199</c:v>
                </c:pt>
                <c:pt idx="10">
                  <c:v>0.15994071162512899</c:v>
                </c:pt>
                <c:pt idx="11">
                  <c:v>0.16421890028927</c:v>
                </c:pt>
                <c:pt idx="12">
                  <c:v>0.16044775923874299</c:v>
                </c:pt>
                <c:pt idx="13">
                  <c:v>0.15895824693490901</c:v>
                </c:pt>
                <c:pt idx="14">
                  <c:v>0.15895153363202699</c:v>
                </c:pt>
                <c:pt idx="15">
                  <c:v>0.16123823846124299</c:v>
                </c:pt>
                <c:pt idx="16">
                  <c:v>0.16059168765505699</c:v>
                </c:pt>
                <c:pt idx="17">
                  <c:v>0.15968136369733699</c:v>
                </c:pt>
                <c:pt idx="18">
                  <c:v>0.15881265462180499</c:v>
                </c:pt>
                <c:pt idx="19">
                  <c:v>0.16315408691153799</c:v>
                </c:pt>
                <c:pt idx="20">
                  <c:v>0.16394281188301299</c:v>
                </c:pt>
                <c:pt idx="21">
                  <c:v>0.163341919310588</c:v>
                </c:pt>
                <c:pt idx="22">
                  <c:v>0.160586750340627</c:v>
                </c:pt>
                <c:pt idx="23">
                  <c:v>0.16350034011380099</c:v>
                </c:pt>
                <c:pt idx="24">
                  <c:v>0.15971362074143899</c:v>
                </c:pt>
                <c:pt idx="25">
                  <c:v>0.15724881490529999</c:v>
                </c:pt>
                <c:pt idx="26">
                  <c:v>0.15980792145963499</c:v>
                </c:pt>
                <c:pt idx="27">
                  <c:v>0.163767200002223</c:v>
                </c:pt>
                <c:pt idx="28">
                  <c:v>0.16192341777334199</c:v>
                </c:pt>
                <c:pt idx="29">
                  <c:v>0.16240633570374899</c:v>
                </c:pt>
                <c:pt idx="30">
                  <c:v>0.15994409039472099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C33-4AA2-A2C7-7367C604B639}"/>
            </c:ext>
          </c:extLst>
        </c:ser>
        <c:ser>
          <c:idx val="4"/>
          <c:order val="4"/>
          <c:tx>
            <c:strRef>
              <c:f>OldPercentile!$C$156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OldPercentile!$D$156:$AH$156</c:f>
              <c:numCache>
                <c:formatCode>General</c:formatCode>
                <c:ptCount val="31"/>
                <c:pt idx="0">
                  <c:v>0</c:v>
                </c:pt>
                <c:pt idx="1">
                  <c:v>0.24651258816409799</c:v>
                </c:pt>
                <c:pt idx="2">
                  <c:v>0.25990678302086201</c:v>
                </c:pt>
                <c:pt idx="3">
                  <c:v>0.267458478172028</c:v>
                </c:pt>
                <c:pt idx="4">
                  <c:v>0.26821009806571999</c:v>
                </c:pt>
                <c:pt idx="5">
                  <c:v>0.27297546296783998</c:v>
                </c:pt>
                <c:pt idx="6">
                  <c:v>0.27495785490508101</c:v>
                </c:pt>
                <c:pt idx="7">
                  <c:v>0.28293261206308501</c:v>
                </c:pt>
                <c:pt idx="8">
                  <c:v>0.28736375682723497</c:v>
                </c:pt>
                <c:pt idx="9">
                  <c:v>0.28831405303296498</c:v>
                </c:pt>
                <c:pt idx="10">
                  <c:v>0.285307638137477</c:v>
                </c:pt>
                <c:pt idx="11">
                  <c:v>0.28463350672767801</c:v>
                </c:pt>
                <c:pt idx="12">
                  <c:v>0.28771284492502203</c:v>
                </c:pt>
                <c:pt idx="13">
                  <c:v>0.284341074733372</c:v>
                </c:pt>
                <c:pt idx="14">
                  <c:v>0.29011119599512297</c:v>
                </c:pt>
                <c:pt idx="15">
                  <c:v>0.28291181057898801</c:v>
                </c:pt>
                <c:pt idx="16">
                  <c:v>0.28405183578837101</c:v>
                </c:pt>
                <c:pt idx="17">
                  <c:v>0.288594820647463</c:v>
                </c:pt>
                <c:pt idx="18">
                  <c:v>0.28637036577545599</c:v>
                </c:pt>
                <c:pt idx="19">
                  <c:v>0.28985804265798998</c:v>
                </c:pt>
                <c:pt idx="20">
                  <c:v>0.295715861935262</c:v>
                </c:pt>
                <c:pt idx="21">
                  <c:v>0.28877298304082499</c:v>
                </c:pt>
                <c:pt idx="22">
                  <c:v>0.28893893854503999</c:v>
                </c:pt>
                <c:pt idx="23">
                  <c:v>0.29082709576752203</c:v>
                </c:pt>
                <c:pt idx="24">
                  <c:v>0.29309623859745898</c:v>
                </c:pt>
                <c:pt idx="25">
                  <c:v>0.28081181870278898</c:v>
                </c:pt>
                <c:pt idx="26">
                  <c:v>0.286695947523743</c:v>
                </c:pt>
                <c:pt idx="27">
                  <c:v>0.28167037155861502</c:v>
                </c:pt>
                <c:pt idx="28">
                  <c:v>0.29107081928472101</c:v>
                </c:pt>
                <c:pt idx="29">
                  <c:v>0.28603361426755503</c:v>
                </c:pt>
                <c:pt idx="30">
                  <c:v>0.28618686877649302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C33-4AA2-A2C7-7367C604B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48800"/>
        <c:axId val="197056248"/>
      </c:lineChart>
      <c:catAx>
        <c:axId val="19704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56248"/>
        <c:crosses val="autoZero"/>
        <c:auto val="1"/>
        <c:lblAlgn val="ctr"/>
        <c:lblOffset val="100"/>
        <c:noMultiLvlLbl val="0"/>
      </c:catAx>
      <c:valAx>
        <c:axId val="19705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4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OldPercentile!$C$167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OldPercentile!$D$167:$AH$167</c:f>
              <c:numCache>
                <c:formatCode>General</c:formatCode>
                <c:ptCount val="31"/>
                <c:pt idx="0">
                  <c:v>0</c:v>
                </c:pt>
                <c:pt idx="1">
                  <c:v>-4.3136141330400599E-2</c:v>
                </c:pt>
                <c:pt idx="2">
                  <c:v>-3.7275511201186898E-2</c:v>
                </c:pt>
                <c:pt idx="3">
                  <c:v>-3.6322625046932303E-2</c:v>
                </c:pt>
                <c:pt idx="4">
                  <c:v>-4.13553692915846E-2</c:v>
                </c:pt>
                <c:pt idx="5">
                  <c:v>-3.5433440863756299E-2</c:v>
                </c:pt>
                <c:pt idx="6">
                  <c:v>-3.6135378214094301E-2</c:v>
                </c:pt>
                <c:pt idx="7">
                  <c:v>-3.5337359881265303E-2</c:v>
                </c:pt>
                <c:pt idx="8">
                  <c:v>-3.4133608835225697E-2</c:v>
                </c:pt>
                <c:pt idx="9">
                  <c:v>-3.4605232459039702E-2</c:v>
                </c:pt>
                <c:pt idx="10">
                  <c:v>-3.6111647947536997E-2</c:v>
                </c:pt>
                <c:pt idx="11">
                  <c:v>-3.44322885845686E-2</c:v>
                </c:pt>
                <c:pt idx="12">
                  <c:v>-3.3350367956603198E-2</c:v>
                </c:pt>
                <c:pt idx="13">
                  <c:v>-3.3113458554739697E-2</c:v>
                </c:pt>
                <c:pt idx="14">
                  <c:v>-2.9983074191708401E-2</c:v>
                </c:pt>
                <c:pt idx="15">
                  <c:v>-2.9575578175933599E-2</c:v>
                </c:pt>
                <c:pt idx="16">
                  <c:v>-3.0100802095786899E-2</c:v>
                </c:pt>
                <c:pt idx="17">
                  <c:v>-2.6223188167897201E-2</c:v>
                </c:pt>
                <c:pt idx="18">
                  <c:v>-3.1406743427561203E-2</c:v>
                </c:pt>
                <c:pt idx="19">
                  <c:v>-2.52612378018254E-2</c:v>
                </c:pt>
                <c:pt idx="20">
                  <c:v>-2.66789976933892E-2</c:v>
                </c:pt>
                <c:pt idx="21">
                  <c:v>-2.68716036751784E-2</c:v>
                </c:pt>
                <c:pt idx="22">
                  <c:v>-2.3691050438983102E-2</c:v>
                </c:pt>
                <c:pt idx="23">
                  <c:v>-2.5210128646140001E-2</c:v>
                </c:pt>
                <c:pt idx="24">
                  <c:v>-3.0533811128330202E-2</c:v>
                </c:pt>
                <c:pt idx="25">
                  <c:v>-4.1376780178973602E-2</c:v>
                </c:pt>
                <c:pt idx="26">
                  <c:v>-3.7003630520446001E-2</c:v>
                </c:pt>
                <c:pt idx="27">
                  <c:v>-3.8653969170767799E-2</c:v>
                </c:pt>
                <c:pt idx="28">
                  <c:v>-3.14638918774853E-2</c:v>
                </c:pt>
                <c:pt idx="29">
                  <c:v>-3.6145006144001103E-2</c:v>
                </c:pt>
                <c:pt idx="30">
                  <c:v>-4.8946844652146299E-2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D4-477E-B479-7644C30B2755}"/>
            </c:ext>
          </c:extLst>
        </c:ser>
        <c:ser>
          <c:idx val="1"/>
          <c:order val="1"/>
          <c:tx>
            <c:strRef>
              <c:f>OldPercentile!$C$168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OldPercentile!$D$168:$AH$168</c:f>
              <c:numCache>
                <c:formatCode>General</c:formatCode>
                <c:ptCount val="31"/>
                <c:pt idx="0">
                  <c:v>0</c:v>
                </c:pt>
                <c:pt idx="1">
                  <c:v>2.4600101657640601E-2</c:v>
                </c:pt>
                <c:pt idx="2">
                  <c:v>2.99228416159515E-2</c:v>
                </c:pt>
                <c:pt idx="3">
                  <c:v>3.4261399845988597E-2</c:v>
                </c:pt>
                <c:pt idx="4">
                  <c:v>3.6470183365445698E-2</c:v>
                </c:pt>
                <c:pt idx="5">
                  <c:v>3.8065756442473397E-2</c:v>
                </c:pt>
                <c:pt idx="6">
                  <c:v>4.0103867104762297E-2</c:v>
                </c:pt>
                <c:pt idx="7">
                  <c:v>4.1155647169254003E-2</c:v>
                </c:pt>
                <c:pt idx="8">
                  <c:v>4.3836532400101998E-2</c:v>
                </c:pt>
                <c:pt idx="9">
                  <c:v>4.5604150424585099E-2</c:v>
                </c:pt>
                <c:pt idx="10">
                  <c:v>4.5083749561635099E-2</c:v>
                </c:pt>
                <c:pt idx="11">
                  <c:v>4.7019618528685199E-2</c:v>
                </c:pt>
                <c:pt idx="12">
                  <c:v>4.7433660318601502E-2</c:v>
                </c:pt>
                <c:pt idx="13">
                  <c:v>4.7480053083118201E-2</c:v>
                </c:pt>
                <c:pt idx="14">
                  <c:v>4.8076249327349697E-2</c:v>
                </c:pt>
                <c:pt idx="15">
                  <c:v>4.7693583324132503E-2</c:v>
                </c:pt>
                <c:pt idx="16">
                  <c:v>4.8051906755973497E-2</c:v>
                </c:pt>
                <c:pt idx="17">
                  <c:v>4.6756521174980102E-2</c:v>
                </c:pt>
                <c:pt idx="18">
                  <c:v>4.8457610381787003E-2</c:v>
                </c:pt>
                <c:pt idx="19">
                  <c:v>4.6732976313290903E-2</c:v>
                </c:pt>
                <c:pt idx="20">
                  <c:v>4.7910338285062602E-2</c:v>
                </c:pt>
                <c:pt idx="21">
                  <c:v>4.8905707462137502E-2</c:v>
                </c:pt>
                <c:pt idx="22">
                  <c:v>4.9199747294554202E-2</c:v>
                </c:pt>
                <c:pt idx="23">
                  <c:v>4.7663649146555999E-2</c:v>
                </c:pt>
                <c:pt idx="24">
                  <c:v>4.8693095780818201E-2</c:v>
                </c:pt>
                <c:pt idx="25">
                  <c:v>4.6184938852835901E-2</c:v>
                </c:pt>
                <c:pt idx="26">
                  <c:v>4.7035834285668703E-2</c:v>
                </c:pt>
                <c:pt idx="27">
                  <c:v>4.7027607853632997E-2</c:v>
                </c:pt>
                <c:pt idx="28">
                  <c:v>4.5411267097431797E-2</c:v>
                </c:pt>
                <c:pt idx="29">
                  <c:v>4.7830335727498001E-2</c:v>
                </c:pt>
                <c:pt idx="30">
                  <c:v>4.4762421924752403E-2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ED4-477E-B479-7644C30B2755}"/>
            </c:ext>
          </c:extLst>
        </c:ser>
        <c:ser>
          <c:idx val="2"/>
          <c:order val="2"/>
          <c:tx>
            <c:strRef>
              <c:f>OldPercentile!$C$169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OldPercentile!$D$169:$AH$169</c:f>
              <c:numCache>
                <c:formatCode>General</c:formatCode>
                <c:ptCount val="31"/>
                <c:pt idx="0">
                  <c:v>0</c:v>
                </c:pt>
                <c:pt idx="1">
                  <c:v>6.1012219114341897E-2</c:v>
                </c:pt>
                <c:pt idx="2">
                  <c:v>6.6641888509062899E-2</c:v>
                </c:pt>
                <c:pt idx="3">
                  <c:v>7.0954462161558901E-2</c:v>
                </c:pt>
                <c:pt idx="4">
                  <c:v>7.3681038135391994E-2</c:v>
                </c:pt>
                <c:pt idx="5">
                  <c:v>7.4669869254860799E-2</c:v>
                </c:pt>
                <c:pt idx="6">
                  <c:v>7.7056396640686406E-2</c:v>
                </c:pt>
                <c:pt idx="7">
                  <c:v>8.0013388974374003E-2</c:v>
                </c:pt>
                <c:pt idx="8">
                  <c:v>8.0828045639800297E-2</c:v>
                </c:pt>
                <c:pt idx="9">
                  <c:v>8.3829462702739402E-2</c:v>
                </c:pt>
                <c:pt idx="10">
                  <c:v>8.4471125122295806E-2</c:v>
                </c:pt>
                <c:pt idx="11">
                  <c:v>8.5650096493803299E-2</c:v>
                </c:pt>
                <c:pt idx="12">
                  <c:v>8.5697544487929794E-2</c:v>
                </c:pt>
                <c:pt idx="13">
                  <c:v>8.5617029430186203E-2</c:v>
                </c:pt>
                <c:pt idx="14">
                  <c:v>8.60969259701867E-2</c:v>
                </c:pt>
                <c:pt idx="15">
                  <c:v>8.6681520202115503E-2</c:v>
                </c:pt>
                <c:pt idx="16">
                  <c:v>8.6921778526160107E-2</c:v>
                </c:pt>
                <c:pt idx="17">
                  <c:v>8.7286992535020896E-2</c:v>
                </c:pt>
                <c:pt idx="18">
                  <c:v>8.6890672075266906E-2</c:v>
                </c:pt>
                <c:pt idx="19">
                  <c:v>8.6175046270774797E-2</c:v>
                </c:pt>
                <c:pt idx="20">
                  <c:v>8.7225085557537205E-2</c:v>
                </c:pt>
                <c:pt idx="21">
                  <c:v>8.6942055003671803E-2</c:v>
                </c:pt>
                <c:pt idx="22">
                  <c:v>8.86348977544269E-2</c:v>
                </c:pt>
                <c:pt idx="23">
                  <c:v>8.57189789652021E-2</c:v>
                </c:pt>
                <c:pt idx="24">
                  <c:v>8.7423679215904507E-2</c:v>
                </c:pt>
                <c:pt idx="25">
                  <c:v>8.5947126141997093E-2</c:v>
                </c:pt>
                <c:pt idx="26">
                  <c:v>8.5909089123849897E-2</c:v>
                </c:pt>
                <c:pt idx="27">
                  <c:v>8.6597020107029493E-2</c:v>
                </c:pt>
                <c:pt idx="28">
                  <c:v>8.5521247669653702E-2</c:v>
                </c:pt>
                <c:pt idx="29">
                  <c:v>8.6250917534516303E-2</c:v>
                </c:pt>
                <c:pt idx="30">
                  <c:v>8.5567904536976297E-2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ED4-477E-B479-7644C30B2755}"/>
            </c:ext>
          </c:extLst>
        </c:ser>
        <c:ser>
          <c:idx val="3"/>
          <c:order val="3"/>
          <c:tx>
            <c:strRef>
              <c:f>OldPercentile!$C$170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OldPercentile!$D$170:$AH$170</c:f>
              <c:numCache>
                <c:formatCode>General</c:formatCode>
                <c:ptCount val="31"/>
                <c:pt idx="0">
                  <c:v>0</c:v>
                </c:pt>
                <c:pt idx="1">
                  <c:v>9.7105506043172099E-2</c:v>
                </c:pt>
                <c:pt idx="2">
                  <c:v>0.101407349729784</c:v>
                </c:pt>
                <c:pt idx="3">
                  <c:v>0.10704767763313899</c:v>
                </c:pt>
                <c:pt idx="4">
                  <c:v>0.110516184300454</c:v>
                </c:pt>
                <c:pt idx="5">
                  <c:v>0.112046260561715</c:v>
                </c:pt>
                <c:pt idx="6">
                  <c:v>0.11366377650645999</c:v>
                </c:pt>
                <c:pt idx="7">
                  <c:v>0.116957228227843</c:v>
                </c:pt>
                <c:pt idx="8">
                  <c:v>0.120804386905036</c:v>
                </c:pt>
                <c:pt idx="9">
                  <c:v>0.1221498395811</c:v>
                </c:pt>
                <c:pt idx="10">
                  <c:v>0.123678179022627</c:v>
                </c:pt>
                <c:pt idx="11">
                  <c:v>0.12585888519517799</c:v>
                </c:pt>
                <c:pt idx="12">
                  <c:v>0.123913820788656</c:v>
                </c:pt>
                <c:pt idx="13">
                  <c:v>0.123839001020982</c:v>
                </c:pt>
                <c:pt idx="14">
                  <c:v>0.12507927848918299</c:v>
                </c:pt>
                <c:pt idx="15">
                  <c:v>0.12761265800736901</c:v>
                </c:pt>
                <c:pt idx="16">
                  <c:v>0.126395092341236</c:v>
                </c:pt>
                <c:pt idx="17">
                  <c:v>0.12427306678492001</c:v>
                </c:pt>
                <c:pt idx="18">
                  <c:v>0.124834116168032</c:v>
                </c:pt>
                <c:pt idx="19">
                  <c:v>0.12385922495853</c:v>
                </c:pt>
                <c:pt idx="20">
                  <c:v>0.127757761969164</c:v>
                </c:pt>
                <c:pt idx="21">
                  <c:v>0.12501174501035101</c:v>
                </c:pt>
                <c:pt idx="22">
                  <c:v>0.126366644116155</c:v>
                </c:pt>
                <c:pt idx="23">
                  <c:v>0.124329130140745</c:v>
                </c:pt>
                <c:pt idx="24">
                  <c:v>0.12691450600146301</c:v>
                </c:pt>
                <c:pt idx="25">
                  <c:v>0.12533072044631699</c:v>
                </c:pt>
                <c:pt idx="26">
                  <c:v>0.125334044276907</c:v>
                </c:pt>
                <c:pt idx="27">
                  <c:v>0.124620507872393</c:v>
                </c:pt>
                <c:pt idx="28">
                  <c:v>0.124350377846539</c:v>
                </c:pt>
                <c:pt idx="29">
                  <c:v>0.12629863861892099</c:v>
                </c:pt>
                <c:pt idx="30">
                  <c:v>0.125175411082246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ED4-477E-B479-7644C30B2755}"/>
            </c:ext>
          </c:extLst>
        </c:ser>
        <c:ser>
          <c:idx val="4"/>
          <c:order val="4"/>
          <c:tx>
            <c:strRef>
              <c:f>OldPercentile!$C$171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OldPercentile!$D$171:$AH$171</c:f>
              <c:numCache>
                <c:formatCode>General</c:formatCode>
                <c:ptCount val="31"/>
                <c:pt idx="0">
                  <c:v>0</c:v>
                </c:pt>
                <c:pt idx="1">
                  <c:v>0.154393444186115</c:v>
                </c:pt>
                <c:pt idx="2">
                  <c:v>0.156839793528118</c:v>
                </c:pt>
                <c:pt idx="3">
                  <c:v>0.16515461505760401</c:v>
                </c:pt>
                <c:pt idx="4">
                  <c:v>0.16827005794698399</c:v>
                </c:pt>
                <c:pt idx="5">
                  <c:v>0.1717139548537</c:v>
                </c:pt>
                <c:pt idx="6">
                  <c:v>0.176272361338774</c:v>
                </c:pt>
                <c:pt idx="7">
                  <c:v>0.17748719119178399</c:v>
                </c:pt>
                <c:pt idx="8">
                  <c:v>0.17934105470769901</c:v>
                </c:pt>
                <c:pt idx="9">
                  <c:v>0.18499514830765601</c:v>
                </c:pt>
                <c:pt idx="10">
                  <c:v>0.18031349000416699</c:v>
                </c:pt>
                <c:pt idx="11">
                  <c:v>0.18657952929355601</c:v>
                </c:pt>
                <c:pt idx="12">
                  <c:v>0.188233327574654</c:v>
                </c:pt>
                <c:pt idx="13">
                  <c:v>0.18730125572607101</c:v>
                </c:pt>
                <c:pt idx="14">
                  <c:v>0.184341769663801</c:v>
                </c:pt>
                <c:pt idx="15">
                  <c:v>0.189366253533401</c:v>
                </c:pt>
                <c:pt idx="16">
                  <c:v>0.18504671620014501</c:v>
                </c:pt>
                <c:pt idx="17">
                  <c:v>0.18449305517446299</c:v>
                </c:pt>
                <c:pt idx="18">
                  <c:v>0.18578682035029001</c:v>
                </c:pt>
                <c:pt idx="19">
                  <c:v>0.18666486499137699</c:v>
                </c:pt>
                <c:pt idx="20">
                  <c:v>0.18894204737582301</c:v>
                </c:pt>
                <c:pt idx="21">
                  <c:v>0.188994540290288</c:v>
                </c:pt>
                <c:pt idx="22">
                  <c:v>0.18601832912465499</c:v>
                </c:pt>
                <c:pt idx="23">
                  <c:v>0.188765756643964</c:v>
                </c:pt>
                <c:pt idx="24">
                  <c:v>0.188718614886938</c:v>
                </c:pt>
                <c:pt idx="25">
                  <c:v>0.18631104346077201</c:v>
                </c:pt>
                <c:pt idx="26">
                  <c:v>0.19237173983785999</c:v>
                </c:pt>
                <c:pt idx="27">
                  <c:v>0.187630262129133</c:v>
                </c:pt>
                <c:pt idx="28">
                  <c:v>0.18761531754882199</c:v>
                </c:pt>
                <c:pt idx="29">
                  <c:v>0.189046642639219</c:v>
                </c:pt>
                <c:pt idx="30">
                  <c:v>0.18696545464314299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ED4-477E-B479-7644C30B2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49192"/>
        <c:axId val="197045272"/>
      </c:lineChart>
      <c:catAx>
        <c:axId val="197049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45272"/>
        <c:crosses val="autoZero"/>
        <c:auto val="1"/>
        <c:lblAlgn val="ctr"/>
        <c:lblOffset val="100"/>
        <c:noMultiLvlLbl val="0"/>
      </c:catAx>
      <c:valAx>
        <c:axId val="19704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4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OldPercentile!$C$182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OldPercentile!$D$182:$AH$182</c:f>
              <c:numCache>
                <c:formatCode>General</c:formatCode>
                <c:ptCount val="31"/>
                <c:pt idx="0">
                  <c:v>0</c:v>
                </c:pt>
                <c:pt idx="1">
                  <c:v>-0.129493218655549</c:v>
                </c:pt>
                <c:pt idx="2">
                  <c:v>-0.11360544934264399</c:v>
                </c:pt>
                <c:pt idx="3">
                  <c:v>-0.12479562934359301</c:v>
                </c:pt>
                <c:pt idx="4">
                  <c:v>-0.11438851187054699</c:v>
                </c:pt>
                <c:pt idx="5">
                  <c:v>-0.110530185485677</c:v>
                </c:pt>
                <c:pt idx="6">
                  <c:v>-0.107475369498797</c:v>
                </c:pt>
                <c:pt idx="7">
                  <c:v>-0.11211527197651699</c:v>
                </c:pt>
                <c:pt idx="8">
                  <c:v>-0.111357024208997</c:v>
                </c:pt>
                <c:pt idx="9">
                  <c:v>-0.105527929305839</c:v>
                </c:pt>
                <c:pt idx="10">
                  <c:v>-0.10515496078142</c:v>
                </c:pt>
                <c:pt idx="11">
                  <c:v>-0.100568777883304</c:v>
                </c:pt>
                <c:pt idx="12">
                  <c:v>-0.10524587697460799</c:v>
                </c:pt>
                <c:pt idx="13">
                  <c:v>-0.102729456658539</c:v>
                </c:pt>
                <c:pt idx="14">
                  <c:v>-9.9140292067644006E-2</c:v>
                </c:pt>
                <c:pt idx="15">
                  <c:v>-0.107846081141068</c:v>
                </c:pt>
                <c:pt idx="16">
                  <c:v>-9.6697996709654205E-2</c:v>
                </c:pt>
                <c:pt idx="17">
                  <c:v>-0.10778004147824501</c:v>
                </c:pt>
                <c:pt idx="18">
                  <c:v>-0.10314608367745499</c:v>
                </c:pt>
                <c:pt idx="19">
                  <c:v>-9.67679580010503E-2</c:v>
                </c:pt>
                <c:pt idx="20">
                  <c:v>-9.7900255124698396E-2</c:v>
                </c:pt>
                <c:pt idx="21">
                  <c:v>-0.10642079020157499</c:v>
                </c:pt>
                <c:pt idx="22">
                  <c:v>-9.9017371497367196E-2</c:v>
                </c:pt>
                <c:pt idx="23">
                  <c:v>-0.10762124398723801</c:v>
                </c:pt>
                <c:pt idx="24">
                  <c:v>-0.10610050817621799</c:v>
                </c:pt>
                <c:pt idx="25">
                  <c:v>-0.100635221913227</c:v>
                </c:pt>
                <c:pt idx="26">
                  <c:v>-9.9466527690920403E-2</c:v>
                </c:pt>
                <c:pt idx="27">
                  <c:v>-0.10416605504752199</c:v>
                </c:pt>
                <c:pt idx="28">
                  <c:v>-0.105138431847443</c:v>
                </c:pt>
                <c:pt idx="29">
                  <c:v>-9.6176109881321303E-2</c:v>
                </c:pt>
                <c:pt idx="30">
                  <c:v>-9.4189330119288706E-2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B6-465B-AF0C-C75E8BC31D21}"/>
            </c:ext>
          </c:extLst>
        </c:ser>
        <c:ser>
          <c:idx val="1"/>
          <c:order val="1"/>
          <c:tx>
            <c:strRef>
              <c:f>OldPercentile!$C$183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OldPercentile!$D$183:$AH$183</c:f>
              <c:numCache>
                <c:formatCode>General</c:formatCode>
                <c:ptCount val="31"/>
                <c:pt idx="0">
                  <c:v>0</c:v>
                </c:pt>
                <c:pt idx="1">
                  <c:v>-1.5900403953766601E-2</c:v>
                </c:pt>
                <c:pt idx="2">
                  <c:v>-6.9713299839141403E-3</c:v>
                </c:pt>
                <c:pt idx="3">
                  <c:v>-6.4162138038139898E-3</c:v>
                </c:pt>
                <c:pt idx="4">
                  <c:v>-4.61087474853025E-3</c:v>
                </c:pt>
                <c:pt idx="5">
                  <c:v>-1.93161050202447E-3</c:v>
                </c:pt>
                <c:pt idx="6">
                  <c:v>-1.58143943004093E-3</c:v>
                </c:pt>
                <c:pt idx="7">
                  <c:v>-2.0267934615936199E-3</c:v>
                </c:pt>
                <c:pt idx="8">
                  <c:v>5.9067511319887897E-3</c:v>
                </c:pt>
                <c:pt idx="9">
                  <c:v>6.0226851919761796E-3</c:v>
                </c:pt>
                <c:pt idx="10">
                  <c:v>5.5302166108469599E-3</c:v>
                </c:pt>
                <c:pt idx="11">
                  <c:v>9.1333993428051492E-3</c:v>
                </c:pt>
                <c:pt idx="12">
                  <c:v>9.5857641898258097E-3</c:v>
                </c:pt>
                <c:pt idx="13">
                  <c:v>1.03050308456281E-2</c:v>
                </c:pt>
                <c:pt idx="14">
                  <c:v>1.16468562331765E-2</c:v>
                </c:pt>
                <c:pt idx="15">
                  <c:v>6.7829697723080203E-3</c:v>
                </c:pt>
                <c:pt idx="16">
                  <c:v>7.59429391667054E-3</c:v>
                </c:pt>
                <c:pt idx="17">
                  <c:v>9.3052832123696697E-3</c:v>
                </c:pt>
                <c:pt idx="18">
                  <c:v>8.21381997804016E-3</c:v>
                </c:pt>
                <c:pt idx="19">
                  <c:v>1.1705107600104001E-2</c:v>
                </c:pt>
                <c:pt idx="20">
                  <c:v>1.13728355761869E-2</c:v>
                </c:pt>
                <c:pt idx="21">
                  <c:v>4.9393092807277703E-3</c:v>
                </c:pt>
                <c:pt idx="22">
                  <c:v>7.7812630624032302E-3</c:v>
                </c:pt>
                <c:pt idx="23">
                  <c:v>1.02632457289938E-2</c:v>
                </c:pt>
                <c:pt idx="24">
                  <c:v>8.5698005816012193E-3</c:v>
                </c:pt>
                <c:pt idx="25">
                  <c:v>9.3058918105793295E-3</c:v>
                </c:pt>
                <c:pt idx="26">
                  <c:v>1.0590345712230999E-2</c:v>
                </c:pt>
                <c:pt idx="27">
                  <c:v>1.06960684328881E-2</c:v>
                </c:pt>
                <c:pt idx="28">
                  <c:v>1.2129027048905601E-2</c:v>
                </c:pt>
                <c:pt idx="29">
                  <c:v>1.1414745317582299E-2</c:v>
                </c:pt>
                <c:pt idx="30">
                  <c:v>1.2667223704876201E-2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B6-465B-AF0C-C75E8BC31D21}"/>
            </c:ext>
          </c:extLst>
        </c:ser>
        <c:ser>
          <c:idx val="2"/>
          <c:order val="2"/>
          <c:tx>
            <c:strRef>
              <c:f>OldPercentile!$C$184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OldPercentile!$D$184:$AH$184</c:f>
              <c:numCache>
                <c:formatCode>General</c:formatCode>
                <c:ptCount val="31"/>
                <c:pt idx="0">
                  <c:v>0</c:v>
                </c:pt>
                <c:pt idx="1">
                  <c:v>5.2969841594467902E-2</c:v>
                </c:pt>
                <c:pt idx="2">
                  <c:v>6.0292803507173899E-2</c:v>
                </c:pt>
                <c:pt idx="3">
                  <c:v>6.6559989224959301E-2</c:v>
                </c:pt>
                <c:pt idx="4">
                  <c:v>6.5927120673072298E-2</c:v>
                </c:pt>
                <c:pt idx="5">
                  <c:v>6.8307242491528697E-2</c:v>
                </c:pt>
                <c:pt idx="6">
                  <c:v>6.9571354859114296E-2</c:v>
                </c:pt>
                <c:pt idx="7">
                  <c:v>6.9829037136765498E-2</c:v>
                </c:pt>
                <c:pt idx="8">
                  <c:v>7.6736909940112202E-2</c:v>
                </c:pt>
                <c:pt idx="9">
                  <c:v>7.8335720894656596E-2</c:v>
                </c:pt>
                <c:pt idx="10">
                  <c:v>7.8943020970014696E-2</c:v>
                </c:pt>
                <c:pt idx="11">
                  <c:v>7.9036188831701104E-2</c:v>
                </c:pt>
                <c:pt idx="12">
                  <c:v>7.8785364202545699E-2</c:v>
                </c:pt>
                <c:pt idx="13">
                  <c:v>7.8796467109999102E-2</c:v>
                </c:pt>
                <c:pt idx="14">
                  <c:v>8.3625273143713E-2</c:v>
                </c:pt>
                <c:pt idx="15">
                  <c:v>8.0386348947491998E-2</c:v>
                </c:pt>
                <c:pt idx="16">
                  <c:v>7.9105068356163502E-2</c:v>
                </c:pt>
                <c:pt idx="17">
                  <c:v>8.0572646216689997E-2</c:v>
                </c:pt>
                <c:pt idx="18">
                  <c:v>7.9714159693040798E-2</c:v>
                </c:pt>
                <c:pt idx="19">
                  <c:v>8.3669976742841004E-2</c:v>
                </c:pt>
                <c:pt idx="20">
                  <c:v>8.2626110563060698E-2</c:v>
                </c:pt>
                <c:pt idx="21">
                  <c:v>7.9999810703961699E-2</c:v>
                </c:pt>
                <c:pt idx="22">
                  <c:v>8.1075080068717401E-2</c:v>
                </c:pt>
                <c:pt idx="23">
                  <c:v>8.3095153450096298E-2</c:v>
                </c:pt>
                <c:pt idx="24">
                  <c:v>8.3774305205101596E-2</c:v>
                </c:pt>
                <c:pt idx="25">
                  <c:v>8.2601685749243994E-2</c:v>
                </c:pt>
                <c:pt idx="26">
                  <c:v>7.9355222249310298E-2</c:v>
                </c:pt>
                <c:pt idx="27">
                  <c:v>7.9907536141082799E-2</c:v>
                </c:pt>
                <c:pt idx="28">
                  <c:v>8.0898456205020494E-2</c:v>
                </c:pt>
                <c:pt idx="29">
                  <c:v>8.4650053061966393E-2</c:v>
                </c:pt>
                <c:pt idx="30">
                  <c:v>8.3974339446082402E-2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B6-465B-AF0C-C75E8BC31D21}"/>
            </c:ext>
          </c:extLst>
        </c:ser>
        <c:ser>
          <c:idx val="3"/>
          <c:order val="3"/>
          <c:tx>
            <c:strRef>
              <c:f>OldPercentile!$C$185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OldPercentile!$D$185:$AH$185</c:f>
              <c:numCache>
                <c:formatCode>General</c:formatCode>
                <c:ptCount val="31"/>
                <c:pt idx="0">
                  <c:v>0</c:v>
                </c:pt>
                <c:pt idx="1">
                  <c:v>0.124066434263555</c:v>
                </c:pt>
                <c:pt idx="2">
                  <c:v>0.13176657243595599</c:v>
                </c:pt>
                <c:pt idx="3">
                  <c:v>0.13973129834772699</c:v>
                </c:pt>
                <c:pt idx="4">
                  <c:v>0.14084281986602501</c:v>
                </c:pt>
                <c:pt idx="5">
                  <c:v>0.141775835795976</c:v>
                </c:pt>
                <c:pt idx="6">
                  <c:v>0.145535338933025</c:v>
                </c:pt>
                <c:pt idx="7">
                  <c:v>0.14253615367756101</c:v>
                </c:pt>
                <c:pt idx="8">
                  <c:v>0.15173766093170199</c:v>
                </c:pt>
                <c:pt idx="9">
                  <c:v>0.15074629210256699</c:v>
                </c:pt>
                <c:pt idx="10">
                  <c:v>0.15432635184235699</c:v>
                </c:pt>
                <c:pt idx="11">
                  <c:v>0.15399880651511</c:v>
                </c:pt>
                <c:pt idx="12">
                  <c:v>0.15404780230342</c:v>
                </c:pt>
                <c:pt idx="13">
                  <c:v>0.155845522013835</c:v>
                </c:pt>
                <c:pt idx="14">
                  <c:v>0.16021278793008301</c:v>
                </c:pt>
                <c:pt idx="15">
                  <c:v>0.15389233728962501</c:v>
                </c:pt>
                <c:pt idx="16">
                  <c:v>0.15547172987647101</c:v>
                </c:pt>
                <c:pt idx="17">
                  <c:v>0.15825573157839901</c:v>
                </c:pt>
                <c:pt idx="18">
                  <c:v>0.15663954275844799</c:v>
                </c:pt>
                <c:pt idx="19">
                  <c:v>0.15750899893529899</c:v>
                </c:pt>
                <c:pt idx="20">
                  <c:v>0.154020271380442</c:v>
                </c:pt>
                <c:pt idx="21">
                  <c:v>0.15792718351992399</c:v>
                </c:pt>
                <c:pt idx="22">
                  <c:v>0.15376137768992501</c:v>
                </c:pt>
                <c:pt idx="23">
                  <c:v>0.15889685855580599</c:v>
                </c:pt>
                <c:pt idx="24">
                  <c:v>0.15946848564800201</c:v>
                </c:pt>
                <c:pt idx="25">
                  <c:v>0.155867517845729</c:v>
                </c:pt>
                <c:pt idx="26">
                  <c:v>0.15653977415277601</c:v>
                </c:pt>
                <c:pt idx="27">
                  <c:v>0.158579822394667</c:v>
                </c:pt>
                <c:pt idx="28">
                  <c:v>0.155507404114749</c:v>
                </c:pt>
                <c:pt idx="29">
                  <c:v>0.15787536151435999</c:v>
                </c:pt>
                <c:pt idx="30">
                  <c:v>0.15436147062657499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DB6-465B-AF0C-C75E8BC31D21}"/>
            </c:ext>
          </c:extLst>
        </c:ser>
        <c:ser>
          <c:idx val="4"/>
          <c:order val="4"/>
          <c:tx>
            <c:strRef>
              <c:f>OldPercentile!$C$186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OldPercentile!$D$186:$AH$186</c:f>
              <c:numCache>
                <c:formatCode>General</c:formatCode>
                <c:ptCount val="31"/>
                <c:pt idx="0">
                  <c:v>0</c:v>
                </c:pt>
                <c:pt idx="1">
                  <c:v>0.248056122928487</c:v>
                </c:pt>
                <c:pt idx="2">
                  <c:v>0.25598963096293798</c:v>
                </c:pt>
                <c:pt idx="3">
                  <c:v>0.26489676848937699</c:v>
                </c:pt>
                <c:pt idx="4">
                  <c:v>0.26636210795713999</c:v>
                </c:pt>
                <c:pt idx="5">
                  <c:v>0.26954371285253897</c:v>
                </c:pt>
                <c:pt idx="6">
                  <c:v>0.27319563794243801</c:v>
                </c:pt>
                <c:pt idx="7">
                  <c:v>0.27500408693301198</c:v>
                </c:pt>
                <c:pt idx="8">
                  <c:v>0.281767464850883</c:v>
                </c:pt>
                <c:pt idx="9">
                  <c:v>0.27911887812338199</c:v>
                </c:pt>
                <c:pt idx="10">
                  <c:v>0.28070612620767199</c:v>
                </c:pt>
                <c:pt idx="11">
                  <c:v>0.27830180707234498</c:v>
                </c:pt>
                <c:pt idx="12">
                  <c:v>0.28452047129087199</c:v>
                </c:pt>
                <c:pt idx="13">
                  <c:v>0.28399948557238502</c:v>
                </c:pt>
                <c:pt idx="14">
                  <c:v>0.285289309922995</c:v>
                </c:pt>
                <c:pt idx="15">
                  <c:v>0.28151337985469099</c:v>
                </c:pt>
                <c:pt idx="16">
                  <c:v>0.27843036223998802</c:v>
                </c:pt>
                <c:pt idx="17">
                  <c:v>0.28708839034302802</c:v>
                </c:pt>
                <c:pt idx="18">
                  <c:v>0.28318641753628698</c:v>
                </c:pt>
                <c:pt idx="19">
                  <c:v>0.28620627204652499</c:v>
                </c:pt>
                <c:pt idx="20">
                  <c:v>0.28636746707293997</c:v>
                </c:pt>
                <c:pt idx="21">
                  <c:v>0.28151756499450198</c:v>
                </c:pt>
                <c:pt idx="22">
                  <c:v>0.28268201816283101</c:v>
                </c:pt>
                <c:pt idx="23">
                  <c:v>0.28522988856120701</c:v>
                </c:pt>
                <c:pt idx="24">
                  <c:v>0.29189469002686902</c:v>
                </c:pt>
                <c:pt idx="25">
                  <c:v>0.28806086909067202</c:v>
                </c:pt>
                <c:pt idx="26">
                  <c:v>0.28400854766007599</c:v>
                </c:pt>
                <c:pt idx="27">
                  <c:v>0.28811037977219101</c:v>
                </c:pt>
                <c:pt idx="28">
                  <c:v>0.27861515431401801</c:v>
                </c:pt>
                <c:pt idx="29">
                  <c:v>0.28323433799936998</c:v>
                </c:pt>
                <c:pt idx="30">
                  <c:v>0.289416779491311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DB6-465B-AF0C-C75E8BC31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44880"/>
        <c:axId val="197051936"/>
      </c:lineChart>
      <c:catAx>
        <c:axId val="19704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51936"/>
        <c:crosses val="autoZero"/>
        <c:auto val="1"/>
        <c:lblAlgn val="ctr"/>
        <c:lblOffset val="100"/>
        <c:noMultiLvlLbl val="0"/>
      </c:catAx>
      <c:valAx>
        <c:axId val="1970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4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OldPercentile!$C$197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OldPercentile!$D$197:$AH$197</c:f>
              <c:numCache>
                <c:formatCode>General</c:formatCode>
                <c:ptCount val="31"/>
                <c:pt idx="0">
                  <c:v>0</c:v>
                </c:pt>
                <c:pt idx="1">
                  <c:v>-0.121072844133619</c:v>
                </c:pt>
                <c:pt idx="2">
                  <c:v>-0.114213081170824</c:v>
                </c:pt>
                <c:pt idx="3">
                  <c:v>-0.114660378126519</c:v>
                </c:pt>
                <c:pt idx="4">
                  <c:v>-0.112023102087076</c:v>
                </c:pt>
                <c:pt idx="5">
                  <c:v>-0.10804016332887501</c:v>
                </c:pt>
                <c:pt idx="6">
                  <c:v>-0.111294056085129</c:v>
                </c:pt>
                <c:pt idx="7">
                  <c:v>-0.111383425307908</c:v>
                </c:pt>
                <c:pt idx="8">
                  <c:v>-0.102837062509545</c:v>
                </c:pt>
                <c:pt idx="9">
                  <c:v>-0.106582847076837</c:v>
                </c:pt>
                <c:pt idx="10">
                  <c:v>-0.103995792635519</c:v>
                </c:pt>
                <c:pt idx="11">
                  <c:v>-0.106273546234866</c:v>
                </c:pt>
                <c:pt idx="12">
                  <c:v>-0.11203808146033099</c:v>
                </c:pt>
                <c:pt idx="13">
                  <c:v>-0.104556661589129</c:v>
                </c:pt>
                <c:pt idx="14">
                  <c:v>-9.8460539146140294E-2</c:v>
                </c:pt>
                <c:pt idx="15">
                  <c:v>-0.104161126660371</c:v>
                </c:pt>
                <c:pt idx="16">
                  <c:v>-0.10345542631313299</c:v>
                </c:pt>
                <c:pt idx="17">
                  <c:v>-0.10750319921609899</c:v>
                </c:pt>
                <c:pt idx="18">
                  <c:v>-9.7025170279188194E-2</c:v>
                </c:pt>
                <c:pt idx="19">
                  <c:v>-0.100598375704854</c:v>
                </c:pt>
                <c:pt idx="20">
                  <c:v>-0.10560015879185</c:v>
                </c:pt>
                <c:pt idx="21">
                  <c:v>-0.10338256227832</c:v>
                </c:pt>
                <c:pt idx="22">
                  <c:v>-0.10346750859161501</c:v>
                </c:pt>
                <c:pt idx="23">
                  <c:v>-0.10396209758413499</c:v>
                </c:pt>
                <c:pt idx="24">
                  <c:v>-9.7984468806347896E-2</c:v>
                </c:pt>
                <c:pt idx="25">
                  <c:v>-0.10040049659422901</c:v>
                </c:pt>
                <c:pt idx="26">
                  <c:v>-9.8708614389639196E-2</c:v>
                </c:pt>
                <c:pt idx="27">
                  <c:v>-0.101692013531698</c:v>
                </c:pt>
                <c:pt idx="28">
                  <c:v>-0.10224301535668701</c:v>
                </c:pt>
                <c:pt idx="29">
                  <c:v>-9.9578682377908206E-2</c:v>
                </c:pt>
                <c:pt idx="30">
                  <c:v>-9.8343216582049697E-2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AA9-411B-A110-E48FE4CD7B80}"/>
            </c:ext>
          </c:extLst>
        </c:ser>
        <c:ser>
          <c:idx val="1"/>
          <c:order val="1"/>
          <c:tx>
            <c:strRef>
              <c:f>OldPercentile!$C$198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OldPercentile!$D$198:$AH$198</c:f>
              <c:numCache>
                <c:formatCode>General</c:formatCode>
                <c:ptCount val="31"/>
                <c:pt idx="0">
                  <c:v>0</c:v>
                </c:pt>
                <c:pt idx="1">
                  <c:v>-1.19715996438053E-2</c:v>
                </c:pt>
                <c:pt idx="2">
                  <c:v>-7.7259138448068599E-3</c:v>
                </c:pt>
                <c:pt idx="3">
                  <c:v>-5.70481686497506E-3</c:v>
                </c:pt>
                <c:pt idx="4">
                  <c:v>-2.2528264007686998E-3</c:v>
                </c:pt>
                <c:pt idx="5">
                  <c:v>-1.0651286098678401E-3</c:v>
                </c:pt>
                <c:pt idx="6">
                  <c:v>-2.3596337636227998E-3</c:v>
                </c:pt>
                <c:pt idx="7">
                  <c:v>2.6344942468674499E-3</c:v>
                </c:pt>
                <c:pt idx="8">
                  <c:v>7.24838550178236E-3</c:v>
                </c:pt>
                <c:pt idx="9">
                  <c:v>2.1369414505457698E-3</c:v>
                </c:pt>
                <c:pt idx="10">
                  <c:v>5.7376761498203997E-3</c:v>
                </c:pt>
                <c:pt idx="11">
                  <c:v>9.70450047242849E-3</c:v>
                </c:pt>
                <c:pt idx="12">
                  <c:v>7.2185941428476999E-3</c:v>
                </c:pt>
                <c:pt idx="13">
                  <c:v>1.0371015523955E-2</c:v>
                </c:pt>
                <c:pt idx="14">
                  <c:v>8.8264117879623405E-3</c:v>
                </c:pt>
                <c:pt idx="15">
                  <c:v>6.6028880972406299E-3</c:v>
                </c:pt>
                <c:pt idx="16">
                  <c:v>1.04792714268032E-2</c:v>
                </c:pt>
                <c:pt idx="17">
                  <c:v>5.2253753312920198E-3</c:v>
                </c:pt>
                <c:pt idx="18">
                  <c:v>8.3134244799975502E-3</c:v>
                </c:pt>
                <c:pt idx="19">
                  <c:v>9.2341764484155601E-3</c:v>
                </c:pt>
                <c:pt idx="20">
                  <c:v>8.1189650733594007E-3</c:v>
                </c:pt>
                <c:pt idx="21">
                  <c:v>6.5258507910930198E-3</c:v>
                </c:pt>
                <c:pt idx="22">
                  <c:v>1.0956592226616199E-2</c:v>
                </c:pt>
                <c:pt idx="23">
                  <c:v>9.0256791397407207E-3</c:v>
                </c:pt>
                <c:pt idx="24">
                  <c:v>1.27465714008929E-2</c:v>
                </c:pt>
                <c:pt idx="25">
                  <c:v>9.3524345960333995E-3</c:v>
                </c:pt>
                <c:pt idx="26">
                  <c:v>1.1809293323557599E-2</c:v>
                </c:pt>
                <c:pt idx="27">
                  <c:v>7.6568485030411E-3</c:v>
                </c:pt>
                <c:pt idx="28">
                  <c:v>1.22180751437071E-2</c:v>
                </c:pt>
                <c:pt idx="29">
                  <c:v>4.6857316678948196E-3</c:v>
                </c:pt>
                <c:pt idx="30">
                  <c:v>1.4331066233797801E-2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AA9-411B-A110-E48FE4CD7B80}"/>
            </c:ext>
          </c:extLst>
        </c:ser>
        <c:ser>
          <c:idx val="2"/>
          <c:order val="2"/>
          <c:tx>
            <c:strRef>
              <c:f>OldPercentile!$C$199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OldPercentile!$D$199:$AH$199</c:f>
              <c:numCache>
                <c:formatCode>General</c:formatCode>
                <c:ptCount val="31"/>
                <c:pt idx="0">
                  <c:v>0</c:v>
                </c:pt>
                <c:pt idx="1">
                  <c:v>5.9756463944338999E-2</c:v>
                </c:pt>
                <c:pt idx="2">
                  <c:v>6.1932027505974402E-2</c:v>
                </c:pt>
                <c:pt idx="3">
                  <c:v>6.7214835493021693E-2</c:v>
                </c:pt>
                <c:pt idx="4">
                  <c:v>7.3184764819472198E-2</c:v>
                </c:pt>
                <c:pt idx="5">
                  <c:v>7.1663703656485001E-2</c:v>
                </c:pt>
                <c:pt idx="6">
                  <c:v>6.9348900762873394E-2</c:v>
                </c:pt>
                <c:pt idx="7">
                  <c:v>7.5439668058629103E-2</c:v>
                </c:pt>
                <c:pt idx="8">
                  <c:v>8.3065653716367593E-2</c:v>
                </c:pt>
                <c:pt idx="9">
                  <c:v>7.6657048075150502E-2</c:v>
                </c:pt>
                <c:pt idx="10">
                  <c:v>7.8383177864154205E-2</c:v>
                </c:pt>
                <c:pt idx="11">
                  <c:v>8.3264845874625501E-2</c:v>
                </c:pt>
                <c:pt idx="12">
                  <c:v>8.2343504184116803E-2</c:v>
                </c:pt>
                <c:pt idx="13">
                  <c:v>8.2425165885602697E-2</c:v>
                </c:pt>
                <c:pt idx="14">
                  <c:v>8.4164536543542598E-2</c:v>
                </c:pt>
                <c:pt idx="15">
                  <c:v>8.2976711187157701E-2</c:v>
                </c:pt>
                <c:pt idx="16">
                  <c:v>8.5362520789306798E-2</c:v>
                </c:pt>
                <c:pt idx="17">
                  <c:v>8.0404606209784693E-2</c:v>
                </c:pt>
                <c:pt idx="18">
                  <c:v>8.2737052354517407E-2</c:v>
                </c:pt>
                <c:pt idx="19">
                  <c:v>8.3154193998995499E-2</c:v>
                </c:pt>
                <c:pt idx="20">
                  <c:v>8.4657354947812499E-2</c:v>
                </c:pt>
                <c:pt idx="21">
                  <c:v>8.1879128578983898E-2</c:v>
                </c:pt>
                <c:pt idx="22">
                  <c:v>8.4645278081067199E-2</c:v>
                </c:pt>
                <c:pt idx="23">
                  <c:v>8.3415472167093496E-2</c:v>
                </c:pt>
                <c:pt idx="24">
                  <c:v>8.5676129340187507E-2</c:v>
                </c:pt>
                <c:pt idx="25">
                  <c:v>8.4156944367104997E-2</c:v>
                </c:pt>
                <c:pt idx="26">
                  <c:v>8.4761271700979995E-2</c:v>
                </c:pt>
                <c:pt idx="27">
                  <c:v>8.3930184655020598E-2</c:v>
                </c:pt>
                <c:pt idx="28">
                  <c:v>8.5526636354675195E-2</c:v>
                </c:pt>
                <c:pt idx="29">
                  <c:v>8.1946140654017299E-2</c:v>
                </c:pt>
                <c:pt idx="30">
                  <c:v>8.4047407030431495E-2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AA9-411B-A110-E48FE4CD7B80}"/>
            </c:ext>
          </c:extLst>
        </c:ser>
        <c:ser>
          <c:idx val="3"/>
          <c:order val="3"/>
          <c:tx>
            <c:strRef>
              <c:f>OldPercentile!$C$200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OldPercentile!$D$200:$AH$200</c:f>
              <c:numCache>
                <c:formatCode>General</c:formatCode>
                <c:ptCount val="31"/>
                <c:pt idx="0">
                  <c:v>0</c:v>
                </c:pt>
                <c:pt idx="1">
                  <c:v>0.133132976208514</c:v>
                </c:pt>
                <c:pt idx="2">
                  <c:v>0.141708702538277</c:v>
                </c:pt>
                <c:pt idx="3">
                  <c:v>0.14401662478031399</c:v>
                </c:pt>
                <c:pt idx="4">
                  <c:v>0.15237378683644201</c:v>
                </c:pt>
                <c:pt idx="5">
                  <c:v>0.15208396186475601</c:v>
                </c:pt>
                <c:pt idx="6">
                  <c:v>0.152606686001519</c:v>
                </c:pt>
                <c:pt idx="7">
                  <c:v>0.15697981728761501</c:v>
                </c:pt>
                <c:pt idx="8">
                  <c:v>0.162739330272684</c:v>
                </c:pt>
                <c:pt idx="9">
                  <c:v>0.15818132800370999</c:v>
                </c:pt>
                <c:pt idx="10">
                  <c:v>0.16131416309410701</c:v>
                </c:pt>
                <c:pt idx="11">
                  <c:v>0.16494346387310799</c:v>
                </c:pt>
                <c:pt idx="12">
                  <c:v>0.164163303884095</c:v>
                </c:pt>
                <c:pt idx="13">
                  <c:v>0.16458098443830799</c:v>
                </c:pt>
                <c:pt idx="14">
                  <c:v>0.161936022628798</c:v>
                </c:pt>
                <c:pt idx="15">
                  <c:v>0.163799927900176</c:v>
                </c:pt>
                <c:pt idx="16">
                  <c:v>0.16582385686172199</c:v>
                </c:pt>
                <c:pt idx="17">
                  <c:v>0.15974580815383599</c:v>
                </c:pt>
                <c:pt idx="18">
                  <c:v>0.16199934363899701</c:v>
                </c:pt>
                <c:pt idx="19">
                  <c:v>0.16214808378062401</c:v>
                </c:pt>
                <c:pt idx="20">
                  <c:v>0.16313664124756</c:v>
                </c:pt>
                <c:pt idx="21">
                  <c:v>0.164792523946376</c:v>
                </c:pt>
                <c:pt idx="22">
                  <c:v>0.16179583730612801</c:v>
                </c:pt>
                <c:pt idx="23">
                  <c:v>0.16452739691183399</c:v>
                </c:pt>
                <c:pt idx="24">
                  <c:v>0.16319865207002601</c:v>
                </c:pt>
                <c:pt idx="25">
                  <c:v>0.165133489987599</c:v>
                </c:pt>
                <c:pt idx="26">
                  <c:v>0.16251698200201201</c:v>
                </c:pt>
                <c:pt idx="27">
                  <c:v>0.16322723892013999</c:v>
                </c:pt>
                <c:pt idx="28">
                  <c:v>0.16503564775128801</c:v>
                </c:pt>
                <c:pt idx="29">
                  <c:v>0.16811807695678799</c:v>
                </c:pt>
                <c:pt idx="30">
                  <c:v>0.165521064619116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AA9-411B-A110-E48FE4CD7B80}"/>
            </c:ext>
          </c:extLst>
        </c:ser>
        <c:ser>
          <c:idx val="4"/>
          <c:order val="4"/>
          <c:tx>
            <c:strRef>
              <c:f>OldPercentile!$C$201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OldPercentile!$D$201:$AH$201</c:f>
              <c:numCache>
                <c:formatCode>General</c:formatCode>
                <c:ptCount val="31"/>
                <c:pt idx="0">
                  <c:v>0</c:v>
                </c:pt>
                <c:pt idx="1">
                  <c:v>0.27647567792199701</c:v>
                </c:pt>
                <c:pt idx="2">
                  <c:v>0.27308211561775197</c:v>
                </c:pt>
                <c:pt idx="3">
                  <c:v>0.28525808702251898</c:v>
                </c:pt>
                <c:pt idx="4">
                  <c:v>0.29145072475028799</c:v>
                </c:pt>
                <c:pt idx="5">
                  <c:v>0.29888382638344702</c:v>
                </c:pt>
                <c:pt idx="6">
                  <c:v>0.30805833591849702</c:v>
                </c:pt>
                <c:pt idx="7">
                  <c:v>0.31156673779410399</c:v>
                </c:pt>
                <c:pt idx="8">
                  <c:v>0.30324751080161</c:v>
                </c:pt>
                <c:pt idx="9">
                  <c:v>0.30934424133738903</c:v>
                </c:pt>
                <c:pt idx="10">
                  <c:v>0.30527221529432103</c:v>
                </c:pt>
                <c:pt idx="11">
                  <c:v>0.31040686647020299</c:v>
                </c:pt>
                <c:pt idx="12">
                  <c:v>0.31587463343654698</c:v>
                </c:pt>
                <c:pt idx="13">
                  <c:v>0.31926750449791702</c:v>
                </c:pt>
                <c:pt idx="14">
                  <c:v>0.30042942027667702</c:v>
                </c:pt>
                <c:pt idx="15">
                  <c:v>0.31733653586660499</c:v>
                </c:pt>
                <c:pt idx="16">
                  <c:v>0.31611873596367301</c:v>
                </c:pt>
                <c:pt idx="17">
                  <c:v>0.30996056684849299</c:v>
                </c:pt>
                <c:pt idx="18">
                  <c:v>0.31828321607860899</c:v>
                </c:pt>
                <c:pt idx="19">
                  <c:v>0.30495648589246699</c:v>
                </c:pt>
                <c:pt idx="20">
                  <c:v>0.30806080097072103</c:v>
                </c:pt>
                <c:pt idx="21">
                  <c:v>0.31219066513310001</c:v>
                </c:pt>
                <c:pt idx="22">
                  <c:v>0.30939304499012599</c:v>
                </c:pt>
                <c:pt idx="23">
                  <c:v>0.30167991903349101</c:v>
                </c:pt>
                <c:pt idx="24">
                  <c:v>0.31192076678221098</c:v>
                </c:pt>
                <c:pt idx="25">
                  <c:v>0.31914394518188899</c:v>
                </c:pt>
                <c:pt idx="26">
                  <c:v>0.30738489970149302</c:v>
                </c:pt>
                <c:pt idx="27">
                  <c:v>0.30828600784987698</c:v>
                </c:pt>
                <c:pt idx="28">
                  <c:v>0.30821095954116901</c:v>
                </c:pt>
                <c:pt idx="29">
                  <c:v>0.30842662367440499</c:v>
                </c:pt>
                <c:pt idx="30">
                  <c:v>0.30930472176680401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AA9-411B-A110-E48FE4CD7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59776"/>
        <c:axId val="197062520"/>
      </c:lineChart>
      <c:catAx>
        <c:axId val="19705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62520"/>
        <c:crosses val="autoZero"/>
        <c:auto val="1"/>
        <c:lblAlgn val="ctr"/>
        <c:lblOffset val="100"/>
        <c:noMultiLvlLbl val="0"/>
      </c:catAx>
      <c:valAx>
        <c:axId val="19706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5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OldPercentile!$C$211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OldPercentile!$D$211:$AH$211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2.2360503687767999E-2</c:v>
                </c:pt>
                <c:pt idx="2">
                  <c:v>2.1715139114232101E-2</c:v>
                </c:pt>
                <c:pt idx="3">
                  <c:v>2.13760018157222E-2</c:v>
                </c:pt>
                <c:pt idx="4">
                  <c:v>2.1442075649266101E-2</c:v>
                </c:pt>
                <c:pt idx="5">
                  <c:v>2.2163210452936399E-2</c:v>
                </c:pt>
                <c:pt idx="6">
                  <c:v>2.27452532282264E-2</c:v>
                </c:pt>
                <c:pt idx="7">
                  <c:v>2.30717014716246E-2</c:v>
                </c:pt>
                <c:pt idx="8">
                  <c:v>2.3288439733999501E-2</c:v>
                </c:pt>
                <c:pt idx="9">
                  <c:v>2.31945865460731E-2</c:v>
                </c:pt>
                <c:pt idx="10">
                  <c:v>2.3482462888648199E-2</c:v>
                </c:pt>
                <c:pt idx="11">
                  <c:v>2.32569815002979E-2</c:v>
                </c:pt>
                <c:pt idx="12">
                  <c:v>2.32894796848877E-2</c:v>
                </c:pt>
                <c:pt idx="13">
                  <c:v>2.3449709500428999E-2</c:v>
                </c:pt>
                <c:pt idx="14">
                  <c:v>2.35600903291741E-2</c:v>
                </c:pt>
                <c:pt idx="15">
                  <c:v>2.3762629611616602E-2</c:v>
                </c:pt>
                <c:pt idx="16">
                  <c:v>2.3911497083533399E-2</c:v>
                </c:pt>
                <c:pt idx="17">
                  <c:v>2.3724542560440001E-2</c:v>
                </c:pt>
                <c:pt idx="18">
                  <c:v>2.38606770265265E-2</c:v>
                </c:pt>
                <c:pt idx="19">
                  <c:v>2.3607489519988398E-2</c:v>
                </c:pt>
                <c:pt idx="20">
                  <c:v>2.3987275042754001E-2</c:v>
                </c:pt>
                <c:pt idx="21">
                  <c:v>2.41695528600827E-2</c:v>
                </c:pt>
                <c:pt idx="22">
                  <c:v>2.41186116522202E-2</c:v>
                </c:pt>
                <c:pt idx="23">
                  <c:v>2.3864685089975701E-2</c:v>
                </c:pt>
                <c:pt idx="24">
                  <c:v>2.4003541335059098E-2</c:v>
                </c:pt>
                <c:pt idx="25">
                  <c:v>2.31618505740292E-2</c:v>
                </c:pt>
                <c:pt idx="26">
                  <c:v>2.3275239603825899E-2</c:v>
                </c:pt>
                <c:pt idx="27">
                  <c:v>2.3673450986449501E-2</c:v>
                </c:pt>
                <c:pt idx="28">
                  <c:v>2.38786564859855E-2</c:v>
                </c:pt>
                <c:pt idx="29">
                  <c:v>2.3772532371445401E-2</c:v>
                </c:pt>
                <c:pt idx="30">
                  <c:v>2.3617415463934002E-2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10-41E4-AA43-889222614F9E}"/>
            </c:ext>
          </c:extLst>
        </c:ser>
        <c:ser>
          <c:idx val="1"/>
          <c:order val="1"/>
          <c:tx>
            <c:strRef>
              <c:f>OldPercentile!$C$212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OldPercentile!$D$212:$AH$212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2.7065358636425198E-2</c:v>
                </c:pt>
                <c:pt idx="2">
                  <c:v>2.7905562582551599E-2</c:v>
                </c:pt>
                <c:pt idx="3">
                  <c:v>2.8646366678903998E-2</c:v>
                </c:pt>
                <c:pt idx="4">
                  <c:v>2.9544895931310801E-2</c:v>
                </c:pt>
                <c:pt idx="5">
                  <c:v>3.0197685054591E-2</c:v>
                </c:pt>
                <c:pt idx="6">
                  <c:v>3.1166470866929401E-2</c:v>
                </c:pt>
                <c:pt idx="7">
                  <c:v>3.1677541345032603E-2</c:v>
                </c:pt>
                <c:pt idx="8">
                  <c:v>3.2009642395274297E-2</c:v>
                </c:pt>
                <c:pt idx="9">
                  <c:v>3.2007091175319601E-2</c:v>
                </c:pt>
                <c:pt idx="10">
                  <c:v>3.2260628026244298E-2</c:v>
                </c:pt>
                <c:pt idx="11">
                  <c:v>3.22388974708595E-2</c:v>
                </c:pt>
                <c:pt idx="12">
                  <c:v>3.2107381093002298E-2</c:v>
                </c:pt>
                <c:pt idx="13">
                  <c:v>3.2242031664768897E-2</c:v>
                </c:pt>
                <c:pt idx="14">
                  <c:v>3.2163692225797E-2</c:v>
                </c:pt>
                <c:pt idx="15">
                  <c:v>3.22625254228062E-2</c:v>
                </c:pt>
                <c:pt idx="16">
                  <c:v>3.23768038117535E-2</c:v>
                </c:pt>
                <c:pt idx="17">
                  <c:v>3.2322051043336499E-2</c:v>
                </c:pt>
                <c:pt idx="18">
                  <c:v>3.2381354155957297E-2</c:v>
                </c:pt>
                <c:pt idx="19">
                  <c:v>3.2490061902126201E-2</c:v>
                </c:pt>
                <c:pt idx="20">
                  <c:v>3.24479187429495E-2</c:v>
                </c:pt>
                <c:pt idx="21">
                  <c:v>3.2485962367670797E-2</c:v>
                </c:pt>
                <c:pt idx="22">
                  <c:v>3.24043540062499E-2</c:v>
                </c:pt>
                <c:pt idx="23">
                  <c:v>3.2490347192010299E-2</c:v>
                </c:pt>
                <c:pt idx="24">
                  <c:v>3.2380471004869502E-2</c:v>
                </c:pt>
                <c:pt idx="25">
                  <c:v>3.2388690361297899E-2</c:v>
                </c:pt>
                <c:pt idx="26">
                  <c:v>3.2453595587711402E-2</c:v>
                </c:pt>
                <c:pt idx="27">
                  <c:v>3.2495402520453499E-2</c:v>
                </c:pt>
                <c:pt idx="28">
                  <c:v>3.2348945023225197E-2</c:v>
                </c:pt>
                <c:pt idx="29">
                  <c:v>3.2357820490852403E-2</c:v>
                </c:pt>
                <c:pt idx="30">
                  <c:v>3.2362539836417299E-2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10-41E4-AA43-889222614F9E}"/>
            </c:ext>
          </c:extLst>
        </c:ser>
        <c:ser>
          <c:idx val="2"/>
          <c:order val="2"/>
          <c:tx>
            <c:strRef>
              <c:f>OldPercentile!$C$213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OldPercentile!$D$213:$AH$213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3.04471472108967E-2</c:v>
                </c:pt>
                <c:pt idx="2">
                  <c:v>3.2331200524741498E-2</c:v>
                </c:pt>
                <c:pt idx="3">
                  <c:v>3.37292509205281E-2</c:v>
                </c:pt>
                <c:pt idx="4">
                  <c:v>3.5010342059078402E-2</c:v>
                </c:pt>
                <c:pt idx="5">
                  <c:v>3.5959508255433398E-2</c:v>
                </c:pt>
                <c:pt idx="6">
                  <c:v>3.69492757705411E-2</c:v>
                </c:pt>
                <c:pt idx="7">
                  <c:v>3.7749133354698997E-2</c:v>
                </c:pt>
                <c:pt idx="8">
                  <c:v>3.7959105798702597E-2</c:v>
                </c:pt>
                <c:pt idx="9">
                  <c:v>3.8196378513048801E-2</c:v>
                </c:pt>
                <c:pt idx="10">
                  <c:v>3.8231357965899403E-2</c:v>
                </c:pt>
                <c:pt idx="11">
                  <c:v>3.8053829103031199E-2</c:v>
                </c:pt>
                <c:pt idx="12">
                  <c:v>3.8140235218300803E-2</c:v>
                </c:pt>
                <c:pt idx="13">
                  <c:v>3.8047728458247297E-2</c:v>
                </c:pt>
                <c:pt idx="14">
                  <c:v>3.8194810361058901E-2</c:v>
                </c:pt>
                <c:pt idx="15">
                  <c:v>3.8208579992806399E-2</c:v>
                </c:pt>
                <c:pt idx="16">
                  <c:v>3.8289654375484698E-2</c:v>
                </c:pt>
                <c:pt idx="17">
                  <c:v>3.8508703074431598E-2</c:v>
                </c:pt>
                <c:pt idx="18">
                  <c:v>3.86208836234994E-2</c:v>
                </c:pt>
                <c:pt idx="19">
                  <c:v>3.8739776100226803E-2</c:v>
                </c:pt>
                <c:pt idx="20">
                  <c:v>3.8765310618890797E-2</c:v>
                </c:pt>
                <c:pt idx="21">
                  <c:v>3.8585934641900001E-2</c:v>
                </c:pt>
                <c:pt idx="22">
                  <c:v>3.8622509308092502E-2</c:v>
                </c:pt>
                <c:pt idx="23">
                  <c:v>3.8401203236537902E-2</c:v>
                </c:pt>
                <c:pt idx="24">
                  <c:v>3.8413188175983798E-2</c:v>
                </c:pt>
                <c:pt idx="25">
                  <c:v>3.8584471321197501E-2</c:v>
                </c:pt>
                <c:pt idx="26">
                  <c:v>3.8562767718654502E-2</c:v>
                </c:pt>
                <c:pt idx="27">
                  <c:v>3.8519143531115303E-2</c:v>
                </c:pt>
                <c:pt idx="28">
                  <c:v>3.82707359867503E-2</c:v>
                </c:pt>
                <c:pt idx="29">
                  <c:v>3.8294941950538397E-2</c:v>
                </c:pt>
                <c:pt idx="30">
                  <c:v>3.8417969343568399E-2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10-41E4-AA43-889222614F9E}"/>
            </c:ext>
          </c:extLst>
        </c:ser>
        <c:ser>
          <c:idx val="3"/>
          <c:order val="3"/>
          <c:tx>
            <c:strRef>
              <c:f>OldPercentile!$C$214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OldPercentile!$D$214:$AH$214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3.3787784101896798E-2</c:v>
                </c:pt>
                <c:pt idx="2">
                  <c:v>3.66646830164402E-2</c:v>
                </c:pt>
                <c:pt idx="3">
                  <c:v>3.87362785050029E-2</c:v>
                </c:pt>
                <c:pt idx="4">
                  <c:v>4.0369404324676103E-2</c:v>
                </c:pt>
                <c:pt idx="5">
                  <c:v>4.1917021346637801E-2</c:v>
                </c:pt>
                <c:pt idx="6">
                  <c:v>4.2760361534041502E-2</c:v>
                </c:pt>
                <c:pt idx="7">
                  <c:v>4.3472150058221602E-2</c:v>
                </c:pt>
                <c:pt idx="8">
                  <c:v>4.3700432821722403E-2</c:v>
                </c:pt>
                <c:pt idx="9">
                  <c:v>4.4032695101184502E-2</c:v>
                </c:pt>
                <c:pt idx="10">
                  <c:v>4.4151126062141499E-2</c:v>
                </c:pt>
                <c:pt idx="11">
                  <c:v>4.4338811478422897E-2</c:v>
                </c:pt>
                <c:pt idx="12">
                  <c:v>4.4009649873024199E-2</c:v>
                </c:pt>
                <c:pt idx="13">
                  <c:v>4.4180777234728998E-2</c:v>
                </c:pt>
                <c:pt idx="14">
                  <c:v>4.4307655167424201E-2</c:v>
                </c:pt>
                <c:pt idx="15">
                  <c:v>4.42160143042932E-2</c:v>
                </c:pt>
                <c:pt idx="16">
                  <c:v>4.4324376488161399E-2</c:v>
                </c:pt>
                <c:pt idx="17">
                  <c:v>4.4471318568521302E-2</c:v>
                </c:pt>
                <c:pt idx="18">
                  <c:v>4.4750858738334301E-2</c:v>
                </c:pt>
                <c:pt idx="19">
                  <c:v>4.4567162581383102E-2</c:v>
                </c:pt>
                <c:pt idx="20">
                  <c:v>4.4805576697134503E-2</c:v>
                </c:pt>
                <c:pt idx="21">
                  <c:v>4.4748961032988803E-2</c:v>
                </c:pt>
                <c:pt idx="22">
                  <c:v>4.4757694625217198E-2</c:v>
                </c:pt>
                <c:pt idx="23">
                  <c:v>4.4527258280026301E-2</c:v>
                </c:pt>
                <c:pt idx="24">
                  <c:v>4.4629929475378603E-2</c:v>
                </c:pt>
                <c:pt idx="25">
                  <c:v>4.4801851396883002E-2</c:v>
                </c:pt>
                <c:pt idx="26">
                  <c:v>4.4774598814063003E-2</c:v>
                </c:pt>
                <c:pt idx="27">
                  <c:v>4.4454443413888697E-2</c:v>
                </c:pt>
                <c:pt idx="28">
                  <c:v>4.4403797733537698E-2</c:v>
                </c:pt>
                <c:pt idx="29">
                  <c:v>4.4346742103419497E-2</c:v>
                </c:pt>
                <c:pt idx="30">
                  <c:v>4.43930699793533E-2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410-41E4-AA43-889222614F9E}"/>
            </c:ext>
          </c:extLst>
        </c:ser>
        <c:ser>
          <c:idx val="4"/>
          <c:order val="4"/>
          <c:tx>
            <c:strRef>
              <c:f>OldPercentile!$C$215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OldPercentile!$D$215:$AH$215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3.8290342860379398E-2</c:v>
                </c:pt>
                <c:pt idx="2">
                  <c:v>4.3101382741649402E-2</c:v>
                </c:pt>
                <c:pt idx="3">
                  <c:v>4.6177334908088702E-2</c:v>
                </c:pt>
                <c:pt idx="4">
                  <c:v>4.7928976334405397E-2</c:v>
                </c:pt>
                <c:pt idx="5">
                  <c:v>4.9794056608733601E-2</c:v>
                </c:pt>
                <c:pt idx="6">
                  <c:v>5.1256166388128098E-2</c:v>
                </c:pt>
                <c:pt idx="7">
                  <c:v>5.1752815754954398E-2</c:v>
                </c:pt>
                <c:pt idx="8">
                  <c:v>5.2471253857590799E-2</c:v>
                </c:pt>
                <c:pt idx="9">
                  <c:v>5.2959395182808899E-2</c:v>
                </c:pt>
                <c:pt idx="10">
                  <c:v>5.3121303323551097E-2</c:v>
                </c:pt>
                <c:pt idx="11">
                  <c:v>5.3008896538466903E-2</c:v>
                </c:pt>
                <c:pt idx="12">
                  <c:v>5.28324289667636E-2</c:v>
                </c:pt>
                <c:pt idx="13">
                  <c:v>5.3091482745334297E-2</c:v>
                </c:pt>
                <c:pt idx="14">
                  <c:v>5.29177026701841E-2</c:v>
                </c:pt>
                <c:pt idx="15">
                  <c:v>5.2805597361908499E-2</c:v>
                </c:pt>
                <c:pt idx="16">
                  <c:v>5.34971833017647E-2</c:v>
                </c:pt>
                <c:pt idx="17">
                  <c:v>5.3447960597518801E-2</c:v>
                </c:pt>
                <c:pt idx="18">
                  <c:v>5.3212374737411701E-2</c:v>
                </c:pt>
                <c:pt idx="19">
                  <c:v>5.29587367587699E-2</c:v>
                </c:pt>
                <c:pt idx="20">
                  <c:v>5.33346699027374E-2</c:v>
                </c:pt>
                <c:pt idx="21">
                  <c:v>5.3437717121563102E-2</c:v>
                </c:pt>
                <c:pt idx="22">
                  <c:v>5.3380862745275197E-2</c:v>
                </c:pt>
                <c:pt idx="23">
                  <c:v>5.3248883403550398E-2</c:v>
                </c:pt>
                <c:pt idx="24">
                  <c:v>5.3358937375354201E-2</c:v>
                </c:pt>
                <c:pt idx="25">
                  <c:v>5.3408750864951303E-2</c:v>
                </c:pt>
                <c:pt idx="26">
                  <c:v>5.3027989180419399E-2</c:v>
                </c:pt>
                <c:pt idx="27">
                  <c:v>5.3218852958216899E-2</c:v>
                </c:pt>
                <c:pt idx="28">
                  <c:v>5.2975069794363901E-2</c:v>
                </c:pt>
                <c:pt idx="29">
                  <c:v>5.31322910813938E-2</c:v>
                </c:pt>
                <c:pt idx="30">
                  <c:v>5.31255307245692E-2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410-41E4-AA43-88922261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61344"/>
        <c:axId val="197060952"/>
      </c:lineChart>
      <c:catAx>
        <c:axId val="19706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60952"/>
        <c:crosses val="autoZero"/>
        <c:auto val="1"/>
        <c:lblAlgn val="ctr"/>
        <c:lblOffset val="100"/>
        <c:noMultiLvlLbl val="0"/>
      </c:catAx>
      <c:valAx>
        <c:axId val="19706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6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OldPercentile!$C$226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OldPercentile!$D$226:$AH$226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3.2000416903118001E-2</c:v>
                </c:pt>
                <c:pt idx="2">
                  <c:v>3.1716853954281699E-2</c:v>
                </c:pt>
                <c:pt idx="3">
                  <c:v>3.1554016165407803E-2</c:v>
                </c:pt>
                <c:pt idx="4">
                  <c:v>3.1529213083255798E-2</c:v>
                </c:pt>
                <c:pt idx="5">
                  <c:v>3.1778741416752701E-2</c:v>
                </c:pt>
                <c:pt idx="6">
                  <c:v>3.1954884343651298E-2</c:v>
                </c:pt>
                <c:pt idx="7">
                  <c:v>3.20840447649101E-2</c:v>
                </c:pt>
                <c:pt idx="8">
                  <c:v>3.2130963329263303E-2</c:v>
                </c:pt>
                <c:pt idx="9">
                  <c:v>3.2074856019158403E-2</c:v>
                </c:pt>
                <c:pt idx="10">
                  <c:v>3.2187916186162499E-2</c:v>
                </c:pt>
                <c:pt idx="11">
                  <c:v>3.2109777815016699E-2</c:v>
                </c:pt>
                <c:pt idx="12">
                  <c:v>3.2136852684053897E-2</c:v>
                </c:pt>
                <c:pt idx="13">
                  <c:v>3.2179241113796303E-2</c:v>
                </c:pt>
                <c:pt idx="14">
                  <c:v>3.2231544844905299E-2</c:v>
                </c:pt>
                <c:pt idx="15">
                  <c:v>3.2282231090131903E-2</c:v>
                </c:pt>
                <c:pt idx="16">
                  <c:v>3.2365723127999103E-2</c:v>
                </c:pt>
                <c:pt idx="17">
                  <c:v>3.2280451450225997E-2</c:v>
                </c:pt>
                <c:pt idx="18">
                  <c:v>3.23331358146293E-2</c:v>
                </c:pt>
                <c:pt idx="19">
                  <c:v>3.2239260859694398E-2</c:v>
                </c:pt>
                <c:pt idx="20">
                  <c:v>3.2406823894193297E-2</c:v>
                </c:pt>
                <c:pt idx="21">
                  <c:v>3.2440015373885599E-2</c:v>
                </c:pt>
                <c:pt idx="22">
                  <c:v>3.2439638267401198E-2</c:v>
                </c:pt>
                <c:pt idx="23">
                  <c:v>3.2358409966282302E-2</c:v>
                </c:pt>
                <c:pt idx="24">
                  <c:v>3.2383275578075403E-2</c:v>
                </c:pt>
                <c:pt idx="25">
                  <c:v>3.2088189829069198E-2</c:v>
                </c:pt>
                <c:pt idx="26">
                  <c:v>3.2135312437032999E-2</c:v>
                </c:pt>
                <c:pt idx="27">
                  <c:v>3.2270376893906397E-2</c:v>
                </c:pt>
                <c:pt idx="28">
                  <c:v>3.2331007332505698E-2</c:v>
                </c:pt>
                <c:pt idx="29">
                  <c:v>3.2310731471842699E-2</c:v>
                </c:pt>
                <c:pt idx="30">
                  <c:v>3.2258360694031499E-2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10-41E4-AA43-889222614F9E}"/>
            </c:ext>
          </c:extLst>
        </c:ser>
        <c:ser>
          <c:idx val="1"/>
          <c:order val="1"/>
          <c:tx>
            <c:strRef>
              <c:f>OldPercentile!$C$227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OldPercentile!$D$227:$AH$227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3.3763593616229298E-2</c:v>
                </c:pt>
                <c:pt idx="2">
                  <c:v>3.4017807666526199E-2</c:v>
                </c:pt>
                <c:pt idx="3">
                  <c:v>3.42566313600405E-2</c:v>
                </c:pt>
                <c:pt idx="4">
                  <c:v>3.4549345891348601E-2</c:v>
                </c:pt>
                <c:pt idx="5">
                  <c:v>3.4756929362424097E-2</c:v>
                </c:pt>
                <c:pt idx="6">
                  <c:v>3.50928858565124E-2</c:v>
                </c:pt>
                <c:pt idx="7">
                  <c:v>3.5245923864602097E-2</c:v>
                </c:pt>
                <c:pt idx="8">
                  <c:v>3.5352405729203999E-2</c:v>
                </c:pt>
                <c:pt idx="9">
                  <c:v>3.5366574068360503E-2</c:v>
                </c:pt>
                <c:pt idx="10">
                  <c:v>3.5448797777221902E-2</c:v>
                </c:pt>
                <c:pt idx="11">
                  <c:v>3.5436410829793902E-2</c:v>
                </c:pt>
                <c:pt idx="12">
                  <c:v>3.5398768564888099E-2</c:v>
                </c:pt>
                <c:pt idx="13">
                  <c:v>3.54470456737465E-2</c:v>
                </c:pt>
                <c:pt idx="14">
                  <c:v>3.5404525735969999E-2</c:v>
                </c:pt>
                <c:pt idx="15">
                  <c:v>3.5437435357376701E-2</c:v>
                </c:pt>
                <c:pt idx="16">
                  <c:v>3.5502649872575502E-2</c:v>
                </c:pt>
                <c:pt idx="17">
                  <c:v>3.5476492135648199E-2</c:v>
                </c:pt>
                <c:pt idx="18">
                  <c:v>3.5493202853638099E-2</c:v>
                </c:pt>
                <c:pt idx="19">
                  <c:v>3.5530231857378802E-2</c:v>
                </c:pt>
                <c:pt idx="20">
                  <c:v>3.5519703815643303E-2</c:v>
                </c:pt>
                <c:pt idx="21">
                  <c:v>3.5537911453501901E-2</c:v>
                </c:pt>
                <c:pt idx="22">
                  <c:v>3.55060165854931E-2</c:v>
                </c:pt>
                <c:pt idx="23">
                  <c:v>3.5541376067785999E-2</c:v>
                </c:pt>
                <c:pt idx="24">
                  <c:v>3.5493844577214502E-2</c:v>
                </c:pt>
                <c:pt idx="25">
                  <c:v>3.5503534676571497E-2</c:v>
                </c:pt>
                <c:pt idx="26">
                  <c:v>3.5525415422616002E-2</c:v>
                </c:pt>
                <c:pt idx="27">
                  <c:v>3.5537363047794597E-2</c:v>
                </c:pt>
                <c:pt idx="28">
                  <c:v>3.5483524851594901E-2</c:v>
                </c:pt>
                <c:pt idx="29">
                  <c:v>3.5479881826002903E-2</c:v>
                </c:pt>
                <c:pt idx="30">
                  <c:v>3.5490944696439201E-2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10-41E4-AA43-889222614F9E}"/>
            </c:ext>
          </c:extLst>
        </c:ser>
        <c:ser>
          <c:idx val="2"/>
          <c:order val="2"/>
          <c:tx>
            <c:strRef>
              <c:f>OldPercentile!$C$228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OldPercentile!$D$228:$AH$228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3.5031036486821703E-2</c:v>
                </c:pt>
                <c:pt idx="2">
                  <c:v>3.5669297562325897E-2</c:v>
                </c:pt>
                <c:pt idx="3">
                  <c:v>3.6137347933609697E-2</c:v>
                </c:pt>
                <c:pt idx="4">
                  <c:v>3.6577134520544702E-2</c:v>
                </c:pt>
                <c:pt idx="5">
                  <c:v>3.69033931626341E-2</c:v>
                </c:pt>
                <c:pt idx="6">
                  <c:v>3.7236780829040098E-2</c:v>
                </c:pt>
                <c:pt idx="7">
                  <c:v>3.7490588325486199E-2</c:v>
                </c:pt>
                <c:pt idx="8">
                  <c:v>3.7570006024846697E-2</c:v>
                </c:pt>
                <c:pt idx="9">
                  <c:v>3.7657511634934901E-2</c:v>
                </c:pt>
                <c:pt idx="10">
                  <c:v>3.76675111128425E-2</c:v>
                </c:pt>
                <c:pt idx="11">
                  <c:v>3.7602030186201299E-2</c:v>
                </c:pt>
                <c:pt idx="12">
                  <c:v>3.7626024556549301E-2</c:v>
                </c:pt>
                <c:pt idx="13">
                  <c:v>3.7605551980645302E-2</c:v>
                </c:pt>
                <c:pt idx="14">
                  <c:v>3.7652180470692902E-2</c:v>
                </c:pt>
                <c:pt idx="15">
                  <c:v>3.7662300326098401E-2</c:v>
                </c:pt>
                <c:pt idx="16">
                  <c:v>3.7682598223863599E-2</c:v>
                </c:pt>
                <c:pt idx="17">
                  <c:v>3.7767713157373102E-2</c:v>
                </c:pt>
                <c:pt idx="18">
                  <c:v>3.7809094061212703E-2</c:v>
                </c:pt>
                <c:pt idx="19">
                  <c:v>3.7849549210300003E-2</c:v>
                </c:pt>
                <c:pt idx="20">
                  <c:v>3.7869168979219797E-2</c:v>
                </c:pt>
                <c:pt idx="21">
                  <c:v>3.7805425004269602E-2</c:v>
                </c:pt>
                <c:pt idx="22">
                  <c:v>3.7810506837417102E-2</c:v>
                </c:pt>
                <c:pt idx="23">
                  <c:v>3.7721781548151097E-2</c:v>
                </c:pt>
                <c:pt idx="24">
                  <c:v>3.7719562122591602E-2</c:v>
                </c:pt>
                <c:pt idx="25">
                  <c:v>3.7798894369586097E-2</c:v>
                </c:pt>
                <c:pt idx="26">
                  <c:v>3.7783205535832698E-2</c:v>
                </c:pt>
                <c:pt idx="27">
                  <c:v>3.7767328836827402E-2</c:v>
                </c:pt>
                <c:pt idx="28">
                  <c:v>3.7688166651112999E-2</c:v>
                </c:pt>
                <c:pt idx="29">
                  <c:v>3.76718959978177E-2</c:v>
                </c:pt>
                <c:pt idx="30">
                  <c:v>3.7731715046790897E-2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10-41E4-AA43-889222614F9E}"/>
            </c:ext>
          </c:extLst>
        </c:ser>
        <c:ser>
          <c:idx val="3"/>
          <c:order val="3"/>
          <c:tx>
            <c:strRef>
              <c:f>OldPercentile!$C$229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OldPercentile!$D$229:$AH$229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3.6285548451899803E-2</c:v>
                </c:pt>
                <c:pt idx="2">
                  <c:v>3.7289979978107998E-2</c:v>
                </c:pt>
                <c:pt idx="3">
                  <c:v>3.8006615998774501E-2</c:v>
                </c:pt>
                <c:pt idx="4">
                  <c:v>3.85723947414289E-2</c:v>
                </c:pt>
                <c:pt idx="5">
                  <c:v>3.9109869106248099E-2</c:v>
                </c:pt>
                <c:pt idx="6">
                  <c:v>3.9387949527437301E-2</c:v>
                </c:pt>
                <c:pt idx="7">
                  <c:v>3.96401485283275E-2</c:v>
                </c:pt>
                <c:pt idx="8">
                  <c:v>3.9696757239197002E-2</c:v>
                </c:pt>
                <c:pt idx="9">
                  <c:v>3.9828075987789098E-2</c:v>
                </c:pt>
                <c:pt idx="10">
                  <c:v>3.9855842520585001E-2</c:v>
                </c:pt>
                <c:pt idx="11">
                  <c:v>3.9934811788973602E-2</c:v>
                </c:pt>
                <c:pt idx="12">
                  <c:v>3.9805842350686599E-2</c:v>
                </c:pt>
                <c:pt idx="13">
                  <c:v>3.9879278404826302E-2</c:v>
                </c:pt>
                <c:pt idx="14">
                  <c:v>3.9922885427063098E-2</c:v>
                </c:pt>
                <c:pt idx="15">
                  <c:v>3.98909104172138E-2</c:v>
                </c:pt>
                <c:pt idx="16">
                  <c:v>3.99149446390097E-2</c:v>
                </c:pt>
                <c:pt idx="17">
                  <c:v>3.9990646596290397E-2</c:v>
                </c:pt>
                <c:pt idx="18">
                  <c:v>4.00846874377562E-2</c:v>
                </c:pt>
                <c:pt idx="19">
                  <c:v>4.0015560614483602E-2</c:v>
                </c:pt>
                <c:pt idx="20">
                  <c:v>4.0107421445561398E-2</c:v>
                </c:pt>
                <c:pt idx="21">
                  <c:v>4.0059340627331699E-2</c:v>
                </c:pt>
                <c:pt idx="22">
                  <c:v>4.0083310817029497E-2</c:v>
                </c:pt>
                <c:pt idx="23">
                  <c:v>3.9999837437364801E-2</c:v>
                </c:pt>
                <c:pt idx="24">
                  <c:v>4.0036951117621802E-2</c:v>
                </c:pt>
                <c:pt idx="25">
                  <c:v>4.0110838848672899E-2</c:v>
                </c:pt>
                <c:pt idx="26">
                  <c:v>4.0091481232333602E-2</c:v>
                </c:pt>
                <c:pt idx="27">
                  <c:v>3.9965750380837703E-2</c:v>
                </c:pt>
                <c:pt idx="28">
                  <c:v>3.9938427731811797E-2</c:v>
                </c:pt>
                <c:pt idx="29">
                  <c:v>3.9929166487003898E-2</c:v>
                </c:pt>
                <c:pt idx="30">
                  <c:v>3.9945753255690698E-2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410-41E4-AA43-889222614F9E}"/>
            </c:ext>
          </c:extLst>
        </c:ser>
        <c:ser>
          <c:idx val="4"/>
          <c:order val="4"/>
          <c:tx>
            <c:strRef>
              <c:f>OldPercentile!$C$230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OldPercentile!$D$230:$AH$230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3.79764265438065E-2</c:v>
                </c:pt>
                <c:pt idx="2">
                  <c:v>3.9692834182613698E-2</c:v>
                </c:pt>
                <c:pt idx="3">
                  <c:v>4.07543119328998E-2</c:v>
                </c:pt>
                <c:pt idx="4">
                  <c:v>4.1398582044240302E-2</c:v>
                </c:pt>
                <c:pt idx="5">
                  <c:v>4.2022117525429399E-2</c:v>
                </c:pt>
                <c:pt idx="6">
                  <c:v>4.2559208223739403E-2</c:v>
                </c:pt>
                <c:pt idx="7">
                  <c:v>4.2710255057453399E-2</c:v>
                </c:pt>
                <c:pt idx="8">
                  <c:v>4.2958074170180799E-2</c:v>
                </c:pt>
                <c:pt idx="9">
                  <c:v>4.3139189597821703E-2</c:v>
                </c:pt>
                <c:pt idx="10">
                  <c:v>4.3183550017605203E-2</c:v>
                </c:pt>
                <c:pt idx="11">
                  <c:v>4.3138625651540197E-2</c:v>
                </c:pt>
                <c:pt idx="12">
                  <c:v>4.30766720931045E-2</c:v>
                </c:pt>
                <c:pt idx="13">
                  <c:v>4.31722161405673E-2</c:v>
                </c:pt>
                <c:pt idx="14">
                  <c:v>4.31286279911978E-2</c:v>
                </c:pt>
                <c:pt idx="15">
                  <c:v>4.3077315838330299E-2</c:v>
                </c:pt>
                <c:pt idx="16">
                  <c:v>4.3309325938699898E-2</c:v>
                </c:pt>
                <c:pt idx="17">
                  <c:v>4.3289539869655599E-2</c:v>
                </c:pt>
                <c:pt idx="18">
                  <c:v>4.32031780003038E-2</c:v>
                </c:pt>
                <c:pt idx="19">
                  <c:v>4.3118721676875603E-2</c:v>
                </c:pt>
                <c:pt idx="20">
                  <c:v>4.3248824487011499E-2</c:v>
                </c:pt>
                <c:pt idx="21">
                  <c:v>4.3297171826120903E-2</c:v>
                </c:pt>
                <c:pt idx="22">
                  <c:v>4.3272373548710198E-2</c:v>
                </c:pt>
                <c:pt idx="23">
                  <c:v>4.3225822360062699E-2</c:v>
                </c:pt>
                <c:pt idx="24">
                  <c:v>4.3305146400372599E-2</c:v>
                </c:pt>
                <c:pt idx="25">
                  <c:v>4.3285931791756702E-2</c:v>
                </c:pt>
                <c:pt idx="26">
                  <c:v>4.3151493481017801E-2</c:v>
                </c:pt>
                <c:pt idx="27">
                  <c:v>4.3216763790115902E-2</c:v>
                </c:pt>
                <c:pt idx="28">
                  <c:v>4.3130952391982703E-2</c:v>
                </c:pt>
                <c:pt idx="29">
                  <c:v>4.3186038511053897E-2</c:v>
                </c:pt>
                <c:pt idx="30">
                  <c:v>4.31990791198332E-2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410-41E4-AA43-88922261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61736"/>
        <c:axId val="197062128"/>
      </c:lineChart>
      <c:catAx>
        <c:axId val="19706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62128"/>
        <c:crosses val="autoZero"/>
        <c:auto val="1"/>
        <c:lblAlgn val="ctr"/>
        <c:lblOffset val="100"/>
        <c:noMultiLvlLbl val="0"/>
      </c:catAx>
      <c:valAx>
        <c:axId val="19706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6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OldPercentile!$C$226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OldPercentile!$D$226:$AH$226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3.2000416903118001E-2</c:v>
                </c:pt>
                <c:pt idx="2">
                  <c:v>3.1716853954281699E-2</c:v>
                </c:pt>
                <c:pt idx="3">
                  <c:v>3.1554016165407803E-2</c:v>
                </c:pt>
                <c:pt idx="4">
                  <c:v>3.1529213083255798E-2</c:v>
                </c:pt>
                <c:pt idx="5">
                  <c:v>3.1778741416752701E-2</c:v>
                </c:pt>
                <c:pt idx="6">
                  <c:v>3.1954884343651298E-2</c:v>
                </c:pt>
                <c:pt idx="7">
                  <c:v>3.20840447649101E-2</c:v>
                </c:pt>
                <c:pt idx="8">
                  <c:v>3.2130963329263303E-2</c:v>
                </c:pt>
                <c:pt idx="9">
                  <c:v>3.2074856019158403E-2</c:v>
                </c:pt>
                <c:pt idx="10">
                  <c:v>3.2187916186162499E-2</c:v>
                </c:pt>
                <c:pt idx="11">
                  <c:v>3.2109777815016699E-2</c:v>
                </c:pt>
                <c:pt idx="12">
                  <c:v>3.2136852684053897E-2</c:v>
                </c:pt>
                <c:pt idx="13">
                  <c:v>3.2179241113796303E-2</c:v>
                </c:pt>
                <c:pt idx="14">
                  <c:v>3.2231544844905299E-2</c:v>
                </c:pt>
                <c:pt idx="15">
                  <c:v>3.2282231090131903E-2</c:v>
                </c:pt>
                <c:pt idx="16">
                  <c:v>3.2365723127999103E-2</c:v>
                </c:pt>
                <c:pt idx="17">
                  <c:v>3.2280451450225997E-2</c:v>
                </c:pt>
                <c:pt idx="18">
                  <c:v>3.23331358146293E-2</c:v>
                </c:pt>
                <c:pt idx="19">
                  <c:v>3.2239260859694398E-2</c:v>
                </c:pt>
                <c:pt idx="20">
                  <c:v>3.2406823894193297E-2</c:v>
                </c:pt>
                <c:pt idx="21">
                  <c:v>3.2440015373885599E-2</c:v>
                </c:pt>
                <c:pt idx="22">
                  <c:v>3.2439638267401198E-2</c:v>
                </c:pt>
                <c:pt idx="23">
                  <c:v>3.2358409966282302E-2</c:v>
                </c:pt>
                <c:pt idx="24">
                  <c:v>3.2383275578075403E-2</c:v>
                </c:pt>
                <c:pt idx="25">
                  <c:v>3.2088189829069198E-2</c:v>
                </c:pt>
                <c:pt idx="26">
                  <c:v>3.2135312437032999E-2</c:v>
                </c:pt>
                <c:pt idx="27">
                  <c:v>3.2270376893906397E-2</c:v>
                </c:pt>
                <c:pt idx="28">
                  <c:v>3.2331007332505698E-2</c:v>
                </c:pt>
                <c:pt idx="29">
                  <c:v>3.2310731471842699E-2</c:v>
                </c:pt>
                <c:pt idx="30">
                  <c:v>3.2258360694031499E-2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30-408A-AA99-987A075F2E7C}"/>
            </c:ext>
          </c:extLst>
        </c:ser>
        <c:ser>
          <c:idx val="1"/>
          <c:order val="1"/>
          <c:tx>
            <c:strRef>
              <c:f>OldPercentile!$C$227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OldPercentile!$D$227:$AH$227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3.3763593616229298E-2</c:v>
                </c:pt>
                <c:pt idx="2">
                  <c:v>3.4017807666526199E-2</c:v>
                </c:pt>
                <c:pt idx="3">
                  <c:v>3.42566313600405E-2</c:v>
                </c:pt>
                <c:pt idx="4">
                  <c:v>3.4549345891348601E-2</c:v>
                </c:pt>
                <c:pt idx="5">
                  <c:v>3.4756929362424097E-2</c:v>
                </c:pt>
                <c:pt idx="6">
                  <c:v>3.50928858565124E-2</c:v>
                </c:pt>
                <c:pt idx="7">
                  <c:v>3.5245923864602097E-2</c:v>
                </c:pt>
                <c:pt idx="8">
                  <c:v>3.5352405729203999E-2</c:v>
                </c:pt>
                <c:pt idx="9">
                  <c:v>3.5366574068360503E-2</c:v>
                </c:pt>
                <c:pt idx="10">
                  <c:v>3.5448797777221902E-2</c:v>
                </c:pt>
                <c:pt idx="11">
                  <c:v>3.5436410829793902E-2</c:v>
                </c:pt>
                <c:pt idx="12">
                  <c:v>3.5398768564888099E-2</c:v>
                </c:pt>
                <c:pt idx="13">
                  <c:v>3.54470456737465E-2</c:v>
                </c:pt>
                <c:pt idx="14">
                  <c:v>3.5404525735969999E-2</c:v>
                </c:pt>
                <c:pt idx="15">
                  <c:v>3.5437435357376701E-2</c:v>
                </c:pt>
                <c:pt idx="16">
                  <c:v>3.5502649872575502E-2</c:v>
                </c:pt>
                <c:pt idx="17">
                  <c:v>3.5476492135648199E-2</c:v>
                </c:pt>
                <c:pt idx="18">
                  <c:v>3.5493202853638099E-2</c:v>
                </c:pt>
                <c:pt idx="19">
                  <c:v>3.5530231857378802E-2</c:v>
                </c:pt>
                <c:pt idx="20">
                  <c:v>3.5519703815643303E-2</c:v>
                </c:pt>
                <c:pt idx="21">
                  <c:v>3.5537911453501901E-2</c:v>
                </c:pt>
                <c:pt idx="22">
                  <c:v>3.55060165854931E-2</c:v>
                </c:pt>
                <c:pt idx="23">
                  <c:v>3.5541376067785999E-2</c:v>
                </c:pt>
                <c:pt idx="24">
                  <c:v>3.5493844577214502E-2</c:v>
                </c:pt>
                <c:pt idx="25">
                  <c:v>3.5503534676571497E-2</c:v>
                </c:pt>
                <c:pt idx="26">
                  <c:v>3.5525415422616002E-2</c:v>
                </c:pt>
                <c:pt idx="27">
                  <c:v>3.5537363047794597E-2</c:v>
                </c:pt>
                <c:pt idx="28">
                  <c:v>3.5483524851594901E-2</c:v>
                </c:pt>
                <c:pt idx="29">
                  <c:v>3.5479881826002903E-2</c:v>
                </c:pt>
                <c:pt idx="30">
                  <c:v>3.5490944696439201E-2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330-408A-AA99-987A075F2E7C}"/>
            </c:ext>
          </c:extLst>
        </c:ser>
        <c:ser>
          <c:idx val="2"/>
          <c:order val="2"/>
          <c:tx>
            <c:strRef>
              <c:f>OldPercentile!$C$228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OldPercentile!$D$228:$AH$228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3.5031036486821703E-2</c:v>
                </c:pt>
                <c:pt idx="2">
                  <c:v>3.5669297562325897E-2</c:v>
                </c:pt>
                <c:pt idx="3">
                  <c:v>3.6137347933609697E-2</c:v>
                </c:pt>
                <c:pt idx="4">
                  <c:v>3.6577134520544702E-2</c:v>
                </c:pt>
                <c:pt idx="5">
                  <c:v>3.69033931626341E-2</c:v>
                </c:pt>
                <c:pt idx="6">
                  <c:v>3.7236780829040098E-2</c:v>
                </c:pt>
                <c:pt idx="7">
                  <c:v>3.7490588325486199E-2</c:v>
                </c:pt>
                <c:pt idx="8">
                  <c:v>3.7570006024846697E-2</c:v>
                </c:pt>
                <c:pt idx="9">
                  <c:v>3.7657511634934901E-2</c:v>
                </c:pt>
                <c:pt idx="10">
                  <c:v>3.76675111128425E-2</c:v>
                </c:pt>
                <c:pt idx="11">
                  <c:v>3.7602030186201299E-2</c:v>
                </c:pt>
                <c:pt idx="12">
                  <c:v>3.7626024556549301E-2</c:v>
                </c:pt>
                <c:pt idx="13">
                  <c:v>3.7605551980645302E-2</c:v>
                </c:pt>
                <c:pt idx="14">
                  <c:v>3.7652180470692902E-2</c:v>
                </c:pt>
                <c:pt idx="15">
                  <c:v>3.7662300326098401E-2</c:v>
                </c:pt>
                <c:pt idx="16">
                  <c:v>3.7682598223863599E-2</c:v>
                </c:pt>
                <c:pt idx="17">
                  <c:v>3.7767713157373102E-2</c:v>
                </c:pt>
                <c:pt idx="18">
                  <c:v>3.7809094061212703E-2</c:v>
                </c:pt>
                <c:pt idx="19">
                  <c:v>3.7849549210300003E-2</c:v>
                </c:pt>
                <c:pt idx="20">
                  <c:v>3.7869168979219797E-2</c:v>
                </c:pt>
                <c:pt idx="21">
                  <c:v>3.7805425004269602E-2</c:v>
                </c:pt>
                <c:pt idx="22">
                  <c:v>3.7810506837417102E-2</c:v>
                </c:pt>
                <c:pt idx="23">
                  <c:v>3.7721781548151097E-2</c:v>
                </c:pt>
                <c:pt idx="24">
                  <c:v>3.7719562122591602E-2</c:v>
                </c:pt>
                <c:pt idx="25">
                  <c:v>3.7798894369586097E-2</c:v>
                </c:pt>
                <c:pt idx="26">
                  <c:v>3.7783205535832698E-2</c:v>
                </c:pt>
                <c:pt idx="27">
                  <c:v>3.7767328836827402E-2</c:v>
                </c:pt>
                <c:pt idx="28">
                  <c:v>3.7688166651112999E-2</c:v>
                </c:pt>
                <c:pt idx="29">
                  <c:v>3.76718959978177E-2</c:v>
                </c:pt>
                <c:pt idx="30">
                  <c:v>3.7731715046790897E-2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330-408A-AA99-987A075F2E7C}"/>
            </c:ext>
          </c:extLst>
        </c:ser>
        <c:ser>
          <c:idx val="3"/>
          <c:order val="3"/>
          <c:tx>
            <c:strRef>
              <c:f>OldPercentile!$C$229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OldPercentile!$D$229:$AH$229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3.6285548451899803E-2</c:v>
                </c:pt>
                <c:pt idx="2">
                  <c:v>3.7289979978107998E-2</c:v>
                </c:pt>
                <c:pt idx="3">
                  <c:v>3.8006615998774501E-2</c:v>
                </c:pt>
                <c:pt idx="4">
                  <c:v>3.85723947414289E-2</c:v>
                </c:pt>
                <c:pt idx="5">
                  <c:v>3.9109869106248099E-2</c:v>
                </c:pt>
                <c:pt idx="6">
                  <c:v>3.9387949527437301E-2</c:v>
                </c:pt>
                <c:pt idx="7">
                  <c:v>3.96401485283275E-2</c:v>
                </c:pt>
                <c:pt idx="8">
                  <c:v>3.9696757239197002E-2</c:v>
                </c:pt>
                <c:pt idx="9">
                  <c:v>3.9828075987789098E-2</c:v>
                </c:pt>
                <c:pt idx="10">
                  <c:v>3.9855842520585001E-2</c:v>
                </c:pt>
                <c:pt idx="11">
                  <c:v>3.9934811788973602E-2</c:v>
                </c:pt>
                <c:pt idx="12">
                  <c:v>3.9805842350686599E-2</c:v>
                </c:pt>
                <c:pt idx="13">
                  <c:v>3.9879278404826302E-2</c:v>
                </c:pt>
                <c:pt idx="14">
                  <c:v>3.9922885427063098E-2</c:v>
                </c:pt>
                <c:pt idx="15">
                  <c:v>3.98909104172138E-2</c:v>
                </c:pt>
                <c:pt idx="16">
                  <c:v>3.99149446390097E-2</c:v>
                </c:pt>
                <c:pt idx="17">
                  <c:v>3.9990646596290397E-2</c:v>
                </c:pt>
                <c:pt idx="18">
                  <c:v>4.00846874377562E-2</c:v>
                </c:pt>
                <c:pt idx="19">
                  <c:v>4.0015560614483602E-2</c:v>
                </c:pt>
                <c:pt idx="20">
                  <c:v>4.0107421445561398E-2</c:v>
                </c:pt>
                <c:pt idx="21">
                  <c:v>4.0059340627331699E-2</c:v>
                </c:pt>
                <c:pt idx="22">
                  <c:v>4.0083310817029497E-2</c:v>
                </c:pt>
                <c:pt idx="23">
                  <c:v>3.9999837437364801E-2</c:v>
                </c:pt>
                <c:pt idx="24">
                  <c:v>4.0036951117621802E-2</c:v>
                </c:pt>
                <c:pt idx="25">
                  <c:v>4.0110838848672899E-2</c:v>
                </c:pt>
                <c:pt idx="26">
                  <c:v>4.0091481232333602E-2</c:v>
                </c:pt>
                <c:pt idx="27">
                  <c:v>3.9965750380837703E-2</c:v>
                </c:pt>
                <c:pt idx="28">
                  <c:v>3.9938427731811797E-2</c:v>
                </c:pt>
                <c:pt idx="29">
                  <c:v>3.9929166487003898E-2</c:v>
                </c:pt>
                <c:pt idx="30">
                  <c:v>3.9945753255690698E-2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330-408A-AA99-987A075F2E7C}"/>
            </c:ext>
          </c:extLst>
        </c:ser>
        <c:ser>
          <c:idx val="4"/>
          <c:order val="4"/>
          <c:tx>
            <c:strRef>
              <c:f>OldPercentile!$C$230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OldPercentile!$D$230:$AH$230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3.79764265438065E-2</c:v>
                </c:pt>
                <c:pt idx="2">
                  <c:v>3.9692834182613698E-2</c:v>
                </c:pt>
                <c:pt idx="3">
                  <c:v>4.07543119328998E-2</c:v>
                </c:pt>
                <c:pt idx="4">
                  <c:v>4.1398582044240302E-2</c:v>
                </c:pt>
                <c:pt idx="5">
                  <c:v>4.2022117525429399E-2</c:v>
                </c:pt>
                <c:pt idx="6">
                  <c:v>4.2559208223739403E-2</c:v>
                </c:pt>
                <c:pt idx="7">
                  <c:v>4.2710255057453399E-2</c:v>
                </c:pt>
                <c:pt idx="8">
                  <c:v>4.2958074170180799E-2</c:v>
                </c:pt>
                <c:pt idx="9">
                  <c:v>4.3139189597821703E-2</c:v>
                </c:pt>
                <c:pt idx="10">
                  <c:v>4.3183550017605203E-2</c:v>
                </c:pt>
                <c:pt idx="11">
                  <c:v>4.3138625651540197E-2</c:v>
                </c:pt>
                <c:pt idx="12">
                  <c:v>4.30766720931045E-2</c:v>
                </c:pt>
                <c:pt idx="13">
                  <c:v>4.31722161405673E-2</c:v>
                </c:pt>
                <c:pt idx="14">
                  <c:v>4.31286279911978E-2</c:v>
                </c:pt>
                <c:pt idx="15">
                  <c:v>4.3077315838330299E-2</c:v>
                </c:pt>
                <c:pt idx="16">
                  <c:v>4.3309325938699898E-2</c:v>
                </c:pt>
                <c:pt idx="17">
                  <c:v>4.3289539869655599E-2</c:v>
                </c:pt>
                <c:pt idx="18">
                  <c:v>4.32031780003038E-2</c:v>
                </c:pt>
                <c:pt idx="19">
                  <c:v>4.3118721676875603E-2</c:v>
                </c:pt>
                <c:pt idx="20">
                  <c:v>4.3248824487011499E-2</c:v>
                </c:pt>
                <c:pt idx="21">
                  <c:v>4.3297171826120903E-2</c:v>
                </c:pt>
                <c:pt idx="22">
                  <c:v>4.3272373548710198E-2</c:v>
                </c:pt>
                <c:pt idx="23">
                  <c:v>4.3225822360062699E-2</c:v>
                </c:pt>
                <c:pt idx="24">
                  <c:v>4.3305146400372599E-2</c:v>
                </c:pt>
                <c:pt idx="25">
                  <c:v>4.3285931791756702E-2</c:v>
                </c:pt>
                <c:pt idx="26">
                  <c:v>4.3151493481017801E-2</c:v>
                </c:pt>
                <c:pt idx="27">
                  <c:v>4.3216763790115902E-2</c:v>
                </c:pt>
                <c:pt idx="28">
                  <c:v>4.3130952391982703E-2</c:v>
                </c:pt>
                <c:pt idx="29">
                  <c:v>4.3186038511053897E-2</c:v>
                </c:pt>
                <c:pt idx="30">
                  <c:v>4.31990791198332E-2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330-408A-AA99-987A075F2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65264"/>
        <c:axId val="197069576"/>
      </c:lineChart>
      <c:catAx>
        <c:axId val="19706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69576"/>
        <c:crosses val="autoZero"/>
        <c:auto val="1"/>
        <c:lblAlgn val="ctr"/>
        <c:lblOffset val="100"/>
        <c:noMultiLvlLbl val="0"/>
      </c:catAx>
      <c:valAx>
        <c:axId val="19706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6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NewPercentile!$D$2:$AH$2</c:f>
              <c:numCache>
                <c:formatCode>General</c:formatCode>
                <c:ptCount val="31"/>
                <c:pt idx="0">
                  <c:v>0</c:v>
                </c:pt>
                <c:pt idx="1">
                  <c:v>1.55377272249015E-2</c:v>
                </c:pt>
                <c:pt idx="2">
                  <c:v>8.79904314310106E-3</c:v>
                </c:pt>
                <c:pt idx="3">
                  <c:v>7.3000890111775E-3</c:v>
                </c:pt>
                <c:pt idx="4">
                  <c:v>5.9278769723786701E-3</c:v>
                </c:pt>
                <c:pt idx="5">
                  <c:v>4.2413536368744696E-3</c:v>
                </c:pt>
                <c:pt idx="6">
                  <c:v>3.8880235127035602E-3</c:v>
                </c:pt>
                <c:pt idx="7">
                  <c:v>5.4936378702099596E-3</c:v>
                </c:pt>
                <c:pt idx="8">
                  <c:v>6.8687861548934401E-3</c:v>
                </c:pt>
                <c:pt idx="9">
                  <c:v>8.8485944590630701E-3</c:v>
                </c:pt>
                <c:pt idx="10">
                  <c:v>9.9117934149941401E-3</c:v>
                </c:pt>
                <c:pt idx="11">
                  <c:v>1.0588729288340801E-2</c:v>
                </c:pt>
                <c:pt idx="12">
                  <c:v>1.0234807736626101E-2</c:v>
                </c:pt>
                <c:pt idx="13">
                  <c:v>9.9074094048833706E-3</c:v>
                </c:pt>
                <c:pt idx="14">
                  <c:v>1.03633520279787E-2</c:v>
                </c:pt>
                <c:pt idx="15">
                  <c:v>1.06239896318548E-2</c:v>
                </c:pt>
                <c:pt idx="16">
                  <c:v>1.0343006855549499E-2</c:v>
                </c:pt>
                <c:pt idx="17">
                  <c:v>1.09911324682731E-2</c:v>
                </c:pt>
                <c:pt idx="18">
                  <c:v>1.0551545726002001E-2</c:v>
                </c:pt>
                <c:pt idx="19">
                  <c:v>1.11831167069093E-2</c:v>
                </c:pt>
                <c:pt idx="20">
                  <c:v>1.07075309234418E-2</c:v>
                </c:pt>
                <c:pt idx="21">
                  <c:v>1.09033277134842E-2</c:v>
                </c:pt>
                <c:pt idx="22">
                  <c:v>1.1534992411453599E-2</c:v>
                </c:pt>
                <c:pt idx="23">
                  <c:v>1.13754371137529E-2</c:v>
                </c:pt>
                <c:pt idx="24">
                  <c:v>1.12901374334773E-2</c:v>
                </c:pt>
                <c:pt idx="25">
                  <c:v>1.10574636969029E-2</c:v>
                </c:pt>
                <c:pt idx="26">
                  <c:v>9.9144727524875104E-3</c:v>
                </c:pt>
                <c:pt idx="27">
                  <c:v>9.76361219621278E-3</c:v>
                </c:pt>
                <c:pt idx="28">
                  <c:v>1.0588732350040099E-2</c:v>
                </c:pt>
                <c:pt idx="29">
                  <c:v>1.12155910806402E-2</c:v>
                </c:pt>
                <c:pt idx="30">
                  <c:v>1.0452891609446799E-2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94-4295-9279-181C3D127BA5}"/>
            </c:ext>
          </c:extLst>
        </c:ser>
        <c:ser>
          <c:idx val="1"/>
          <c:order val="1"/>
          <c:tx>
            <c:strRef>
              <c:f>NewPercentile!$C$3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NewPercentile!$D$3:$AH$3</c:f>
              <c:numCache>
                <c:formatCode>General</c:formatCode>
                <c:ptCount val="31"/>
                <c:pt idx="0">
                  <c:v>0</c:v>
                </c:pt>
                <c:pt idx="1">
                  <c:v>1.5537727225874799E-2</c:v>
                </c:pt>
                <c:pt idx="2">
                  <c:v>1.5509883300036401E-2</c:v>
                </c:pt>
                <c:pt idx="3">
                  <c:v>1.77782120483321E-2</c:v>
                </c:pt>
                <c:pt idx="4">
                  <c:v>1.8445137986755102E-2</c:v>
                </c:pt>
                <c:pt idx="5">
                  <c:v>1.8858642629620701E-2</c:v>
                </c:pt>
                <c:pt idx="6">
                  <c:v>1.9693307870803201E-2</c:v>
                </c:pt>
                <c:pt idx="7">
                  <c:v>2.1435278815720101E-2</c:v>
                </c:pt>
                <c:pt idx="8">
                  <c:v>2.34749432568527E-2</c:v>
                </c:pt>
                <c:pt idx="9">
                  <c:v>2.55727162845997E-2</c:v>
                </c:pt>
                <c:pt idx="10">
                  <c:v>2.7181020632737599E-2</c:v>
                </c:pt>
                <c:pt idx="11">
                  <c:v>2.7175713897694902E-2</c:v>
                </c:pt>
                <c:pt idx="12">
                  <c:v>2.7402327473089599E-2</c:v>
                </c:pt>
                <c:pt idx="13">
                  <c:v>2.7226184471282399E-2</c:v>
                </c:pt>
                <c:pt idx="14">
                  <c:v>2.75048194876454E-2</c:v>
                </c:pt>
                <c:pt idx="15">
                  <c:v>2.7451454900894501E-2</c:v>
                </c:pt>
                <c:pt idx="16">
                  <c:v>2.73200888180321E-2</c:v>
                </c:pt>
                <c:pt idx="17">
                  <c:v>2.7716157080935201E-2</c:v>
                </c:pt>
                <c:pt idx="18">
                  <c:v>2.7835081028121898E-2</c:v>
                </c:pt>
                <c:pt idx="19">
                  <c:v>2.78003363444017E-2</c:v>
                </c:pt>
                <c:pt idx="20">
                  <c:v>2.8064996681908799E-2</c:v>
                </c:pt>
                <c:pt idx="21">
                  <c:v>2.8021260198848999E-2</c:v>
                </c:pt>
                <c:pt idx="22">
                  <c:v>2.7912049154722399E-2</c:v>
                </c:pt>
                <c:pt idx="23">
                  <c:v>2.7921790368341401E-2</c:v>
                </c:pt>
                <c:pt idx="24">
                  <c:v>2.8040870281573999E-2</c:v>
                </c:pt>
                <c:pt idx="25">
                  <c:v>2.78376253565648E-2</c:v>
                </c:pt>
                <c:pt idx="26">
                  <c:v>2.8050209530656199E-2</c:v>
                </c:pt>
                <c:pt idx="27">
                  <c:v>2.78493164727391E-2</c:v>
                </c:pt>
                <c:pt idx="28">
                  <c:v>2.7829381712279899E-2</c:v>
                </c:pt>
                <c:pt idx="29">
                  <c:v>2.791942399192E-2</c:v>
                </c:pt>
                <c:pt idx="30">
                  <c:v>2.7857486126112999E-2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94-4295-9279-181C3D127BA5}"/>
            </c:ext>
          </c:extLst>
        </c:ser>
        <c:ser>
          <c:idx val="2"/>
          <c:order val="2"/>
          <c:tx>
            <c:strRef>
              <c:f>NewPercentile!$C$4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NewPercentile!$D$4:$AH$4</c:f>
              <c:numCache>
                <c:formatCode>General</c:formatCode>
                <c:ptCount val="31"/>
                <c:pt idx="0">
                  <c:v>0</c:v>
                </c:pt>
                <c:pt idx="1">
                  <c:v>1.5537727226569001E-2</c:v>
                </c:pt>
                <c:pt idx="2">
                  <c:v>2.0254950163677499E-2</c:v>
                </c:pt>
                <c:pt idx="3">
                  <c:v>2.51594483857908E-2</c:v>
                </c:pt>
                <c:pt idx="4">
                  <c:v>2.7468023574182501E-2</c:v>
                </c:pt>
                <c:pt idx="5">
                  <c:v>2.92889017369896E-2</c:v>
                </c:pt>
                <c:pt idx="6">
                  <c:v>3.0654738314916899E-2</c:v>
                </c:pt>
                <c:pt idx="7">
                  <c:v>3.2871819117451198E-2</c:v>
                </c:pt>
                <c:pt idx="8">
                  <c:v>3.5350860588484197E-2</c:v>
                </c:pt>
                <c:pt idx="9">
                  <c:v>3.7220073752962303E-2</c:v>
                </c:pt>
                <c:pt idx="10">
                  <c:v>3.9452135620516603E-2</c:v>
                </c:pt>
                <c:pt idx="11">
                  <c:v>3.9551652352782303E-2</c:v>
                </c:pt>
                <c:pt idx="12">
                  <c:v>3.9160489879557302E-2</c:v>
                </c:pt>
                <c:pt idx="13">
                  <c:v>3.9037559371972202E-2</c:v>
                </c:pt>
                <c:pt idx="14">
                  <c:v>3.8911760717122199E-2</c:v>
                </c:pt>
                <c:pt idx="15">
                  <c:v>3.9279258718323398E-2</c:v>
                </c:pt>
                <c:pt idx="16">
                  <c:v>3.9205332523414099E-2</c:v>
                </c:pt>
                <c:pt idx="17">
                  <c:v>3.9331347714296402E-2</c:v>
                </c:pt>
                <c:pt idx="18">
                  <c:v>3.9946328856914501E-2</c:v>
                </c:pt>
                <c:pt idx="19">
                  <c:v>4.00306036691443E-2</c:v>
                </c:pt>
                <c:pt idx="20">
                  <c:v>4.0464610405102103E-2</c:v>
                </c:pt>
                <c:pt idx="21">
                  <c:v>4.0673612097660197E-2</c:v>
                </c:pt>
                <c:pt idx="22">
                  <c:v>4.0191555878581003E-2</c:v>
                </c:pt>
                <c:pt idx="23">
                  <c:v>4.0240455986758697E-2</c:v>
                </c:pt>
                <c:pt idx="24">
                  <c:v>3.9800911826417998E-2</c:v>
                </c:pt>
                <c:pt idx="25">
                  <c:v>3.9909686789331399E-2</c:v>
                </c:pt>
                <c:pt idx="26">
                  <c:v>4.0097980032645301E-2</c:v>
                </c:pt>
                <c:pt idx="27">
                  <c:v>4.0178852882196199E-2</c:v>
                </c:pt>
                <c:pt idx="28">
                  <c:v>3.9958443842629601E-2</c:v>
                </c:pt>
                <c:pt idx="29">
                  <c:v>3.9802156546793498E-2</c:v>
                </c:pt>
                <c:pt idx="30">
                  <c:v>3.9420520839641697E-2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94-4295-9279-181C3D127BA5}"/>
            </c:ext>
          </c:extLst>
        </c:ser>
        <c:ser>
          <c:idx val="3"/>
          <c:order val="3"/>
          <c:tx>
            <c:strRef>
              <c:f>NewPercentile!$C$5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NewPercentile!$D$5:$AH$5</c:f>
              <c:numCache>
                <c:formatCode>General</c:formatCode>
                <c:ptCount val="31"/>
                <c:pt idx="0">
                  <c:v>0</c:v>
                </c:pt>
                <c:pt idx="1">
                  <c:v>1.55377272272407E-2</c:v>
                </c:pt>
                <c:pt idx="2">
                  <c:v>2.4989807013077001E-2</c:v>
                </c:pt>
                <c:pt idx="3">
                  <c:v>3.23220385417297E-2</c:v>
                </c:pt>
                <c:pt idx="4">
                  <c:v>3.6445456809950698E-2</c:v>
                </c:pt>
                <c:pt idx="5">
                  <c:v>3.8918997565405899E-2</c:v>
                </c:pt>
                <c:pt idx="6">
                  <c:v>4.1974732177435803E-2</c:v>
                </c:pt>
                <c:pt idx="7">
                  <c:v>4.4268682001997697E-2</c:v>
                </c:pt>
                <c:pt idx="8">
                  <c:v>4.6868860380268502E-2</c:v>
                </c:pt>
                <c:pt idx="9">
                  <c:v>4.8817072184526099E-2</c:v>
                </c:pt>
                <c:pt idx="10">
                  <c:v>5.0946780296212003E-2</c:v>
                </c:pt>
                <c:pt idx="11">
                  <c:v>5.12687291215361E-2</c:v>
                </c:pt>
                <c:pt idx="12">
                  <c:v>5.1842114933901597E-2</c:v>
                </c:pt>
                <c:pt idx="13">
                  <c:v>5.1354873705571201E-2</c:v>
                </c:pt>
                <c:pt idx="14">
                  <c:v>5.1591029572964797E-2</c:v>
                </c:pt>
                <c:pt idx="15">
                  <c:v>5.1767555932141898E-2</c:v>
                </c:pt>
                <c:pt idx="16">
                  <c:v>5.1703705875872898E-2</c:v>
                </c:pt>
                <c:pt idx="17">
                  <c:v>5.1682292487556999E-2</c:v>
                </c:pt>
                <c:pt idx="18">
                  <c:v>5.2009998088031098E-2</c:v>
                </c:pt>
                <c:pt idx="19">
                  <c:v>5.2414605868249302E-2</c:v>
                </c:pt>
                <c:pt idx="20">
                  <c:v>5.2348720802074901E-2</c:v>
                </c:pt>
                <c:pt idx="21">
                  <c:v>5.2469595939774703E-2</c:v>
                </c:pt>
                <c:pt idx="22">
                  <c:v>5.2439458312449699E-2</c:v>
                </c:pt>
                <c:pt idx="23">
                  <c:v>5.25014065854814E-2</c:v>
                </c:pt>
                <c:pt idx="24">
                  <c:v>5.2221956240595703E-2</c:v>
                </c:pt>
                <c:pt idx="25">
                  <c:v>5.2163205203742402E-2</c:v>
                </c:pt>
                <c:pt idx="26">
                  <c:v>5.24482638068876E-2</c:v>
                </c:pt>
                <c:pt idx="27">
                  <c:v>5.2442065896404703E-2</c:v>
                </c:pt>
                <c:pt idx="28">
                  <c:v>5.2267309079358101E-2</c:v>
                </c:pt>
                <c:pt idx="29">
                  <c:v>5.1835681762991401E-2</c:v>
                </c:pt>
                <c:pt idx="30">
                  <c:v>5.1960476189648601E-2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894-4295-9279-181C3D127BA5}"/>
            </c:ext>
          </c:extLst>
        </c:ser>
        <c:ser>
          <c:idx val="4"/>
          <c:order val="4"/>
          <c:tx>
            <c:strRef>
              <c:f>NewPercentile!$C$6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NewPercentile!$D$6:$AH$6</c:f>
              <c:numCache>
                <c:formatCode>General</c:formatCode>
                <c:ptCount val="31"/>
                <c:pt idx="0">
                  <c:v>0</c:v>
                </c:pt>
                <c:pt idx="1">
                  <c:v>1.55377272282133E-2</c:v>
                </c:pt>
                <c:pt idx="2">
                  <c:v>3.1399336844929598E-2</c:v>
                </c:pt>
                <c:pt idx="3">
                  <c:v>4.2887624700078203E-2</c:v>
                </c:pt>
                <c:pt idx="4">
                  <c:v>5.03727690884955E-2</c:v>
                </c:pt>
                <c:pt idx="5">
                  <c:v>5.3854058805473497E-2</c:v>
                </c:pt>
                <c:pt idx="6">
                  <c:v>5.7541661597903603E-2</c:v>
                </c:pt>
                <c:pt idx="7">
                  <c:v>6.0870033632388902E-2</c:v>
                </c:pt>
                <c:pt idx="8">
                  <c:v>6.3850130878971803E-2</c:v>
                </c:pt>
                <c:pt idx="9">
                  <c:v>6.6214986749527596E-2</c:v>
                </c:pt>
                <c:pt idx="10">
                  <c:v>6.8652334521552894E-2</c:v>
                </c:pt>
                <c:pt idx="11">
                  <c:v>6.93342927055315E-2</c:v>
                </c:pt>
                <c:pt idx="12">
                  <c:v>6.9494912148097304E-2</c:v>
                </c:pt>
                <c:pt idx="13">
                  <c:v>6.9157179231493504E-2</c:v>
                </c:pt>
                <c:pt idx="14">
                  <c:v>6.9069753925665806E-2</c:v>
                </c:pt>
                <c:pt idx="15">
                  <c:v>6.95290217649642E-2</c:v>
                </c:pt>
                <c:pt idx="16">
                  <c:v>6.9269007923730294E-2</c:v>
                </c:pt>
                <c:pt idx="17">
                  <c:v>7.0489556151957899E-2</c:v>
                </c:pt>
                <c:pt idx="18">
                  <c:v>7.0369193071395303E-2</c:v>
                </c:pt>
                <c:pt idx="19">
                  <c:v>7.0252610241673702E-2</c:v>
                </c:pt>
                <c:pt idx="20">
                  <c:v>6.97996499063612E-2</c:v>
                </c:pt>
                <c:pt idx="21">
                  <c:v>6.9742646067252098E-2</c:v>
                </c:pt>
                <c:pt idx="22">
                  <c:v>7.0339759401005703E-2</c:v>
                </c:pt>
                <c:pt idx="23">
                  <c:v>7.0136965629985198E-2</c:v>
                </c:pt>
                <c:pt idx="24">
                  <c:v>6.9889005783712904E-2</c:v>
                </c:pt>
                <c:pt idx="25">
                  <c:v>7.0308371301613201E-2</c:v>
                </c:pt>
                <c:pt idx="26">
                  <c:v>7.0495881439595801E-2</c:v>
                </c:pt>
                <c:pt idx="27">
                  <c:v>7.0342289680052406E-2</c:v>
                </c:pt>
                <c:pt idx="28">
                  <c:v>7.0114100674750102E-2</c:v>
                </c:pt>
                <c:pt idx="29">
                  <c:v>6.9368193739605094E-2</c:v>
                </c:pt>
                <c:pt idx="30">
                  <c:v>6.9929795007247303E-2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894-4295-9279-181C3D127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715520"/>
        <c:axId val="223723360"/>
      </c:lineChart>
      <c:catAx>
        <c:axId val="22371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23360"/>
        <c:crosses val="autoZero"/>
        <c:auto val="1"/>
        <c:lblAlgn val="ctr"/>
        <c:lblOffset val="100"/>
        <c:noMultiLvlLbl val="0"/>
      </c:catAx>
      <c:valAx>
        <c:axId val="22372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1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OldPercentile!$D$2:$AH$2</c:f>
              <c:numCache>
                <c:formatCode>General</c:formatCode>
                <c:ptCount val="31"/>
                <c:pt idx="0">
                  <c:v>0</c:v>
                </c:pt>
                <c:pt idx="1">
                  <c:v>1.55377272249015E-2</c:v>
                </c:pt>
                <c:pt idx="2">
                  <c:v>8.79904314310106E-3</c:v>
                </c:pt>
                <c:pt idx="3">
                  <c:v>7.3000890111775E-3</c:v>
                </c:pt>
                <c:pt idx="4">
                  <c:v>5.9278769723786701E-3</c:v>
                </c:pt>
                <c:pt idx="5">
                  <c:v>4.2413536368744696E-3</c:v>
                </c:pt>
                <c:pt idx="6">
                  <c:v>3.8880235127035602E-3</c:v>
                </c:pt>
                <c:pt idx="7">
                  <c:v>5.4936378702099596E-3</c:v>
                </c:pt>
                <c:pt idx="8">
                  <c:v>6.8687861548934401E-3</c:v>
                </c:pt>
                <c:pt idx="9">
                  <c:v>8.8485944590630701E-3</c:v>
                </c:pt>
                <c:pt idx="10">
                  <c:v>9.9117934149941401E-3</c:v>
                </c:pt>
                <c:pt idx="11">
                  <c:v>1.0588729288340801E-2</c:v>
                </c:pt>
                <c:pt idx="12">
                  <c:v>1.0234807736626101E-2</c:v>
                </c:pt>
                <c:pt idx="13">
                  <c:v>9.9074094048833706E-3</c:v>
                </c:pt>
                <c:pt idx="14">
                  <c:v>1.03633520279787E-2</c:v>
                </c:pt>
                <c:pt idx="15">
                  <c:v>1.06239896318548E-2</c:v>
                </c:pt>
                <c:pt idx="16">
                  <c:v>1.0343006855549499E-2</c:v>
                </c:pt>
                <c:pt idx="17">
                  <c:v>1.09911324682731E-2</c:v>
                </c:pt>
                <c:pt idx="18">
                  <c:v>1.0551545726002001E-2</c:v>
                </c:pt>
                <c:pt idx="19">
                  <c:v>1.11831167069093E-2</c:v>
                </c:pt>
                <c:pt idx="20">
                  <c:v>1.07075309234418E-2</c:v>
                </c:pt>
                <c:pt idx="21">
                  <c:v>1.09033277134842E-2</c:v>
                </c:pt>
                <c:pt idx="22">
                  <c:v>1.1534992411453599E-2</c:v>
                </c:pt>
                <c:pt idx="23">
                  <c:v>1.13754371137529E-2</c:v>
                </c:pt>
                <c:pt idx="24">
                  <c:v>1.12901374334773E-2</c:v>
                </c:pt>
                <c:pt idx="25">
                  <c:v>1.10574636969029E-2</c:v>
                </c:pt>
                <c:pt idx="26">
                  <c:v>9.9144727524875104E-3</c:v>
                </c:pt>
                <c:pt idx="27">
                  <c:v>9.76361219621278E-3</c:v>
                </c:pt>
                <c:pt idx="28">
                  <c:v>1.0588732350040099E-2</c:v>
                </c:pt>
                <c:pt idx="29">
                  <c:v>1.12155910806402E-2</c:v>
                </c:pt>
                <c:pt idx="30">
                  <c:v>1.0452891609446799E-2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F6-4556-BDAF-0C0631D2A7EE}"/>
            </c:ext>
          </c:extLst>
        </c:ser>
        <c:ser>
          <c:idx val="1"/>
          <c:order val="1"/>
          <c:tx>
            <c:strRef>
              <c:f>OldPercentile!$C$3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OldPercentile!$D$3:$AH$3</c:f>
              <c:numCache>
                <c:formatCode>General</c:formatCode>
                <c:ptCount val="31"/>
                <c:pt idx="0">
                  <c:v>0</c:v>
                </c:pt>
                <c:pt idx="1">
                  <c:v>1.5537727225874799E-2</c:v>
                </c:pt>
                <c:pt idx="2">
                  <c:v>1.5509883300036401E-2</c:v>
                </c:pt>
                <c:pt idx="3">
                  <c:v>1.77782120483321E-2</c:v>
                </c:pt>
                <c:pt idx="4">
                  <c:v>1.8445137986755102E-2</c:v>
                </c:pt>
                <c:pt idx="5">
                  <c:v>1.8858642629620701E-2</c:v>
                </c:pt>
                <c:pt idx="6">
                  <c:v>1.9693307870803201E-2</c:v>
                </c:pt>
                <c:pt idx="7">
                  <c:v>2.1435278815720101E-2</c:v>
                </c:pt>
                <c:pt idx="8">
                  <c:v>2.34749432568527E-2</c:v>
                </c:pt>
                <c:pt idx="9">
                  <c:v>2.55727162845997E-2</c:v>
                </c:pt>
                <c:pt idx="10">
                  <c:v>2.7181020632737599E-2</c:v>
                </c:pt>
                <c:pt idx="11">
                  <c:v>2.7175713897694902E-2</c:v>
                </c:pt>
                <c:pt idx="12">
                  <c:v>2.7402327473089599E-2</c:v>
                </c:pt>
                <c:pt idx="13">
                  <c:v>2.7226184471282399E-2</c:v>
                </c:pt>
                <c:pt idx="14">
                  <c:v>2.75048194876454E-2</c:v>
                </c:pt>
                <c:pt idx="15">
                  <c:v>2.7451454900894501E-2</c:v>
                </c:pt>
                <c:pt idx="16">
                  <c:v>2.73200888180321E-2</c:v>
                </c:pt>
                <c:pt idx="17">
                  <c:v>2.7716157080935201E-2</c:v>
                </c:pt>
                <c:pt idx="18">
                  <c:v>2.7835081028121898E-2</c:v>
                </c:pt>
                <c:pt idx="19">
                  <c:v>2.78003363444017E-2</c:v>
                </c:pt>
                <c:pt idx="20">
                  <c:v>2.8064996681908799E-2</c:v>
                </c:pt>
                <c:pt idx="21">
                  <c:v>2.8021260198848999E-2</c:v>
                </c:pt>
                <c:pt idx="22">
                  <c:v>2.7912049154722399E-2</c:v>
                </c:pt>
                <c:pt idx="23">
                  <c:v>2.7921790368341401E-2</c:v>
                </c:pt>
                <c:pt idx="24">
                  <c:v>2.8040870281573999E-2</c:v>
                </c:pt>
                <c:pt idx="25">
                  <c:v>2.78376253565648E-2</c:v>
                </c:pt>
                <c:pt idx="26">
                  <c:v>2.8050209530656199E-2</c:v>
                </c:pt>
                <c:pt idx="27">
                  <c:v>2.78493164727391E-2</c:v>
                </c:pt>
                <c:pt idx="28">
                  <c:v>2.7829381712279899E-2</c:v>
                </c:pt>
                <c:pt idx="29">
                  <c:v>2.791942399192E-2</c:v>
                </c:pt>
                <c:pt idx="30">
                  <c:v>2.7857486126112999E-2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7F6-4556-BDAF-0C0631D2A7EE}"/>
            </c:ext>
          </c:extLst>
        </c:ser>
        <c:ser>
          <c:idx val="2"/>
          <c:order val="2"/>
          <c:tx>
            <c:strRef>
              <c:f>OldPercentile!$C$4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OldPercentile!$D$4:$AH$4</c:f>
              <c:numCache>
                <c:formatCode>General</c:formatCode>
                <c:ptCount val="31"/>
                <c:pt idx="0">
                  <c:v>0</c:v>
                </c:pt>
                <c:pt idx="1">
                  <c:v>1.5537727226569001E-2</c:v>
                </c:pt>
                <c:pt idx="2">
                  <c:v>2.0254950163677499E-2</c:v>
                </c:pt>
                <c:pt idx="3">
                  <c:v>2.51594483857908E-2</c:v>
                </c:pt>
                <c:pt idx="4">
                  <c:v>2.7468023574182501E-2</c:v>
                </c:pt>
                <c:pt idx="5">
                  <c:v>2.92889017369896E-2</c:v>
                </c:pt>
                <c:pt idx="6">
                  <c:v>3.0654738314916899E-2</c:v>
                </c:pt>
                <c:pt idx="7">
                  <c:v>3.2871819117451198E-2</c:v>
                </c:pt>
                <c:pt idx="8">
                  <c:v>3.5350860588484197E-2</c:v>
                </c:pt>
                <c:pt idx="9">
                  <c:v>3.7220073752962303E-2</c:v>
                </c:pt>
                <c:pt idx="10">
                  <c:v>3.9452135620516603E-2</c:v>
                </c:pt>
                <c:pt idx="11">
                  <c:v>3.9551652352782303E-2</c:v>
                </c:pt>
                <c:pt idx="12">
                  <c:v>3.9160489879557302E-2</c:v>
                </c:pt>
                <c:pt idx="13">
                  <c:v>3.9037559371972202E-2</c:v>
                </c:pt>
                <c:pt idx="14">
                  <c:v>3.8911760717122199E-2</c:v>
                </c:pt>
                <c:pt idx="15">
                  <c:v>3.9279258718323398E-2</c:v>
                </c:pt>
                <c:pt idx="16">
                  <c:v>3.9205332523414099E-2</c:v>
                </c:pt>
                <c:pt idx="17">
                  <c:v>3.9331347714296402E-2</c:v>
                </c:pt>
                <c:pt idx="18">
                  <c:v>3.9946328856914501E-2</c:v>
                </c:pt>
                <c:pt idx="19">
                  <c:v>4.00306036691443E-2</c:v>
                </c:pt>
                <c:pt idx="20">
                  <c:v>4.0464610405102103E-2</c:v>
                </c:pt>
                <c:pt idx="21">
                  <c:v>4.0673612097660197E-2</c:v>
                </c:pt>
                <c:pt idx="22">
                  <c:v>4.0191555878581003E-2</c:v>
                </c:pt>
                <c:pt idx="23">
                  <c:v>4.0240455986758697E-2</c:v>
                </c:pt>
                <c:pt idx="24">
                  <c:v>3.9800911826417998E-2</c:v>
                </c:pt>
                <c:pt idx="25">
                  <c:v>3.9909686789331399E-2</c:v>
                </c:pt>
                <c:pt idx="26">
                  <c:v>4.0097980032645301E-2</c:v>
                </c:pt>
                <c:pt idx="27">
                  <c:v>4.0178852882196199E-2</c:v>
                </c:pt>
                <c:pt idx="28">
                  <c:v>3.9958443842629601E-2</c:v>
                </c:pt>
                <c:pt idx="29">
                  <c:v>3.9802156546793498E-2</c:v>
                </c:pt>
                <c:pt idx="30">
                  <c:v>3.9420520839641697E-2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7F6-4556-BDAF-0C0631D2A7EE}"/>
            </c:ext>
          </c:extLst>
        </c:ser>
        <c:ser>
          <c:idx val="3"/>
          <c:order val="3"/>
          <c:tx>
            <c:strRef>
              <c:f>OldPercentile!$C$5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OldPercentile!$D$5:$AH$5</c:f>
              <c:numCache>
                <c:formatCode>General</c:formatCode>
                <c:ptCount val="31"/>
                <c:pt idx="0">
                  <c:v>0</c:v>
                </c:pt>
                <c:pt idx="1">
                  <c:v>1.55377272272407E-2</c:v>
                </c:pt>
                <c:pt idx="2">
                  <c:v>2.4989807013077001E-2</c:v>
                </c:pt>
                <c:pt idx="3">
                  <c:v>3.23220385417297E-2</c:v>
                </c:pt>
                <c:pt idx="4">
                  <c:v>3.6445456809950698E-2</c:v>
                </c:pt>
                <c:pt idx="5">
                  <c:v>3.8918997565405899E-2</c:v>
                </c:pt>
                <c:pt idx="6">
                  <c:v>4.1974732177435803E-2</c:v>
                </c:pt>
                <c:pt idx="7">
                  <c:v>4.4268682001997697E-2</c:v>
                </c:pt>
                <c:pt idx="8">
                  <c:v>4.6868860380268502E-2</c:v>
                </c:pt>
                <c:pt idx="9">
                  <c:v>4.8817072184526099E-2</c:v>
                </c:pt>
                <c:pt idx="10">
                  <c:v>5.0946780296212003E-2</c:v>
                </c:pt>
                <c:pt idx="11">
                  <c:v>5.12687291215361E-2</c:v>
                </c:pt>
                <c:pt idx="12">
                  <c:v>5.1842114933901597E-2</c:v>
                </c:pt>
                <c:pt idx="13">
                  <c:v>5.1354873705571201E-2</c:v>
                </c:pt>
                <c:pt idx="14">
                  <c:v>5.1591029572964797E-2</c:v>
                </c:pt>
                <c:pt idx="15">
                  <c:v>5.1767555932141898E-2</c:v>
                </c:pt>
                <c:pt idx="16">
                  <c:v>5.1703705875872898E-2</c:v>
                </c:pt>
                <c:pt idx="17">
                  <c:v>5.1682292487556999E-2</c:v>
                </c:pt>
                <c:pt idx="18">
                  <c:v>5.2009998088031098E-2</c:v>
                </c:pt>
                <c:pt idx="19">
                  <c:v>5.2414605868249302E-2</c:v>
                </c:pt>
                <c:pt idx="20">
                  <c:v>5.2348720802074901E-2</c:v>
                </c:pt>
                <c:pt idx="21">
                  <c:v>5.2469595939774703E-2</c:v>
                </c:pt>
                <c:pt idx="22">
                  <c:v>5.2439458312449699E-2</c:v>
                </c:pt>
                <c:pt idx="23">
                  <c:v>5.25014065854814E-2</c:v>
                </c:pt>
                <c:pt idx="24">
                  <c:v>5.2221956240595703E-2</c:v>
                </c:pt>
                <c:pt idx="25">
                  <c:v>5.2163205203742402E-2</c:v>
                </c:pt>
                <c:pt idx="26">
                  <c:v>5.24482638068876E-2</c:v>
                </c:pt>
                <c:pt idx="27">
                  <c:v>5.2442065896404703E-2</c:v>
                </c:pt>
                <c:pt idx="28">
                  <c:v>5.2267309079358101E-2</c:v>
                </c:pt>
                <c:pt idx="29">
                  <c:v>5.1835681762991401E-2</c:v>
                </c:pt>
                <c:pt idx="30">
                  <c:v>5.1960476189648601E-2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7F6-4556-BDAF-0C0631D2A7EE}"/>
            </c:ext>
          </c:extLst>
        </c:ser>
        <c:ser>
          <c:idx val="4"/>
          <c:order val="4"/>
          <c:tx>
            <c:strRef>
              <c:f>OldPercentile!$C$6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OldPercentile!$D$6:$AH$6</c:f>
              <c:numCache>
                <c:formatCode>General</c:formatCode>
                <c:ptCount val="31"/>
                <c:pt idx="0">
                  <c:v>0</c:v>
                </c:pt>
                <c:pt idx="1">
                  <c:v>1.55377272282133E-2</c:v>
                </c:pt>
                <c:pt idx="2">
                  <c:v>3.1399336844929598E-2</c:v>
                </c:pt>
                <c:pt idx="3">
                  <c:v>4.2887624700078203E-2</c:v>
                </c:pt>
                <c:pt idx="4">
                  <c:v>5.03727690884955E-2</c:v>
                </c:pt>
                <c:pt idx="5">
                  <c:v>5.3854058805473497E-2</c:v>
                </c:pt>
                <c:pt idx="6">
                  <c:v>5.7541661597903603E-2</c:v>
                </c:pt>
                <c:pt idx="7">
                  <c:v>6.0870033632388902E-2</c:v>
                </c:pt>
                <c:pt idx="8">
                  <c:v>6.3850130878971803E-2</c:v>
                </c:pt>
                <c:pt idx="9">
                  <c:v>6.6214986749527596E-2</c:v>
                </c:pt>
                <c:pt idx="10">
                  <c:v>6.8652334521552894E-2</c:v>
                </c:pt>
                <c:pt idx="11">
                  <c:v>6.93342927055315E-2</c:v>
                </c:pt>
                <c:pt idx="12">
                  <c:v>6.9494912148097304E-2</c:v>
                </c:pt>
                <c:pt idx="13">
                  <c:v>6.9157179231493504E-2</c:v>
                </c:pt>
                <c:pt idx="14">
                  <c:v>6.9069753925665806E-2</c:v>
                </c:pt>
                <c:pt idx="15">
                  <c:v>6.95290217649642E-2</c:v>
                </c:pt>
                <c:pt idx="16">
                  <c:v>6.9269007923730294E-2</c:v>
                </c:pt>
                <c:pt idx="17">
                  <c:v>7.0489556151957899E-2</c:v>
                </c:pt>
                <c:pt idx="18">
                  <c:v>7.0369193071395303E-2</c:v>
                </c:pt>
                <c:pt idx="19">
                  <c:v>7.0252610241673702E-2</c:v>
                </c:pt>
                <c:pt idx="20">
                  <c:v>6.97996499063612E-2</c:v>
                </c:pt>
                <c:pt idx="21">
                  <c:v>6.9742646067252098E-2</c:v>
                </c:pt>
                <c:pt idx="22">
                  <c:v>7.0339759401005703E-2</c:v>
                </c:pt>
                <c:pt idx="23">
                  <c:v>7.0136965629985198E-2</c:v>
                </c:pt>
                <c:pt idx="24">
                  <c:v>6.9889005783712904E-2</c:v>
                </c:pt>
                <c:pt idx="25">
                  <c:v>7.0308371301613201E-2</c:v>
                </c:pt>
                <c:pt idx="26">
                  <c:v>7.0495881439595801E-2</c:v>
                </c:pt>
                <c:pt idx="27">
                  <c:v>7.0342289680052406E-2</c:v>
                </c:pt>
                <c:pt idx="28">
                  <c:v>7.0114100674750102E-2</c:v>
                </c:pt>
                <c:pt idx="29">
                  <c:v>6.9368193739605094E-2</c:v>
                </c:pt>
                <c:pt idx="30">
                  <c:v>6.9929795007247303E-2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7F6-4556-BDAF-0C0631D2A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73496"/>
        <c:axId val="197070360"/>
      </c:lineChart>
      <c:catAx>
        <c:axId val="19707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0360"/>
        <c:crosses val="autoZero"/>
        <c:auto val="1"/>
        <c:lblAlgn val="ctr"/>
        <c:lblOffset val="100"/>
        <c:noMultiLvlLbl val="0"/>
      </c:catAx>
      <c:valAx>
        <c:axId val="19707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NewPercentile!$D$17:$AH$17</c:f>
              <c:numCache>
                <c:formatCode>General</c:formatCode>
                <c:ptCount val="31"/>
                <c:pt idx="0">
                  <c:v>0</c:v>
                </c:pt>
                <c:pt idx="1">
                  <c:v>-3.5257689294256002E-3</c:v>
                </c:pt>
                <c:pt idx="2">
                  <c:v>-7.6868125817366201E-3</c:v>
                </c:pt>
                <c:pt idx="3">
                  <c:v>-9.0215902811964007E-3</c:v>
                </c:pt>
                <c:pt idx="4">
                  <c:v>-9.3691933947727592E-3</c:v>
                </c:pt>
                <c:pt idx="5">
                  <c:v>-1.0225350217608E-2</c:v>
                </c:pt>
                <c:pt idx="6">
                  <c:v>-9.5406299835861397E-3</c:v>
                </c:pt>
                <c:pt idx="7">
                  <c:v>-9.1901761718245004E-3</c:v>
                </c:pt>
                <c:pt idx="8">
                  <c:v>-9.01959879498462E-3</c:v>
                </c:pt>
                <c:pt idx="9">
                  <c:v>-8.5786729543474195E-3</c:v>
                </c:pt>
                <c:pt idx="10">
                  <c:v>-8.9261168026885593E-3</c:v>
                </c:pt>
                <c:pt idx="11">
                  <c:v>-8.0303754743814501E-3</c:v>
                </c:pt>
                <c:pt idx="12">
                  <c:v>-7.9639912629042593E-3</c:v>
                </c:pt>
                <c:pt idx="13">
                  <c:v>-7.7676927316293496E-3</c:v>
                </c:pt>
                <c:pt idx="14">
                  <c:v>-8.73243541136841E-3</c:v>
                </c:pt>
                <c:pt idx="15">
                  <c:v>-8.3463584706196508E-3</c:v>
                </c:pt>
                <c:pt idx="16">
                  <c:v>-8.4492683297444603E-3</c:v>
                </c:pt>
                <c:pt idx="17">
                  <c:v>-7.99694278654366E-3</c:v>
                </c:pt>
                <c:pt idx="18">
                  <c:v>-8.2825875147958805E-3</c:v>
                </c:pt>
                <c:pt idx="19">
                  <c:v>-8.6556764405605006E-3</c:v>
                </c:pt>
                <c:pt idx="20">
                  <c:v>-8.2179995619190808E-3</c:v>
                </c:pt>
                <c:pt idx="21">
                  <c:v>-7.7450699986837896E-3</c:v>
                </c:pt>
                <c:pt idx="22">
                  <c:v>-6.9227645845485698E-3</c:v>
                </c:pt>
                <c:pt idx="23">
                  <c:v>-7.8701260572199196E-3</c:v>
                </c:pt>
                <c:pt idx="24">
                  <c:v>-7.8912755948921699E-3</c:v>
                </c:pt>
                <c:pt idx="25">
                  <c:v>-8.1228008921320101E-3</c:v>
                </c:pt>
                <c:pt idx="26">
                  <c:v>-7.8512974195701305E-3</c:v>
                </c:pt>
                <c:pt idx="27">
                  <c:v>-8.4077058886654499E-3</c:v>
                </c:pt>
                <c:pt idx="28">
                  <c:v>-8.3999216939587007E-3</c:v>
                </c:pt>
                <c:pt idx="29">
                  <c:v>-7.65805562284328E-3</c:v>
                </c:pt>
                <c:pt idx="30">
                  <c:v>-7.4623171168406999E-3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85-4B5E-9EE5-876F23C92B95}"/>
            </c:ext>
          </c:extLst>
        </c:ser>
        <c:ser>
          <c:idx val="1"/>
          <c:order val="1"/>
          <c:tx>
            <c:strRef>
              <c:f>NewPercentile!$C$18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NewPercentile!$D$18:$AH$18</c:f>
              <c:numCache>
                <c:formatCode>General</c:formatCode>
                <c:ptCount val="31"/>
                <c:pt idx="0">
                  <c:v>0</c:v>
                </c:pt>
                <c:pt idx="1">
                  <c:v>7.3600027645505601E-3</c:v>
                </c:pt>
                <c:pt idx="2">
                  <c:v>6.9075925843357002E-3</c:v>
                </c:pt>
                <c:pt idx="3">
                  <c:v>7.1789823594869398E-3</c:v>
                </c:pt>
                <c:pt idx="4">
                  <c:v>7.6446955898819497E-3</c:v>
                </c:pt>
                <c:pt idx="5">
                  <c:v>8.3433099356484599E-3</c:v>
                </c:pt>
                <c:pt idx="6">
                  <c:v>8.7995880689386505E-3</c:v>
                </c:pt>
                <c:pt idx="7">
                  <c:v>9.0296157638942096E-3</c:v>
                </c:pt>
                <c:pt idx="8">
                  <c:v>9.0511712098736395E-3</c:v>
                </c:pt>
                <c:pt idx="9">
                  <c:v>9.4435132461941906E-3</c:v>
                </c:pt>
                <c:pt idx="10">
                  <c:v>1.00630155173292E-2</c:v>
                </c:pt>
                <c:pt idx="11">
                  <c:v>1.02659138691257E-2</c:v>
                </c:pt>
                <c:pt idx="12">
                  <c:v>1.03131414635799E-2</c:v>
                </c:pt>
                <c:pt idx="13">
                  <c:v>1.0932165332218E-2</c:v>
                </c:pt>
                <c:pt idx="14">
                  <c:v>1.10967695851781E-2</c:v>
                </c:pt>
                <c:pt idx="15">
                  <c:v>1.10169146413393E-2</c:v>
                </c:pt>
                <c:pt idx="16">
                  <c:v>1.16866063708409E-2</c:v>
                </c:pt>
                <c:pt idx="17">
                  <c:v>1.1503630676325901E-2</c:v>
                </c:pt>
                <c:pt idx="18">
                  <c:v>1.14901998563197E-2</c:v>
                </c:pt>
                <c:pt idx="19">
                  <c:v>1.1486295985980799E-2</c:v>
                </c:pt>
                <c:pt idx="20">
                  <c:v>1.18439215193476E-2</c:v>
                </c:pt>
                <c:pt idx="21">
                  <c:v>1.11238229604637E-2</c:v>
                </c:pt>
                <c:pt idx="22">
                  <c:v>1.1420036956890801E-2</c:v>
                </c:pt>
                <c:pt idx="23">
                  <c:v>1.1328552501261999E-2</c:v>
                </c:pt>
                <c:pt idx="24">
                  <c:v>1.11527869788225E-2</c:v>
                </c:pt>
                <c:pt idx="25">
                  <c:v>1.1419183917662201E-2</c:v>
                </c:pt>
                <c:pt idx="26">
                  <c:v>1.133368395562E-2</c:v>
                </c:pt>
                <c:pt idx="27">
                  <c:v>1.09922224044742E-2</c:v>
                </c:pt>
                <c:pt idx="28">
                  <c:v>1.13191686905813E-2</c:v>
                </c:pt>
                <c:pt idx="29">
                  <c:v>1.1789742519664999E-2</c:v>
                </c:pt>
                <c:pt idx="30">
                  <c:v>1.1511702249403099E-2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85-4B5E-9EE5-876F23C92B95}"/>
            </c:ext>
          </c:extLst>
        </c:ser>
        <c:ser>
          <c:idx val="2"/>
          <c:order val="2"/>
          <c:tx>
            <c:strRef>
              <c:f>NewPercentile!$C$19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NewPercentile!$D$19:$AH$19</c:f>
              <c:numCache>
                <c:formatCode>General</c:formatCode>
                <c:ptCount val="31"/>
                <c:pt idx="0">
                  <c:v>0</c:v>
                </c:pt>
                <c:pt idx="1">
                  <c:v>1.4975645170810899E-2</c:v>
                </c:pt>
                <c:pt idx="2">
                  <c:v>1.6836765558829101E-2</c:v>
                </c:pt>
                <c:pt idx="3">
                  <c:v>1.8442623615409801E-2</c:v>
                </c:pt>
                <c:pt idx="4">
                  <c:v>1.9605763845539401E-2</c:v>
                </c:pt>
                <c:pt idx="5">
                  <c:v>2.0740379680222701E-2</c:v>
                </c:pt>
                <c:pt idx="6">
                  <c:v>2.1398775574761601E-2</c:v>
                </c:pt>
                <c:pt idx="7">
                  <c:v>2.1631040803350599E-2</c:v>
                </c:pt>
                <c:pt idx="8">
                  <c:v>2.1998050699159999E-2</c:v>
                </c:pt>
                <c:pt idx="9">
                  <c:v>2.29534742089979E-2</c:v>
                </c:pt>
                <c:pt idx="10">
                  <c:v>2.2824805701435798E-2</c:v>
                </c:pt>
                <c:pt idx="11">
                  <c:v>2.3422741957181099E-2</c:v>
                </c:pt>
                <c:pt idx="12">
                  <c:v>2.3802819164989102E-2</c:v>
                </c:pt>
                <c:pt idx="13">
                  <c:v>2.4113930993637001E-2</c:v>
                </c:pt>
                <c:pt idx="14">
                  <c:v>2.4476671769072401E-2</c:v>
                </c:pt>
                <c:pt idx="15">
                  <c:v>2.46366099700134E-2</c:v>
                </c:pt>
                <c:pt idx="16">
                  <c:v>2.4743562473105201E-2</c:v>
                </c:pt>
                <c:pt idx="17">
                  <c:v>2.4770277331974001E-2</c:v>
                </c:pt>
                <c:pt idx="18">
                  <c:v>2.46546300540827E-2</c:v>
                </c:pt>
                <c:pt idx="19">
                  <c:v>2.4990581774293901E-2</c:v>
                </c:pt>
                <c:pt idx="20">
                  <c:v>2.4965250798446002E-2</c:v>
                </c:pt>
                <c:pt idx="21">
                  <c:v>2.5217229680142599E-2</c:v>
                </c:pt>
                <c:pt idx="22">
                  <c:v>2.52363250357878E-2</c:v>
                </c:pt>
                <c:pt idx="23">
                  <c:v>2.5103360775548301E-2</c:v>
                </c:pt>
                <c:pt idx="24">
                  <c:v>2.4833814335364201E-2</c:v>
                </c:pt>
                <c:pt idx="25">
                  <c:v>2.5286385934455601E-2</c:v>
                </c:pt>
                <c:pt idx="26">
                  <c:v>2.4721017353471E-2</c:v>
                </c:pt>
                <c:pt idx="27">
                  <c:v>2.4848393860353198E-2</c:v>
                </c:pt>
                <c:pt idx="28">
                  <c:v>2.4992941035918401E-2</c:v>
                </c:pt>
                <c:pt idx="29">
                  <c:v>2.4811136905828101E-2</c:v>
                </c:pt>
                <c:pt idx="30">
                  <c:v>2.5012526961345101E-2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085-4B5E-9EE5-876F23C92B95}"/>
            </c:ext>
          </c:extLst>
        </c:ser>
        <c:ser>
          <c:idx val="3"/>
          <c:order val="3"/>
          <c:tx>
            <c:strRef>
              <c:f>NewPercentile!$C$20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NewPercentile!$D$20:$AH$20</c:f>
              <c:numCache>
                <c:formatCode>General</c:formatCode>
                <c:ptCount val="31"/>
                <c:pt idx="0">
                  <c:v>0</c:v>
                </c:pt>
                <c:pt idx="1">
                  <c:v>2.2730979309961302E-2</c:v>
                </c:pt>
                <c:pt idx="2">
                  <c:v>2.6861148261738702E-2</c:v>
                </c:pt>
                <c:pt idx="3">
                  <c:v>2.97537648318912E-2</c:v>
                </c:pt>
                <c:pt idx="4">
                  <c:v>3.1719022619167203E-2</c:v>
                </c:pt>
                <c:pt idx="5">
                  <c:v>3.3301166209333398E-2</c:v>
                </c:pt>
                <c:pt idx="6">
                  <c:v>3.4978375194144699E-2</c:v>
                </c:pt>
                <c:pt idx="7">
                  <c:v>3.4850362046253899E-2</c:v>
                </c:pt>
                <c:pt idx="8">
                  <c:v>3.5493489258127002E-2</c:v>
                </c:pt>
                <c:pt idx="9">
                  <c:v>3.6337837698734797E-2</c:v>
                </c:pt>
                <c:pt idx="10">
                  <c:v>3.6406436040228397E-2</c:v>
                </c:pt>
                <c:pt idx="11">
                  <c:v>3.6650439691801998E-2</c:v>
                </c:pt>
                <c:pt idx="12">
                  <c:v>3.6631566554727699E-2</c:v>
                </c:pt>
                <c:pt idx="13">
                  <c:v>3.7395229106171199E-2</c:v>
                </c:pt>
                <c:pt idx="14">
                  <c:v>3.7938152808887099E-2</c:v>
                </c:pt>
                <c:pt idx="15">
                  <c:v>3.81212204572852E-2</c:v>
                </c:pt>
                <c:pt idx="16">
                  <c:v>3.8151950579927998E-2</c:v>
                </c:pt>
                <c:pt idx="17">
                  <c:v>3.8373437814766299E-2</c:v>
                </c:pt>
                <c:pt idx="18">
                  <c:v>3.83402293719423E-2</c:v>
                </c:pt>
                <c:pt idx="19">
                  <c:v>3.8752460040725099E-2</c:v>
                </c:pt>
                <c:pt idx="20">
                  <c:v>3.8723238349233698E-2</c:v>
                </c:pt>
                <c:pt idx="21">
                  <c:v>3.8916395462667799E-2</c:v>
                </c:pt>
                <c:pt idx="22">
                  <c:v>3.8512219030657199E-2</c:v>
                </c:pt>
                <c:pt idx="23">
                  <c:v>3.83982473839352E-2</c:v>
                </c:pt>
                <c:pt idx="24">
                  <c:v>3.8685101245290503E-2</c:v>
                </c:pt>
                <c:pt idx="25">
                  <c:v>3.89848379103854E-2</c:v>
                </c:pt>
                <c:pt idx="26">
                  <c:v>3.9022627376147E-2</c:v>
                </c:pt>
                <c:pt idx="27">
                  <c:v>3.9046273507656402E-2</c:v>
                </c:pt>
                <c:pt idx="28">
                  <c:v>3.8866785455090001E-2</c:v>
                </c:pt>
                <c:pt idx="29">
                  <c:v>3.85890431524335E-2</c:v>
                </c:pt>
                <c:pt idx="30">
                  <c:v>3.8872793377529101E-2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085-4B5E-9EE5-876F23C92B95}"/>
            </c:ext>
          </c:extLst>
        </c:ser>
        <c:ser>
          <c:idx val="4"/>
          <c:order val="4"/>
          <c:tx>
            <c:strRef>
              <c:f>NewPercentile!$C$21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NewPercentile!$D$21:$AH$21</c:f>
              <c:numCache>
                <c:formatCode>General</c:formatCode>
                <c:ptCount val="31"/>
                <c:pt idx="0">
                  <c:v>0</c:v>
                </c:pt>
                <c:pt idx="1">
                  <c:v>3.3748142722482E-2</c:v>
                </c:pt>
                <c:pt idx="2">
                  <c:v>4.24219990935518E-2</c:v>
                </c:pt>
                <c:pt idx="3">
                  <c:v>4.6891737189176302E-2</c:v>
                </c:pt>
                <c:pt idx="4">
                  <c:v>4.9241312338420697E-2</c:v>
                </c:pt>
                <c:pt idx="5">
                  <c:v>5.1914713811536499E-2</c:v>
                </c:pt>
                <c:pt idx="6">
                  <c:v>5.3324121593081697E-2</c:v>
                </c:pt>
                <c:pt idx="7">
                  <c:v>5.4051251133964397E-2</c:v>
                </c:pt>
                <c:pt idx="8">
                  <c:v>5.5227621196758503E-2</c:v>
                </c:pt>
                <c:pt idx="9">
                  <c:v>5.6572981458503202E-2</c:v>
                </c:pt>
                <c:pt idx="10">
                  <c:v>5.6868085499667903E-2</c:v>
                </c:pt>
                <c:pt idx="11">
                  <c:v>5.7081945743640797E-2</c:v>
                </c:pt>
                <c:pt idx="12">
                  <c:v>5.7318258324992301E-2</c:v>
                </c:pt>
                <c:pt idx="13">
                  <c:v>5.6778035978680801E-2</c:v>
                </c:pt>
                <c:pt idx="14">
                  <c:v>5.7791773863799897E-2</c:v>
                </c:pt>
                <c:pt idx="15">
                  <c:v>5.7758343454752697E-2</c:v>
                </c:pt>
                <c:pt idx="16">
                  <c:v>5.7658201513611403E-2</c:v>
                </c:pt>
                <c:pt idx="17">
                  <c:v>5.8433472979266501E-2</c:v>
                </c:pt>
                <c:pt idx="18">
                  <c:v>5.8562298642671297E-2</c:v>
                </c:pt>
                <c:pt idx="19">
                  <c:v>5.88505410421339E-2</c:v>
                </c:pt>
                <c:pt idx="20">
                  <c:v>5.8855491142714197E-2</c:v>
                </c:pt>
                <c:pt idx="21">
                  <c:v>5.91666191011311E-2</c:v>
                </c:pt>
                <c:pt idx="22">
                  <c:v>5.8426461663866801E-2</c:v>
                </c:pt>
                <c:pt idx="23">
                  <c:v>5.87800399067957E-2</c:v>
                </c:pt>
                <c:pt idx="24">
                  <c:v>5.8054227455604797E-2</c:v>
                </c:pt>
                <c:pt idx="25">
                  <c:v>5.8291442623642699E-2</c:v>
                </c:pt>
                <c:pt idx="26">
                  <c:v>5.9116293499661098E-2</c:v>
                </c:pt>
                <c:pt idx="27">
                  <c:v>5.9533652762518402E-2</c:v>
                </c:pt>
                <c:pt idx="28">
                  <c:v>5.9431730448700801E-2</c:v>
                </c:pt>
                <c:pt idx="29">
                  <c:v>5.9355395081101998E-2</c:v>
                </c:pt>
                <c:pt idx="30">
                  <c:v>5.8858124594566102E-2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085-4B5E-9EE5-876F23C92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714736"/>
        <c:axId val="223712776"/>
      </c:lineChart>
      <c:catAx>
        <c:axId val="22371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12776"/>
        <c:crosses val="autoZero"/>
        <c:auto val="1"/>
        <c:lblAlgn val="ctr"/>
        <c:lblOffset val="100"/>
        <c:noMultiLvlLbl val="0"/>
      </c:catAx>
      <c:valAx>
        <c:axId val="22371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1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NewPercentile!$C$32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NewPercentile!$D$32:$AH$32</c:f>
              <c:numCache>
                <c:formatCode>General</c:formatCode>
                <c:ptCount val="31"/>
                <c:pt idx="0">
                  <c:v>0</c:v>
                </c:pt>
                <c:pt idx="1">
                  <c:v>3.86785441730724E-3</c:v>
                </c:pt>
                <c:pt idx="2">
                  <c:v>1.2489345432477299E-3</c:v>
                </c:pt>
                <c:pt idx="3">
                  <c:v>2.5271952846821498E-4</c:v>
                </c:pt>
                <c:pt idx="4">
                  <c:v>6.6089193130239798E-4</c:v>
                </c:pt>
                <c:pt idx="5">
                  <c:v>1.3180910526046699E-3</c:v>
                </c:pt>
                <c:pt idx="6">
                  <c:v>1.5982931788478701E-3</c:v>
                </c:pt>
                <c:pt idx="7">
                  <c:v>2.20617441403099E-3</c:v>
                </c:pt>
                <c:pt idx="8">
                  <c:v>3.7508113850415301E-3</c:v>
                </c:pt>
                <c:pt idx="9">
                  <c:v>4.1191351547126302E-3</c:v>
                </c:pt>
                <c:pt idx="10">
                  <c:v>3.1101015074645002E-3</c:v>
                </c:pt>
                <c:pt idx="11">
                  <c:v>4.2435583357993602E-3</c:v>
                </c:pt>
                <c:pt idx="12">
                  <c:v>5.2212594961274601E-3</c:v>
                </c:pt>
                <c:pt idx="13">
                  <c:v>4.9210195159510297E-3</c:v>
                </c:pt>
                <c:pt idx="14">
                  <c:v>5.2627666947754597E-3</c:v>
                </c:pt>
                <c:pt idx="15">
                  <c:v>4.4029439214004996E-3</c:v>
                </c:pt>
                <c:pt idx="16">
                  <c:v>5.3078145445296498E-3</c:v>
                </c:pt>
                <c:pt idx="17">
                  <c:v>4.6570722180338297E-3</c:v>
                </c:pt>
                <c:pt idx="18">
                  <c:v>6.3719382931137899E-3</c:v>
                </c:pt>
                <c:pt idx="19">
                  <c:v>6.93206474497294E-3</c:v>
                </c:pt>
                <c:pt idx="20">
                  <c:v>5.8838729551252602E-3</c:v>
                </c:pt>
                <c:pt idx="21">
                  <c:v>6.3606085332845999E-3</c:v>
                </c:pt>
                <c:pt idx="22">
                  <c:v>6.6524139830054603E-3</c:v>
                </c:pt>
                <c:pt idx="23">
                  <c:v>5.5074773116603904E-3</c:v>
                </c:pt>
                <c:pt idx="24">
                  <c:v>7.03572093484726E-3</c:v>
                </c:pt>
                <c:pt idx="25">
                  <c:v>6.5278045758223602E-3</c:v>
                </c:pt>
                <c:pt idx="26">
                  <c:v>7.2410517088949801E-3</c:v>
                </c:pt>
                <c:pt idx="27">
                  <c:v>7.2969446029165497E-3</c:v>
                </c:pt>
                <c:pt idx="28">
                  <c:v>6.70385760621781E-3</c:v>
                </c:pt>
                <c:pt idx="29">
                  <c:v>7.1633069865580101E-3</c:v>
                </c:pt>
                <c:pt idx="30">
                  <c:v>5.8054063617224601E-3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C5-4D3B-858D-329977141759}"/>
            </c:ext>
          </c:extLst>
        </c:ser>
        <c:ser>
          <c:idx val="1"/>
          <c:order val="1"/>
          <c:tx>
            <c:strRef>
              <c:f>NewPercentile!$C$33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NewPercentile!$D$33:$AH$33</c:f>
              <c:numCache>
                <c:formatCode>General</c:formatCode>
                <c:ptCount val="31"/>
                <c:pt idx="0">
                  <c:v>0</c:v>
                </c:pt>
                <c:pt idx="1">
                  <c:v>1.47715472872043E-2</c:v>
                </c:pt>
                <c:pt idx="2">
                  <c:v>1.52218415172478E-2</c:v>
                </c:pt>
                <c:pt idx="3">
                  <c:v>1.6611349338752902E-2</c:v>
                </c:pt>
                <c:pt idx="4">
                  <c:v>1.8314636326476001E-2</c:v>
                </c:pt>
                <c:pt idx="5">
                  <c:v>1.9638466560856702E-2</c:v>
                </c:pt>
                <c:pt idx="6">
                  <c:v>2.0909289364130501E-2</c:v>
                </c:pt>
                <c:pt idx="7">
                  <c:v>2.1260080935349601E-2</c:v>
                </c:pt>
                <c:pt idx="8">
                  <c:v>2.18219542266033E-2</c:v>
                </c:pt>
                <c:pt idx="9">
                  <c:v>2.2380284072200302E-2</c:v>
                </c:pt>
                <c:pt idx="10">
                  <c:v>2.3327841745349399E-2</c:v>
                </c:pt>
                <c:pt idx="11">
                  <c:v>2.3724044764423701E-2</c:v>
                </c:pt>
                <c:pt idx="12">
                  <c:v>2.3788768336490001E-2</c:v>
                </c:pt>
                <c:pt idx="13">
                  <c:v>2.41416342318806E-2</c:v>
                </c:pt>
                <c:pt idx="14">
                  <c:v>2.4430957738893699E-2</c:v>
                </c:pt>
                <c:pt idx="15">
                  <c:v>2.4454923903774298E-2</c:v>
                </c:pt>
                <c:pt idx="16">
                  <c:v>2.4714005343442699E-2</c:v>
                </c:pt>
                <c:pt idx="17">
                  <c:v>2.50430208505803E-2</c:v>
                </c:pt>
                <c:pt idx="18">
                  <c:v>2.5144707868339701E-2</c:v>
                </c:pt>
                <c:pt idx="19">
                  <c:v>2.5403989425641298E-2</c:v>
                </c:pt>
                <c:pt idx="20">
                  <c:v>2.5509746126266299E-2</c:v>
                </c:pt>
                <c:pt idx="21">
                  <c:v>2.57692534663784E-2</c:v>
                </c:pt>
                <c:pt idx="22">
                  <c:v>2.57799727088606E-2</c:v>
                </c:pt>
                <c:pt idx="23">
                  <c:v>2.5869046775049798E-2</c:v>
                </c:pt>
                <c:pt idx="24">
                  <c:v>2.6110509939468601E-2</c:v>
                </c:pt>
                <c:pt idx="25">
                  <c:v>2.61467895683926E-2</c:v>
                </c:pt>
                <c:pt idx="26">
                  <c:v>2.5900279987134098E-2</c:v>
                </c:pt>
                <c:pt idx="27">
                  <c:v>2.5949070200773101E-2</c:v>
                </c:pt>
                <c:pt idx="28">
                  <c:v>2.6469471769500701E-2</c:v>
                </c:pt>
                <c:pt idx="29">
                  <c:v>2.61928355485209E-2</c:v>
                </c:pt>
                <c:pt idx="30">
                  <c:v>2.5480580423212398E-2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C5-4D3B-858D-329977141759}"/>
            </c:ext>
          </c:extLst>
        </c:ser>
        <c:ser>
          <c:idx val="2"/>
          <c:order val="2"/>
          <c:tx>
            <c:strRef>
              <c:f>NewPercentile!$C$34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NewPercentile!$D$34:$AH$34</c:f>
              <c:numCache>
                <c:formatCode>General</c:formatCode>
                <c:ptCount val="31"/>
                <c:pt idx="0">
                  <c:v>0</c:v>
                </c:pt>
                <c:pt idx="1">
                  <c:v>2.2582199635427801E-2</c:v>
                </c:pt>
                <c:pt idx="2">
                  <c:v>2.5626202368610601E-2</c:v>
                </c:pt>
                <c:pt idx="3">
                  <c:v>2.8251246664136399E-2</c:v>
                </c:pt>
                <c:pt idx="4">
                  <c:v>3.0392581028772701E-2</c:v>
                </c:pt>
                <c:pt idx="5">
                  <c:v>3.1960582930396102E-2</c:v>
                </c:pt>
                <c:pt idx="6">
                  <c:v>3.4136599510028003E-2</c:v>
                </c:pt>
                <c:pt idx="7">
                  <c:v>3.4510915299453E-2</c:v>
                </c:pt>
                <c:pt idx="8">
                  <c:v>3.5164489334475899E-2</c:v>
                </c:pt>
                <c:pt idx="9">
                  <c:v>3.6325526718084797E-2</c:v>
                </c:pt>
                <c:pt idx="10">
                  <c:v>3.70208463601642E-2</c:v>
                </c:pt>
                <c:pt idx="11">
                  <c:v>3.7253289303747598E-2</c:v>
                </c:pt>
                <c:pt idx="12">
                  <c:v>3.7712192231985103E-2</c:v>
                </c:pt>
                <c:pt idx="13">
                  <c:v>3.7923988924559497E-2</c:v>
                </c:pt>
                <c:pt idx="14">
                  <c:v>3.7691111677075999E-2</c:v>
                </c:pt>
                <c:pt idx="15">
                  <c:v>3.80602096619789E-2</c:v>
                </c:pt>
                <c:pt idx="16">
                  <c:v>3.8731265000390001E-2</c:v>
                </c:pt>
                <c:pt idx="17">
                  <c:v>3.8569379129857799E-2</c:v>
                </c:pt>
                <c:pt idx="18">
                  <c:v>3.8968945068133497E-2</c:v>
                </c:pt>
                <c:pt idx="19">
                  <c:v>3.9735558134980101E-2</c:v>
                </c:pt>
                <c:pt idx="20">
                  <c:v>3.9866773026102899E-2</c:v>
                </c:pt>
                <c:pt idx="21">
                  <c:v>3.9650681572951998E-2</c:v>
                </c:pt>
                <c:pt idx="22">
                  <c:v>3.9945523554737399E-2</c:v>
                </c:pt>
                <c:pt idx="23">
                  <c:v>3.9743591009031902E-2</c:v>
                </c:pt>
                <c:pt idx="24">
                  <c:v>4.00459448079694E-2</c:v>
                </c:pt>
                <c:pt idx="25">
                  <c:v>3.9890052423824401E-2</c:v>
                </c:pt>
                <c:pt idx="26">
                  <c:v>4.0059087057680298E-2</c:v>
                </c:pt>
                <c:pt idx="27">
                  <c:v>3.9944983169523503E-2</c:v>
                </c:pt>
                <c:pt idx="28">
                  <c:v>3.9958480218767099E-2</c:v>
                </c:pt>
                <c:pt idx="29">
                  <c:v>4.0117110159465598E-2</c:v>
                </c:pt>
                <c:pt idx="30">
                  <c:v>4.0160682791614402E-2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DC5-4D3B-858D-329977141759}"/>
            </c:ext>
          </c:extLst>
        </c:ser>
        <c:ser>
          <c:idx val="3"/>
          <c:order val="3"/>
          <c:tx>
            <c:strRef>
              <c:f>NewPercentile!$C$35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NewPercentile!$D$35:$AH$35</c:f>
              <c:numCache>
                <c:formatCode>General</c:formatCode>
                <c:ptCount val="31"/>
                <c:pt idx="0">
                  <c:v>0</c:v>
                </c:pt>
                <c:pt idx="1">
                  <c:v>3.05830578519544E-2</c:v>
                </c:pt>
                <c:pt idx="2">
                  <c:v>3.5649105101028998E-2</c:v>
                </c:pt>
                <c:pt idx="3">
                  <c:v>3.99877423463353E-2</c:v>
                </c:pt>
                <c:pt idx="4">
                  <c:v>4.2717833224357099E-2</c:v>
                </c:pt>
                <c:pt idx="5">
                  <c:v>4.4902735417049797E-2</c:v>
                </c:pt>
                <c:pt idx="6">
                  <c:v>4.6816074859882199E-2</c:v>
                </c:pt>
                <c:pt idx="7">
                  <c:v>4.81808437268334E-2</c:v>
                </c:pt>
                <c:pt idx="8">
                  <c:v>4.8800764648568397E-2</c:v>
                </c:pt>
                <c:pt idx="9">
                  <c:v>5.0249378820451197E-2</c:v>
                </c:pt>
                <c:pt idx="10">
                  <c:v>5.1124826587969199E-2</c:v>
                </c:pt>
                <c:pt idx="11">
                  <c:v>5.09918919148723E-2</c:v>
                </c:pt>
                <c:pt idx="12">
                  <c:v>5.1847895029930702E-2</c:v>
                </c:pt>
                <c:pt idx="13">
                  <c:v>5.1360057096104098E-2</c:v>
                </c:pt>
                <c:pt idx="14">
                  <c:v>5.1420819523189297E-2</c:v>
                </c:pt>
                <c:pt idx="15">
                  <c:v>5.2041326964969298E-2</c:v>
                </c:pt>
                <c:pt idx="16">
                  <c:v>5.2643907355388E-2</c:v>
                </c:pt>
                <c:pt idx="17">
                  <c:v>5.2751439699893002E-2</c:v>
                </c:pt>
                <c:pt idx="18">
                  <c:v>5.2581436260557099E-2</c:v>
                </c:pt>
                <c:pt idx="19">
                  <c:v>5.3205408160818299E-2</c:v>
                </c:pt>
                <c:pt idx="20">
                  <c:v>5.3555978259752501E-2</c:v>
                </c:pt>
                <c:pt idx="21">
                  <c:v>5.3796720142577199E-2</c:v>
                </c:pt>
                <c:pt idx="22">
                  <c:v>5.3920620916412303E-2</c:v>
                </c:pt>
                <c:pt idx="23">
                  <c:v>5.4225706200049899E-2</c:v>
                </c:pt>
                <c:pt idx="24">
                  <c:v>5.4178125965232297E-2</c:v>
                </c:pt>
                <c:pt idx="25">
                  <c:v>5.4157311122855399E-2</c:v>
                </c:pt>
                <c:pt idx="26">
                  <c:v>5.4376508287041797E-2</c:v>
                </c:pt>
                <c:pt idx="27">
                  <c:v>5.3817742034600297E-2</c:v>
                </c:pt>
                <c:pt idx="28">
                  <c:v>5.3615608391040001E-2</c:v>
                </c:pt>
                <c:pt idx="29">
                  <c:v>5.3861457114322699E-2</c:v>
                </c:pt>
                <c:pt idx="30">
                  <c:v>5.4297763605847003E-2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DC5-4D3B-858D-329977141759}"/>
            </c:ext>
          </c:extLst>
        </c:ser>
        <c:ser>
          <c:idx val="4"/>
          <c:order val="4"/>
          <c:tx>
            <c:strRef>
              <c:f>NewPercentile!$C$36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NewPercentile!$D$36:$AH$36</c:f>
              <c:numCache>
                <c:formatCode>General</c:formatCode>
                <c:ptCount val="31"/>
                <c:pt idx="0">
                  <c:v>0</c:v>
                </c:pt>
                <c:pt idx="1">
                  <c:v>4.1668267631134098E-2</c:v>
                </c:pt>
                <c:pt idx="2">
                  <c:v>5.0808535515143402E-2</c:v>
                </c:pt>
                <c:pt idx="3">
                  <c:v>5.6157689021816497E-2</c:v>
                </c:pt>
                <c:pt idx="4">
                  <c:v>6.0372107512337701E-2</c:v>
                </c:pt>
                <c:pt idx="5">
                  <c:v>6.37693869169174E-2</c:v>
                </c:pt>
                <c:pt idx="6">
                  <c:v>6.6365389615040196E-2</c:v>
                </c:pt>
                <c:pt idx="7">
                  <c:v>6.7727424554961294E-2</c:v>
                </c:pt>
                <c:pt idx="8">
                  <c:v>6.8865883998769195E-2</c:v>
                </c:pt>
                <c:pt idx="9">
                  <c:v>6.9413629036854302E-2</c:v>
                </c:pt>
                <c:pt idx="10">
                  <c:v>6.9959234610573504E-2</c:v>
                </c:pt>
                <c:pt idx="11">
                  <c:v>7.1851478307473293E-2</c:v>
                </c:pt>
                <c:pt idx="12">
                  <c:v>7.2057601060407997E-2</c:v>
                </c:pt>
                <c:pt idx="13">
                  <c:v>7.2430496374309802E-2</c:v>
                </c:pt>
                <c:pt idx="14">
                  <c:v>7.18255896664136E-2</c:v>
                </c:pt>
                <c:pt idx="15">
                  <c:v>7.1781857671037799E-2</c:v>
                </c:pt>
                <c:pt idx="16">
                  <c:v>7.2775097989908305E-2</c:v>
                </c:pt>
                <c:pt idx="17">
                  <c:v>7.3314892572343193E-2</c:v>
                </c:pt>
                <c:pt idx="18">
                  <c:v>7.3416911391915501E-2</c:v>
                </c:pt>
                <c:pt idx="19">
                  <c:v>7.3738876777380002E-2</c:v>
                </c:pt>
                <c:pt idx="20">
                  <c:v>7.4259401394460606E-2</c:v>
                </c:pt>
                <c:pt idx="21">
                  <c:v>7.4850270396549096E-2</c:v>
                </c:pt>
                <c:pt idx="22">
                  <c:v>7.5408194083750393E-2</c:v>
                </c:pt>
                <c:pt idx="23">
                  <c:v>7.5264084545558801E-2</c:v>
                </c:pt>
                <c:pt idx="24">
                  <c:v>7.5474595947570902E-2</c:v>
                </c:pt>
                <c:pt idx="25">
                  <c:v>7.50042537271811E-2</c:v>
                </c:pt>
                <c:pt idx="26">
                  <c:v>7.4608887096424104E-2</c:v>
                </c:pt>
                <c:pt idx="27">
                  <c:v>7.4556632155693303E-2</c:v>
                </c:pt>
                <c:pt idx="28">
                  <c:v>7.4243905577681402E-2</c:v>
                </c:pt>
                <c:pt idx="29">
                  <c:v>7.4365806619740404E-2</c:v>
                </c:pt>
                <c:pt idx="30">
                  <c:v>7.4404508018877102E-2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DC5-4D3B-858D-329977141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716696"/>
        <c:axId val="223715912"/>
      </c:lineChart>
      <c:catAx>
        <c:axId val="22371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15912"/>
        <c:crosses val="autoZero"/>
        <c:auto val="1"/>
        <c:lblAlgn val="ctr"/>
        <c:lblOffset val="100"/>
        <c:noMultiLvlLbl val="0"/>
      </c:catAx>
      <c:valAx>
        <c:axId val="22371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1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NewPercentile!$C$47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NewPercentile!$D$47:$AH$47</c:f>
              <c:numCache>
                <c:formatCode>General</c:formatCode>
                <c:ptCount val="31"/>
                <c:pt idx="0">
                  <c:v>0</c:v>
                </c:pt>
                <c:pt idx="1">
                  <c:v>-0.19065045959568999</c:v>
                </c:pt>
                <c:pt idx="2">
                  <c:v>-0.176798176492003</c:v>
                </c:pt>
                <c:pt idx="3">
                  <c:v>-0.16664503720247201</c:v>
                </c:pt>
                <c:pt idx="4">
                  <c:v>-0.173683304848162</c:v>
                </c:pt>
                <c:pt idx="5">
                  <c:v>-0.159515571763307</c:v>
                </c:pt>
                <c:pt idx="6">
                  <c:v>-0.17174261383031</c:v>
                </c:pt>
                <c:pt idx="7">
                  <c:v>-0.169333503062577</c:v>
                </c:pt>
                <c:pt idx="8">
                  <c:v>-0.161658406275002</c:v>
                </c:pt>
                <c:pt idx="9">
                  <c:v>-0.17477452188100301</c:v>
                </c:pt>
                <c:pt idx="10">
                  <c:v>-0.169943379594472</c:v>
                </c:pt>
                <c:pt idx="11">
                  <c:v>-0.15603438696979899</c:v>
                </c:pt>
                <c:pt idx="12">
                  <c:v>-0.15703387723064899</c:v>
                </c:pt>
                <c:pt idx="13">
                  <c:v>-0.16092129168942401</c:v>
                </c:pt>
                <c:pt idx="14">
                  <c:v>-0.160258650647574</c:v>
                </c:pt>
                <c:pt idx="15">
                  <c:v>-0.16069191580652101</c:v>
                </c:pt>
                <c:pt idx="16">
                  <c:v>-0.15084834607714201</c:v>
                </c:pt>
                <c:pt idx="17">
                  <c:v>-0.16861153052281</c:v>
                </c:pt>
                <c:pt idx="18">
                  <c:v>-0.158695526072267</c:v>
                </c:pt>
                <c:pt idx="19">
                  <c:v>-0.168951632798301</c:v>
                </c:pt>
                <c:pt idx="20">
                  <c:v>-0.163635169292354</c:v>
                </c:pt>
                <c:pt idx="21">
                  <c:v>-0.156784725254486</c:v>
                </c:pt>
                <c:pt idx="22">
                  <c:v>-0.15763569936209601</c:v>
                </c:pt>
                <c:pt idx="23">
                  <c:v>-0.15738735243152199</c:v>
                </c:pt>
                <c:pt idx="24">
                  <c:v>-0.16092113414775</c:v>
                </c:pt>
                <c:pt idx="25">
                  <c:v>-0.16122335422460399</c:v>
                </c:pt>
                <c:pt idx="26">
                  <c:v>-0.16341369937717401</c:v>
                </c:pt>
                <c:pt idx="27">
                  <c:v>-0.16853270609738999</c:v>
                </c:pt>
                <c:pt idx="28">
                  <c:v>-0.15843435980597401</c:v>
                </c:pt>
                <c:pt idx="29">
                  <c:v>-0.157025166212935</c:v>
                </c:pt>
                <c:pt idx="30">
                  <c:v>-0.15896147392127299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D0-4951-B0D3-DAE05C2DD09D}"/>
            </c:ext>
          </c:extLst>
        </c:ser>
        <c:ser>
          <c:idx val="1"/>
          <c:order val="1"/>
          <c:tx>
            <c:strRef>
              <c:f>NewPercentile!$C$48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NewPercentile!$D$48:$AH$48</c:f>
              <c:numCache>
                <c:formatCode>General</c:formatCode>
                <c:ptCount val="31"/>
                <c:pt idx="0">
                  <c:v>0</c:v>
                </c:pt>
                <c:pt idx="1">
                  <c:v>-3.8800122062228E-2</c:v>
                </c:pt>
                <c:pt idx="2">
                  <c:v>-2.9212010251881401E-2</c:v>
                </c:pt>
                <c:pt idx="3">
                  <c:v>-2.3339455129580602E-2</c:v>
                </c:pt>
                <c:pt idx="4">
                  <c:v>-2.4029746632614001E-2</c:v>
                </c:pt>
                <c:pt idx="5">
                  <c:v>-1.4225755949655101E-2</c:v>
                </c:pt>
                <c:pt idx="6">
                  <c:v>-1.7233533946128601E-2</c:v>
                </c:pt>
                <c:pt idx="7">
                  <c:v>-2.1793242484198099E-2</c:v>
                </c:pt>
                <c:pt idx="8">
                  <c:v>-1.4595431109614299E-2</c:v>
                </c:pt>
                <c:pt idx="9">
                  <c:v>-1.8155463566622398E-2</c:v>
                </c:pt>
                <c:pt idx="10">
                  <c:v>-1.6139718837558499E-2</c:v>
                </c:pt>
                <c:pt idx="11">
                  <c:v>-1.39121729670213E-2</c:v>
                </c:pt>
                <c:pt idx="12">
                  <c:v>-1.36664828256861E-2</c:v>
                </c:pt>
                <c:pt idx="13">
                  <c:v>-1.44416536704703E-2</c:v>
                </c:pt>
                <c:pt idx="14">
                  <c:v>-1.2036565275154201E-2</c:v>
                </c:pt>
                <c:pt idx="15">
                  <c:v>-1.3082315511852001E-2</c:v>
                </c:pt>
                <c:pt idx="16">
                  <c:v>-1.1318666621022599E-2</c:v>
                </c:pt>
                <c:pt idx="17">
                  <c:v>-1.2613803675343699E-2</c:v>
                </c:pt>
                <c:pt idx="18">
                  <c:v>-1.41319683859687E-2</c:v>
                </c:pt>
                <c:pt idx="19">
                  <c:v>-8.7040073926007693E-3</c:v>
                </c:pt>
                <c:pt idx="20">
                  <c:v>-1.4400079102115699E-2</c:v>
                </c:pt>
                <c:pt idx="21">
                  <c:v>-1.17155415515885E-2</c:v>
                </c:pt>
                <c:pt idx="22">
                  <c:v>-9.3392137602383192E-3</c:v>
                </c:pt>
                <c:pt idx="23">
                  <c:v>-1.3947068700936101E-2</c:v>
                </c:pt>
                <c:pt idx="24">
                  <c:v>-1.25062742651324E-2</c:v>
                </c:pt>
                <c:pt idx="25">
                  <c:v>-1.0883335754137399E-2</c:v>
                </c:pt>
                <c:pt idx="26">
                  <c:v>-9.1988111523190995E-3</c:v>
                </c:pt>
                <c:pt idx="27">
                  <c:v>-1.0715041590557301E-2</c:v>
                </c:pt>
                <c:pt idx="28">
                  <c:v>-1.09048410213723E-2</c:v>
                </c:pt>
                <c:pt idx="29">
                  <c:v>-1.08072610855096E-2</c:v>
                </c:pt>
                <c:pt idx="30">
                  <c:v>-1.12120134742876E-2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D0-4951-B0D3-DAE05C2DD09D}"/>
            </c:ext>
          </c:extLst>
        </c:ser>
        <c:ser>
          <c:idx val="2"/>
          <c:order val="2"/>
          <c:tx>
            <c:strRef>
              <c:f>NewPercentile!$C$49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NewPercentile!$D$49:$AH$49</c:f>
              <c:numCache>
                <c:formatCode>General</c:formatCode>
                <c:ptCount val="31"/>
                <c:pt idx="0">
                  <c:v>0</c:v>
                </c:pt>
                <c:pt idx="1">
                  <c:v>6.7058115299905102E-2</c:v>
                </c:pt>
                <c:pt idx="2">
                  <c:v>6.970662761443E-2</c:v>
                </c:pt>
                <c:pt idx="3">
                  <c:v>8.02194456851716E-2</c:v>
                </c:pt>
                <c:pt idx="4">
                  <c:v>8.1202244377581195E-2</c:v>
                </c:pt>
                <c:pt idx="5">
                  <c:v>8.3868945824170302E-2</c:v>
                </c:pt>
                <c:pt idx="6">
                  <c:v>8.5145818277040902E-2</c:v>
                </c:pt>
                <c:pt idx="7">
                  <c:v>8.0274936167361297E-2</c:v>
                </c:pt>
                <c:pt idx="8">
                  <c:v>8.9720041648039497E-2</c:v>
                </c:pt>
                <c:pt idx="9">
                  <c:v>9.0096559685023503E-2</c:v>
                </c:pt>
                <c:pt idx="10">
                  <c:v>8.8243319218892197E-2</c:v>
                </c:pt>
                <c:pt idx="11">
                  <c:v>9.3652763158395394E-2</c:v>
                </c:pt>
                <c:pt idx="12">
                  <c:v>9.2204050806004897E-2</c:v>
                </c:pt>
                <c:pt idx="13">
                  <c:v>9.1422869774211393E-2</c:v>
                </c:pt>
                <c:pt idx="14">
                  <c:v>9.0161556644489896E-2</c:v>
                </c:pt>
                <c:pt idx="15">
                  <c:v>9.1093620172924605E-2</c:v>
                </c:pt>
                <c:pt idx="16">
                  <c:v>9.3854955574752597E-2</c:v>
                </c:pt>
                <c:pt idx="17">
                  <c:v>9.3447691582524306E-2</c:v>
                </c:pt>
                <c:pt idx="18">
                  <c:v>8.5937622996778498E-2</c:v>
                </c:pt>
                <c:pt idx="19">
                  <c:v>9.5106873483646298E-2</c:v>
                </c:pt>
                <c:pt idx="20">
                  <c:v>9.1002041577856504E-2</c:v>
                </c:pt>
                <c:pt idx="21">
                  <c:v>9.5614789256952507E-2</c:v>
                </c:pt>
                <c:pt idx="22">
                  <c:v>9.3100129130936099E-2</c:v>
                </c:pt>
                <c:pt idx="23">
                  <c:v>8.7595063384927105E-2</c:v>
                </c:pt>
                <c:pt idx="24">
                  <c:v>9.1011655383832601E-2</c:v>
                </c:pt>
                <c:pt idx="25">
                  <c:v>9.18051085929521E-2</c:v>
                </c:pt>
                <c:pt idx="26">
                  <c:v>9.2751181383447998E-2</c:v>
                </c:pt>
                <c:pt idx="27">
                  <c:v>9.1772045192224205E-2</c:v>
                </c:pt>
                <c:pt idx="28">
                  <c:v>9.2236513310082396E-2</c:v>
                </c:pt>
                <c:pt idx="29">
                  <c:v>9.3531320641357302E-2</c:v>
                </c:pt>
                <c:pt idx="30">
                  <c:v>9.4361390479677995E-2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D0-4951-B0D3-DAE05C2DD09D}"/>
            </c:ext>
          </c:extLst>
        </c:ser>
        <c:ser>
          <c:idx val="3"/>
          <c:order val="3"/>
          <c:tx>
            <c:strRef>
              <c:f>NewPercentile!$C$50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NewPercentile!$D$50:$AH$50</c:f>
              <c:numCache>
                <c:formatCode>General</c:formatCode>
                <c:ptCount val="31"/>
                <c:pt idx="0">
                  <c:v>0</c:v>
                </c:pt>
                <c:pt idx="1">
                  <c:v>0.17229748382048399</c:v>
                </c:pt>
                <c:pt idx="2">
                  <c:v>0.17907052112034799</c:v>
                </c:pt>
                <c:pt idx="3">
                  <c:v>0.18534505937988</c:v>
                </c:pt>
                <c:pt idx="4">
                  <c:v>0.18545448271502299</c:v>
                </c:pt>
                <c:pt idx="5">
                  <c:v>0.19341003635933501</c:v>
                </c:pt>
                <c:pt idx="6">
                  <c:v>0.192527427727501</c:v>
                </c:pt>
                <c:pt idx="7">
                  <c:v>0.193770885233183</c:v>
                </c:pt>
                <c:pt idx="8">
                  <c:v>0.20349801093178099</c:v>
                </c:pt>
                <c:pt idx="9">
                  <c:v>0.19852172385741401</c:v>
                </c:pt>
                <c:pt idx="10">
                  <c:v>0.199809386955905</c:v>
                </c:pt>
                <c:pt idx="11">
                  <c:v>0.20256143658765699</c:v>
                </c:pt>
                <c:pt idx="12">
                  <c:v>0.20005865018499999</c:v>
                </c:pt>
                <c:pt idx="13">
                  <c:v>0.204431173621347</c:v>
                </c:pt>
                <c:pt idx="14">
                  <c:v>0.20216646750424599</c:v>
                </c:pt>
                <c:pt idx="15">
                  <c:v>0.20621326262519701</c:v>
                </c:pt>
                <c:pt idx="16">
                  <c:v>0.20674238240788401</c:v>
                </c:pt>
                <c:pt idx="17">
                  <c:v>0.208187942925983</c:v>
                </c:pt>
                <c:pt idx="18">
                  <c:v>0.19802666023929999</c:v>
                </c:pt>
                <c:pt idx="19">
                  <c:v>0.207274475672384</c:v>
                </c:pt>
                <c:pt idx="20">
                  <c:v>0.19758132223011499</c:v>
                </c:pt>
                <c:pt idx="21">
                  <c:v>0.20698861149716999</c:v>
                </c:pt>
                <c:pt idx="22">
                  <c:v>0.20603338282904801</c:v>
                </c:pt>
                <c:pt idx="23">
                  <c:v>0.204045232043751</c:v>
                </c:pt>
                <c:pt idx="24">
                  <c:v>0.20245340901388101</c:v>
                </c:pt>
                <c:pt idx="25">
                  <c:v>0.203705256562045</c:v>
                </c:pt>
                <c:pt idx="26">
                  <c:v>0.20454118086494</c:v>
                </c:pt>
                <c:pt idx="27">
                  <c:v>0.20299225709834801</c:v>
                </c:pt>
                <c:pt idx="28">
                  <c:v>0.2013571539873</c:v>
                </c:pt>
                <c:pt idx="29">
                  <c:v>0.20486587648898399</c:v>
                </c:pt>
                <c:pt idx="30">
                  <c:v>0.20474299830987799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7D0-4951-B0D3-DAE05C2DD09D}"/>
            </c:ext>
          </c:extLst>
        </c:ser>
        <c:ser>
          <c:idx val="4"/>
          <c:order val="4"/>
          <c:tx>
            <c:strRef>
              <c:f>NewPercentile!$C$51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NewPercentile!$D$51:$AH$51</c:f>
              <c:numCache>
                <c:formatCode>General</c:formatCode>
                <c:ptCount val="31"/>
                <c:pt idx="0">
                  <c:v>0</c:v>
                </c:pt>
                <c:pt idx="1">
                  <c:v>0.34651894491633201</c:v>
                </c:pt>
                <c:pt idx="2">
                  <c:v>0.35371529339319902</c:v>
                </c:pt>
                <c:pt idx="3">
                  <c:v>0.36025894358452698</c:v>
                </c:pt>
                <c:pt idx="4">
                  <c:v>0.368226064336515</c:v>
                </c:pt>
                <c:pt idx="5">
                  <c:v>0.375946586828798</c:v>
                </c:pt>
                <c:pt idx="6">
                  <c:v>0.36911672376844701</c:v>
                </c:pt>
                <c:pt idx="7">
                  <c:v>0.372909454430919</c:v>
                </c:pt>
                <c:pt idx="8">
                  <c:v>0.37305053890268902</c:v>
                </c:pt>
                <c:pt idx="9">
                  <c:v>0.38305438876041598</c:v>
                </c:pt>
                <c:pt idx="10">
                  <c:v>0.37534434868060501</c:v>
                </c:pt>
                <c:pt idx="11">
                  <c:v>0.394428817374606</c:v>
                </c:pt>
                <c:pt idx="12">
                  <c:v>0.38150095780320897</c:v>
                </c:pt>
                <c:pt idx="13">
                  <c:v>0.38421540593341502</c:v>
                </c:pt>
                <c:pt idx="14">
                  <c:v>0.39128136538626401</c:v>
                </c:pt>
                <c:pt idx="15">
                  <c:v>0.398278429203618</c:v>
                </c:pt>
                <c:pt idx="16">
                  <c:v>0.39100472911531903</c:v>
                </c:pt>
                <c:pt idx="17">
                  <c:v>0.38871185869362301</c:v>
                </c:pt>
                <c:pt idx="18">
                  <c:v>0.37493005306405103</c:v>
                </c:pt>
                <c:pt idx="19">
                  <c:v>0.39165289303331802</c:v>
                </c:pt>
                <c:pt idx="20">
                  <c:v>0.37958077545080199</c:v>
                </c:pt>
                <c:pt idx="21">
                  <c:v>0.38209802813117999</c:v>
                </c:pt>
                <c:pt idx="22">
                  <c:v>0.38939556413608001</c:v>
                </c:pt>
                <c:pt idx="23">
                  <c:v>0.38869471948017897</c:v>
                </c:pt>
                <c:pt idx="24">
                  <c:v>0.39509413699967899</c:v>
                </c:pt>
                <c:pt idx="25">
                  <c:v>0.38486970978847601</c:v>
                </c:pt>
                <c:pt idx="26">
                  <c:v>0.38863576275545397</c:v>
                </c:pt>
                <c:pt idx="27">
                  <c:v>0.387866720087229</c:v>
                </c:pt>
                <c:pt idx="28">
                  <c:v>0.39128767229054101</c:v>
                </c:pt>
                <c:pt idx="29">
                  <c:v>0.39754348001413098</c:v>
                </c:pt>
                <c:pt idx="30">
                  <c:v>0.38840977526416898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7D0-4951-B0D3-DAE05C2DD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717088"/>
        <c:axId val="223717480"/>
      </c:lineChart>
      <c:catAx>
        <c:axId val="22371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17480"/>
        <c:crosses val="autoZero"/>
        <c:auto val="1"/>
        <c:lblAlgn val="ctr"/>
        <c:lblOffset val="100"/>
        <c:noMultiLvlLbl val="0"/>
      </c:catAx>
      <c:valAx>
        <c:axId val="22371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1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NewPercentile!$C$62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NewPercentile!$D$62:$AH$62</c:f>
              <c:numCache>
                <c:formatCode>General</c:formatCode>
                <c:ptCount val="31"/>
                <c:pt idx="0">
                  <c:v>0</c:v>
                </c:pt>
                <c:pt idx="1">
                  <c:v>-0.19995214934239999</c:v>
                </c:pt>
                <c:pt idx="2">
                  <c:v>-0.19557215736971301</c:v>
                </c:pt>
                <c:pt idx="3">
                  <c:v>-0.18082444698924299</c:v>
                </c:pt>
                <c:pt idx="4">
                  <c:v>-0.19554411681911099</c:v>
                </c:pt>
                <c:pt idx="5">
                  <c:v>-0.18599707860793199</c:v>
                </c:pt>
                <c:pt idx="6">
                  <c:v>-0.186082751212822</c:v>
                </c:pt>
                <c:pt idx="7">
                  <c:v>-0.188571188586236</c:v>
                </c:pt>
                <c:pt idx="8">
                  <c:v>-0.17997164202090801</c:v>
                </c:pt>
                <c:pt idx="9">
                  <c:v>-0.185790790313277</c:v>
                </c:pt>
                <c:pt idx="10">
                  <c:v>-0.171254904552682</c:v>
                </c:pt>
                <c:pt idx="11">
                  <c:v>-0.187574913149016</c:v>
                </c:pt>
                <c:pt idx="12">
                  <c:v>-0.18227133655822</c:v>
                </c:pt>
                <c:pt idx="13">
                  <c:v>-0.18433898359515399</c:v>
                </c:pt>
                <c:pt idx="14">
                  <c:v>-0.18749948239851699</c:v>
                </c:pt>
                <c:pt idx="15">
                  <c:v>-0.18566698889667299</c:v>
                </c:pt>
                <c:pt idx="16">
                  <c:v>-0.17798987767063901</c:v>
                </c:pt>
                <c:pt idx="17">
                  <c:v>-0.18818056910672301</c:v>
                </c:pt>
                <c:pt idx="18">
                  <c:v>-0.18515493665611199</c:v>
                </c:pt>
                <c:pt idx="19">
                  <c:v>-0.18150617276142</c:v>
                </c:pt>
                <c:pt idx="20">
                  <c:v>-0.19385456852173999</c:v>
                </c:pt>
                <c:pt idx="21">
                  <c:v>-0.18584783775241701</c:v>
                </c:pt>
                <c:pt idx="22">
                  <c:v>-0.18715539716303001</c:v>
                </c:pt>
                <c:pt idx="23">
                  <c:v>-0.182767203688562</c:v>
                </c:pt>
                <c:pt idx="24">
                  <c:v>-0.17715628414710499</c:v>
                </c:pt>
                <c:pt idx="25">
                  <c:v>-0.19398260967745201</c:v>
                </c:pt>
                <c:pt idx="26">
                  <c:v>-0.17450148129884399</c:v>
                </c:pt>
                <c:pt idx="27">
                  <c:v>-0.17587725389219699</c:v>
                </c:pt>
                <c:pt idx="28">
                  <c:v>-0.185059031262788</c:v>
                </c:pt>
                <c:pt idx="29">
                  <c:v>-0.18090724256478799</c:v>
                </c:pt>
                <c:pt idx="30">
                  <c:v>-0.18499399160045399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FC-4835-B6D9-A260CE4C2868}"/>
            </c:ext>
          </c:extLst>
        </c:ser>
        <c:ser>
          <c:idx val="1"/>
          <c:order val="1"/>
          <c:tx>
            <c:strRef>
              <c:f>NewPercentile!$C$63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NewPercentile!$D$63:$AH$63</c:f>
              <c:numCache>
                <c:formatCode>General</c:formatCode>
                <c:ptCount val="31"/>
                <c:pt idx="0">
                  <c:v>0</c:v>
                </c:pt>
                <c:pt idx="1">
                  <c:v>-3.7391757881399097E-2</c:v>
                </c:pt>
                <c:pt idx="2">
                  <c:v>-3.2394123208259802E-2</c:v>
                </c:pt>
                <c:pt idx="3">
                  <c:v>-2.6243719289585101E-2</c:v>
                </c:pt>
                <c:pt idx="4">
                  <c:v>-2.1538969552163299E-2</c:v>
                </c:pt>
                <c:pt idx="5">
                  <c:v>-2.1529137279865902E-2</c:v>
                </c:pt>
                <c:pt idx="6">
                  <c:v>-2.0685306581750301E-2</c:v>
                </c:pt>
                <c:pt idx="7">
                  <c:v>-2.3910241990232901E-2</c:v>
                </c:pt>
                <c:pt idx="8">
                  <c:v>-1.88902942550007E-2</c:v>
                </c:pt>
                <c:pt idx="9">
                  <c:v>-1.6791568416511402E-2</c:v>
                </c:pt>
                <c:pt idx="10">
                  <c:v>-1.5879268145955E-2</c:v>
                </c:pt>
                <c:pt idx="11">
                  <c:v>-1.48028633733706E-2</c:v>
                </c:pt>
                <c:pt idx="12">
                  <c:v>-1.5691766824229101E-2</c:v>
                </c:pt>
                <c:pt idx="13">
                  <c:v>-1.5661202856574099E-2</c:v>
                </c:pt>
                <c:pt idx="14">
                  <c:v>-1.85959527285928E-2</c:v>
                </c:pt>
                <c:pt idx="15">
                  <c:v>-1.70347462933352E-2</c:v>
                </c:pt>
                <c:pt idx="16">
                  <c:v>-1.3649604533247499E-2</c:v>
                </c:pt>
                <c:pt idx="17">
                  <c:v>-1.4173854835652099E-2</c:v>
                </c:pt>
                <c:pt idx="18">
                  <c:v>-1.80565181261403E-2</c:v>
                </c:pt>
                <c:pt idx="19">
                  <c:v>-1.2658935014458099E-2</c:v>
                </c:pt>
                <c:pt idx="20">
                  <c:v>-1.4430027210279301E-2</c:v>
                </c:pt>
                <c:pt idx="21">
                  <c:v>-1.7050713412170401E-2</c:v>
                </c:pt>
                <c:pt idx="22">
                  <c:v>-1.5056429494618301E-2</c:v>
                </c:pt>
                <c:pt idx="23">
                  <c:v>-1.4532732278208E-2</c:v>
                </c:pt>
                <c:pt idx="24">
                  <c:v>-1.08802051024828E-2</c:v>
                </c:pt>
                <c:pt idx="25">
                  <c:v>-1.7755355695988202E-2</c:v>
                </c:pt>
                <c:pt idx="26">
                  <c:v>-1.2779080737141801E-2</c:v>
                </c:pt>
                <c:pt idx="27">
                  <c:v>-1.89761317806156E-2</c:v>
                </c:pt>
                <c:pt idx="28">
                  <c:v>-1.9631805356910999E-2</c:v>
                </c:pt>
                <c:pt idx="29">
                  <c:v>-1.4310754892619499E-2</c:v>
                </c:pt>
                <c:pt idx="30">
                  <c:v>-1.15273390378689E-2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9FC-4835-B6D9-A260CE4C2868}"/>
            </c:ext>
          </c:extLst>
        </c:ser>
        <c:ser>
          <c:idx val="2"/>
          <c:order val="2"/>
          <c:tx>
            <c:strRef>
              <c:f>NewPercentile!$C$64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NewPercentile!$D$64:$AH$64</c:f>
              <c:numCache>
                <c:formatCode>General</c:formatCode>
                <c:ptCount val="31"/>
                <c:pt idx="0">
                  <c:v>0</c:v>
                </c:pt>
                <c:pt idx="1">
                  <c:v>6.5473847311063996E-2</c:v>
                </c:pt>
                <c:pt idx="2">
                  <c:v>6.9320951209077303E-2</c:v>
                </c:pt>
                <c:pt idx="3">
                  <c:v>7.9440122261737398E-2</c:v>
                </c:pt>
                <c:pt idx="4">
                  <c:v>8.0997992984379402E-2</c:v>
                </c:pt>
                <c:pt idx="5">
                  <c:v>8.4110458145730996E-2</c:v>
                </c:pt>
                <c:pt idx="6">
                  <c:v>8.4069285755095799E-2</c:v>
                </c:pt>
                <c:pt idx="7">
                  <c:v>8.3044989843551298E-2</c:v>
                </c:pt>
                <c:pt idx="8">
                  <c:v>8.9947812688200499E-2</c:v>
                </c:pt>
                <c:pt idx="9">
                  <c:v>8.8883962155054702E-2</c:v>
                </c:pt>
                <c:pt idx="10">
                  <c:v>9.2956700538865802E-2</c:v>
                </c:pt>
                <c:pt idx="11">
                  <c:v>9.2213162949514302E-2</c:v>
                </c:pt>
                <c:pt idx="12">
                  <c:v>9.5137198070992801E-2</c:v>
                </c:pt>
                <c:pt idx="13">
                  <c:v>9.0664936060157297E-2</c:v>
                </c:pt>
                <c:pt idx="14">
                  <c:v>8.81232850804749E-2</c:v>
                </c:pt>
                <c:pt idx="15">
                  <c:v>9.2722678872688494E-2</c:v>
                </c:pt>
                <c:pt idx="16">
                  <c:v>9.2746681798991495E-2</c:v>
                </c:pt>
                <c:pt idx="17">
                  <c:v>9.47836691449922E-2</c:v>
                </c:pt>
                <c:pt idx="18">
                  <c:v>8.7635298715450199E-2</c:v>
                </c:pt>
                <c:pt idx="19">
                  <c:v>9.2291253323541905E-2</c:v>
                </c:pt>
                <c:pt idx="20">
                  <c:v>8.9763948128565793E-2</c:v>
                </c:pt>
                <c:pt idx="21">
                  <c:v>9.3948157027382406E-2</c:v>
                </c:pt>
                <c:pt idx="22">
                  <c:v>9.0696755232297394E-2</c:v>
                </c:pt>
                <c:pt idx="23">
                  <c:v>9.4516018562898499E-2</c:v>
                </c:pt>
                <c:pt idx="24">
                  <c:v>9.4234208729931601E-2</c:v>
                </c:pt>
                <c:pt idx="25">
                  <c:v>9.154473668035E-2</c:v>
                </c:pt>
                <c:pt idx="26">
                  <c:v>8.93664331813247E-2</c:v>
                </c:pt>
                <c:pt idx="27">
                  <c:v>9.3567291268268599E-2</c:v>
                </c:pt>
                <c:pt idx="28">
                  <c:v>8.8587199934771904E-2</c:v>
                </c:pt>
                <c:pt idx="29">
                  <c:v>9.1935395984719101E-2</c:v>
                </c:pt>
                <c:pt idx="30">
                  <c:v>9.6250465138125393E-2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9FC-4835-B6D9-A260CE4C2868}"/>
            </c:ext>
          </c:extLst>
        </c:ser>
        <c:ser>
          <c:idx val="3"/>
          <c:order val="3"/>
          <c:tx>
            <c:strRef>
              <c:f>NewPercentile!$C$65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NewPercentile!$D$65:$AH$65</c:f>
              <c:numCache>
                <c:formatCode>General</c:formatCode>
                <c:ptCount val="31"/>
                <c:pt idx="0">
                  <c:v>0</c:v>
                </c:pt>
                <c:pt idx="1">
                  <c:v>0.17130977263116701</c:v>
                </c:pt>
                <c:pt idx="2">
                  <c:v>0.18505897647916</c:v>
                </c:pt>
                <c:pt idx="3">
                  <c:v>0.18891031914919501</c:v>
                </c:pt>
                <c:pt idx="4">
                  <c:v>0.191378614020733</c:v>
                </c:pt>
                <c:pt idx="5">
                  <c:v>0.19465249356943501</c:v>
                </c:pt>
                <c:pt idx="6">
                  <c:v>0.198988972880145</c:v>
                </c:pt>
                <c:pt idx="7">
                  <c:v>0.19743509238416501</c:v>
                </c:pt>
                <c:pt idx="8">
                  <c:v>0.200872142982535</c:v>
                </c:pt>
                <c:pt idx="9">
                  <c:v>0.19785489884555399</c:v>
                </c:pt>
                <c:pt idx="10">
                  <c:v>0.206273319718356</c:v>
                </c:pt>
                <c:pt idx="11">
                  <c:v>0.21057574060574399</c:v>
                </c:pt>
                <c:pt idx="12">
                  <c:v>0.20786920614724699</c:v>
                </c:pt>
                <c:pt idx="13">
                  <c:v>0.20301132357562399</c:v>
                </c:pt>
                <c:pt idx="14">
                  <c:v>0.21005118784673901</c:v>
                </c:pt>
                <c:pt idx="15">
                  <c:v>0.207291032351754</c:v>
                </c:pt>
                <c:pt idx="16">
                  <c:v>0.20679696785108601</c:v>
                </c:pt>
                <c:pt idx="17">
                  <c:v>0.21060780337318899</c:v>
                </c:pt>
                <c:pt idx="18">
                  <c:v>0.202956271089926</c:v>
                </c:pt>
                <c:pt idx="19">
                  <c:v>0.206033901583317</c:v>
                </c:pt>
                <c:pt idx="20">
                  <c:v>0.20342821499536101</c:v>
                </c:pt>
                <c:pt idx="21">
                  <c:v>0.20808946887472199</c:v>
                </c:pt>
                <c:pt idx="22">
                  <c:v>0.20240949093937199</c:v>
                </c:pt>
                <c:pt idx="23">
                  <c:v>0.210374444960126</c:v>
                </c:pt>
                <c:pt idx="24">
                  <c:v>0.20581809104703</c:v>
                </c:pt>
                <c:pt idx="25">
                  <c:v>0.20915885312357901</c:v>
                </c:pt>
                <c:pt idx="26">
                  <c:v>0.20415211277231801</c:v>
                </c:pt>
                <c:pt idx="27">
                  <c:v>0.21362491358328201</c:v>
                </c:pt>
                <c:pt idx="28">
                  <c:v>0.20743729308629699</c:v>
                </c:pt>
                <c:pt idx="29">
                  <c:v>0.21080449482267799</c:v>
                </c:pt>
                <c:pt idx="30">
                  <c:v>0.213438029609862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9FC-4835-B6D9-A260CE4C2868}"/>
            </c:ext>
          </c:extLst>
        </c:ser>
        <c:ser>
          <c:idx val="4"/>
          <c:order val="4"/>
          <c:tx>
            <c:strRef>
              <c:f>NewPercentile!$C$66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NewPercentile!$D$66:$AH$66</c:f>
              <c:numCache>
                <c:formatCode>General</c:formatCode>
                <c:ptCount val="31"/>
                <c:pt idx="0">
                  <c:v>0</c:v>
                </c:pt>
                <c:pt idx="1">
                  <c:v>0.36636340775794701</c:v>
                </c:pt>
                <c:pt idx="2">
                  <c:v>0.38451529268960399</c:v>
                </c:pt>
                <c:pt idx="3">
                  <c:v>0.39242354236108601</c:v>
                </c:pt>
                <c:pt idx="4">
                  <c:v>0.40150835067621599</c:v>
                </c:pt>
                <c:pt idx="5">
                  <c:v>0.38852614716871903</c:v>
                </c:pt>
                <c:pt idx="6">
                  <c:v>0.40660551833071901</c:v>
                </c:pt>
                <c:pt idx="7">
                  <c:v>0.407390694442542</c:v>
                </c:pt>
                <c:pt idx="8">
                  <c:v>0.40540378525930099</c:v>
                </c:pt>
                <c:pt idx="9">
                  <c:v>0.40290885155022599</c:v>
                </c:pt>
                <c:pt idx="10">
                  <c:v>0.40840970219355999</c:v>
                </c:pt>
                <c:pt idx="11">
                  <c:v>0.42207124922531702</c:v>
                </c:pt>
                <c:pt idx="12">
                  <c:v>0.41875280824146799</c:v>
                </c:pt>
                <c:pt idx="13">
                  <c:v>0.40165507655660498</c:v>
                </c:pt>
                <c:pt idx="14">
                  <c:v>0.41378797157985298</c:v>
                </c:pt>
                <c:pt idx="15">
                  <c:v>0.43110725674489098</c:v>
                </c:pt>
                <c:pt idx="16">
                  <c:v>0.40712832666600002</c:v>
                </c:pt>
                <c:pt idx="17">
                  <c:v>0.40771413451363703</c:v>
                </c:pt>
                <c:pt idx="18">
                  <c:v>0.40693050927385799</c:v>
                </c:pt>
                <c:pt idx="19">
                  <c:v>0.41547033995366101</c:v>
                </c:pt>
                <c:pt idx="20">
                  <c:v>0.40857245573342299</c:v>
                </c:pt>
                <c:pt idx="21">
                  <c:v>0.40955716776706502</c:v>
                </c:pt>
                <c:pt idx="22">
                  <c:v>0.41014066773576102</c:v>
                </c:pt>
                <c:pt idx="23">
                  <c:v>0.40945984784629802</c:v>
                </c:pt>
                <c:pt idx="24">
                  <c:v>0.43096444291515401</c:v>
                </c:pt>
                <c:pt idx="25">
                  <c:v>0.41687157578689399</c:v>
                </c:pt>
                <c:pt idx="26">
                  <c:v>0.41203338461663502</c:v>
                </c:pt>
                <c:pt idx="27">
                  <c:v>0.41416170100796501</c:v>
                </c:pt>
                <c:pt idx="28">
                  <c:v>0.41859559856113898</c:v>
                </c:pt>
                <c:pt idx="29">
                  <c:v>0.40829671680427898</c:v>
                </c:pt>
                <c:pt idx="30">
                  <c:v>0.41511926431568302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9FC-4835-B6D9-A260CE4C2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721792"/>
        <c:axId val="223717872"/>
      </c:lineChart>
      <c:catAx>
        <c:axId val="22372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17872"/>
        <c:crosses val="autoZero"/>
        <c:auto val="1"/>
        <c:lblAlgn val="ctr"/>
        <c:lblOffset val="100"/>
        <c:noMultiLvlLbl val="0"/>
      </c:catAx>
      <c:valAx>
        <c:axId val="22371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2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NewPercentile!$C$77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NewPercentile!$D$77:$AH$77</c:f>
              <c:numCache>
                <c:formatCode>General</c:formatCode>
                <c:ptCount val="31"/>
                <c:pt idx="0">
                  <c:v>0</c:v>
                </c:pt>
                <c:pt idx="1">
                  <c:v>-0.186049687187719</c:v>
                </c:pt>
                <c:pt idx="2">
                  <c:v>-0.185990462040696</c:v>
                </c:pt>
                <c:pt idx="3">
                  <c:v>-0.18143249565083799</c:v>
                </c:pt>
                <c:pt idx="4">
                  <c:v>-0.179383598714975</c:v>
                </c:pt>
                <c:pt idx="5">
                  <c:v>-0.17983865737648799</c:v>
                </c:pt>
                <c:pt idx="6">
                  <c:v>-0.174778127392857</c:v>
                </c:pt>
                <c:pt idx="7">
                  <c:v>-0.17371530588799799</c:v>
                </c:pt>
                <c:pt idx="8">
                  <c:v>-0.173863252799802</c:v>
                </c:pt>
                <c:pt idx="9">
                  <c:v>-0.181572612051357</c:v>
                </c:pt>
                <c:pt idx="10">
                  <c:v>-0.176892820119153</c:v>
                </c:pt>
                <c:pt idx="11">
                  <c:v>-0.17000687754650601</c:v>
                </c:pt>
                <c:pt idx="12">
                  <c:v>-0.16785997793510199</c:v>
                </c:pt>
                <c:pt idx="13">
                  <c:v>-0.1779866603669</c:v>
                </c:pt>
                <c:pt idx="14">
                  <c:v>-0.17286259685243599</c:v>
                </c:pt>
                <c:pt idx="15">
                  <c:v>-0.16900232169656301</c:v>
                </c:pt>
                <c:pt idx="16">
                  <c:v>-0.16540711410946601</c:v>
                </c:pt>
                <c:pt idx="17">
                  <c:v>-0.18369764578240699</c:v>
                </c:pt>
                <c:pt idx="18">
                  <c:v>-0.17391577090098101</c:v>
                </c:pt>
                <c:pt idx="19">
                  <c:v>-0.17569008098199199</c:v>
                </c:pt>
                <c:pt idx="20">
                  <c:v>-0.181194044957046</c:v>
                </c:pt>
                <c:pt idx="21">
                  <c:v>-0.173095824239025</c:v>
                </c:pt>
                <c:pt idx="22">
                  <c:v>-0.16763744953147999</c:v>
                </c:pt>
                <c:pt idx="23">
                  <c:v>-0.17196066342628699</c:v>
                </c:pt>
                <c:pt idx="24">
                  <c:v>-0.16638374134613901</c:v>
                </c:pt>
                <c:pt idx="25">
                  <c:v>-0.178097135436109</c:v>
                </c:pt>
                <c:pt idx="26">
                  <c:v>-0.17101971835281801</c:v>
                </c:pt>
                <c:pt idx="27">
                  <c:v>-0.17632936552994199</c:v>
                </c:pt>
                <c:pt idx="28">
                  <c:v>-0.172297917773056</c:v>
                </c:pt>
                <c:pt idx="29">
                  <c:v>-0.17570965355006499</c:v>
                </c:pt>
                <c:pt idx="30">
                  <c:v>-0.179139934105917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90-42A3-AB73-02A1F0FC02D9}"/>
            </c:ext>
          </c:extLst>
        </c:ser>
        <c:ser>
          <c:idx val="1"/>
          <c:order val="1"/>
          <c:tx>
            <c:strRef>
              <c:f>NewPercentile!$C$78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NewPercentile!$D$78:$AH$78</c:f>
              <c:numCache>
                <c:formatCode>General</c:formatCode>
                <c:ptCount val="31"/>
                <c:pt idx="0">
                  <c:v>0</c:v>
                </c:pt>
                <c:pt idx="1">
                  <c:v>-3.8284253388796603E-2</c:v>
                </c:pt>
                <c:pt idx="2">
                  <c:v>-2.94311443504316E-2</c:v>
                </c:pt>
                <c:pt idx="3">
                  <c:v>-2.3721601254140402E-2</c:v>
                </c:pt>
                <c:pt idx="4">
                  <c:v>-2.1909993561708901E-2</c:v>
                </c:pt>
                <c:pt idx="5">
                  <c:v>-2.0596206041743701E-2</c:v>
                </c:pt>
                <c:pt idx="6">
                  <c:v>-2.1069998267279101E-2</c:v>
                </c:pt>
                <c:pt idx="7">
                  <c:v>-2.3551242993984901E-2</c:v>
                </c:pt>
                <c:pt idx="8">
                  <c:v>-1.6868071584929801E-2</c:v>
                </c:pt>
                <c:pt idx="9">
                  <c:v>-1.6809683168730102E-2</c:v>
                </c:pt>
                <c:pt idx="10">
                  <c:v>-1.7547998213459599E-2</c:v>
                </c:pt>
                <c:pt idx="11">
                  <c:v>-1.3284056517653599E-2</c:v>
                </c:pt>
                <c:pt idx="12">
                  <c:v>-1.48433054439667E-2</c:v>
                </c:pt>
                <c:pt idx="13">
                  <c:v>-1.6671290759829399E-2</c:v>
                </c:pt>
                <c:pt idx="14">
                  <c:v>-1.46690191531898E-2</c:v>
                </c:pt>
                <c:pt idx="15">
                  <c:v>-1.96193970420332E-2</c:v>
                </c:pt>
                <c:pt idx="16">
                  <c:v>-1.10167232572543E-2</c:v>
                </c:pt>
                <c:pt idx="17">
                  <c:v>-1.46620187845859E-2</c:v>
                </c:pt>
                <c:pt idx="18">
                  <c:v>-1.32938863783681E-2</c:v>
                </c:pt>
                <c:pt idx="19">
                  <c:v>-1.1868981715039299E-2</c:v>
                </c:pt>
                <c:pt idx="20">
                  <c:v>-1.8288881092223E-2</c:v>
                </c:pt>
                <c:pt idx="21">
                  <c:v>-1.6349888680015801E-2</c:v>
                </c:pt>
                <c:pt idx="22">
                  <c:v>-1.2434361541699799E-2</c:v>
                </c:pt>
                <c:pt idx="23">
                  <c:v>-1.41152970319581E-2</c:v>
                </c:pt>
                <c:pt idx="24">
                  <c:v>-7.6481459740484203E-3</c:v>
                </c:pt>
                <c:pt idx="25">
                  <c:v>-1.5448219681536901E-2</c:v>
                </c:pt>
                <c:pt idx="26">
                  <c:v>-1.41998376189785E-2</c:v>
                </c:pt>
                <c:pt idx="27">
                  <c:v>-1.8526171703942301E-2</c:v>
                </c:pt>
                <c:pt idx="28">
                  <c:v>-1.06555151306403E-2</c:v>
                </c:pt>
                <c:pt idx="29">
                  <c:v>-1.43088865944447E-2</c:v>
                </c:pt>
                <c:pt idx="30">
                  <c:v>-1.6237120427457001E-2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290-42A3-AB73-02A1F0FC02D9}"/>
            </c:ext>
          </c:extLst>
        </c:ser>
        <c:ser>
          <c:idx val="2"/>
          <c:order val="2"/>
          <c:tx>
            <c:strRef>
              <c:f>NewPercentile!$C$79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NewPercentile!$D$79:$AH$79</c:f>
              <c:numCache>
                <c:formatCode>General</c:formatCode>
                <c:ptCount val="31"/>
                <c:pt idx="0">
                  <c:v>0</c:v>
                </c:pt>
                <c:pt idx="1">
                  <c:v>6.5667322093172595E-2</c:v>
                </c:pt>
                <c:pt idx="2">
                  <c:v>7.0340824336195304E-2</c:v>
                </c:pt>
                <c:pt idx="3">
                  <c:v>7.6035452896582006E-2</c:v>
                </c:pt>
                <c:pt idx="4">
                  <c:v>7.9912015401702993E-2</c:v>
                </c:pt>
                <c:pt idx="5">
                  <c:v>8.3482510566695201E-2</c:v>
                </c:pt>
                <c:pt idx="6">
                  <c:v>8.1121167301006103E-2</c:v>
                </c:pt>
                <c:pt idx="7">
                  <c:v>8.0346487070968198E-2</c:v>
                </c:pt>
                <c:pt idx="8">
                  <c:v>9.3653822505673501E-2</c:v>
                </c:pt>
                <c:pt idx="9">
                  <c:v>9.0269682359780806E-2</c:v>
                </c:pt>
                <c:pt idx="10">
                  <c:v>9.0544007212966598E-2</c:v>
                </c:pt>
                <c:pt idx="11">
                  <c:v>9.4897178589173403E-2</c:v>
                </c:pt>
                <c:pt idx="12">
                  <c:v>8.8143791002515501E-2</c:v>
                </c:pt>
                <c:pt idx="13">
                  <c:v>9.1750316395053502E-2</c:v>
                </c:pt>
                <c:pt idx="14">
                  <c:v>8.8410464997764199E-2</c:v>
                </c:pt>
                <c:pt idx="15">
                  <c:v>8.7137155198093799E-2</c:v>
                </c:pt>
                <c:pt idx="16">
                  <c:v>9.0040872675071701E-2</c:v>
                </c:pt>
                <c:pt idx="17">
                  <c:v>9.6403939979254005E-2</c:v>
                </c:pt>
                <c:pt idx="18">
                  <c:v>9.3091777742380602E-2</c:v>
                </c:pt>
                <c:pt idx="19">
                  <c:v>9.1323699967464395E-2</c:v>
                </c:pt>
                <c:pt idx="20">
                  <c:v>8.8207161699061495E-2</c:v>
                </c:pt>
                <c:pt idx="21">
                  <c:v>9.3783115615243204E-2</c:v>
                </c:pt>
                <c:pt idx="22">
                  <c:v>9.7069983752488598E-2</c:v>
                </c:pt>
                <c:pt idx="23">
                  <c:v>9.2951979076727906E-2</c:v>
                </c:pt>
                <c:pt idx="24">
                  <c:v>9.6546791029290605E-2</c:v>
                </c:pt>
                <c:pt idx="25">
                  <c:v>9.1454707148031097E-2</c:v>
                </c:pt>
                <c:pt idx="26">
                  <c:v>9.2574548522389305E-2</c:v>
                </c:pt>
                <c:pt idx="27">
                  <c:v>9.4266163697547006E-2</c:v>
                </c:pt>
                <c:pt idx="28">
                  <c:v>9.1305770747171597E-2</c:v>
                </c:pt>
                <c:pt idx="29">
                  <c:v>8.9615109038244406E-2</c:v>
                </c:pt>
                <c:pt idx="30">
                  <c:v>8.7706555726535407E-2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290-42A3-AB73-02A1F0FC02D9}"/>
            </c:ext>
          </c:extLst>
        </c:ser>
        <c:ser>
          <c:idx val="3"/>
          <c:order val="3"/>
          <c:tx>
            <c:strRef>
              <c:f>NewPercentile!$C$80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NewPercentile!$D$80:$AH$80</c:f>
              <c:numCache>
                <c:formatCode>General</c:formatCode>
                <c:ptCount val="31"/>
                <c:pt idx="0">
                  <c:v>0</c:v>
                </c:pt>
                <c:pt idx="1">
                  <c:v>0.177907402567441</c:v>
                </c:pt>
                <c:pt idx="2">
                  <c:v>0.18340085466386299</c:v>
                </c:pt>
                <c:pt idx="3">
                  <c:v>0.18397192940438201</c:v>
                </c:pt>
                <c:pt idx="4">
                  <c:v>0.19500419362098001</c:v>
                </c:pt>
                <c:pt idx="5">
                  <c:v>0.19652513195356899</c:v>
                </c:pt>
                <c:pt idx="6">
                  <c:v>0.19471311681914999</c:v>
                </c:pt>
                <c:pt idx="7">
                  <c:v>0.20283179766617501</c:v>
                </c:pt>
                <c:pt idx="8">
                  <c:v>0.20701848869516801</c:v>
                </c:pt>
                <c:pt idx="9">
                  <c:v>0.19858826364260601</c:v>
                </c:pt>
                <c:pt idx="10">
                  <c:v>0.207109453721185</c:v>
                </c:pt>
                <c:pt idx="11">
                  <c:v>0.20696880647837601</c:v>
                </c:pt>
                <c:pt idx="12">
                  <c:v>0.20516849777549501</c:v>
                </c:pt>
                <c:pt idx="13">
                  <c:v>0.20303081353076499</c:v>
                </c:pt>
                <c:pt idx="14">
                  <c:v>0.20792959748145001</c:v>
                </c:pt>
                <c:pt idx="15">
                  <c:v>0.207488497509036</c:v>
                </c:pt>
                <c:pt idx="16">
                  <c:v>0.210641192206863</c:v>
                </c:pt>
                <c:pt idx="17">
                  <c:v>0.20440802218694301</c:v>
                </c:pt>
                <c:pt idx="18">
                  <c:v>0.20792089025684399</c:v>
                </c:pt>
                <c:pt idx="19">
                  <c:v>0.20523410570284301</c:v>
                </c:pt>
                <c:pt idx="20">
                  <c:v>0.20228125189576401</c:v>
                </c:pt>
                <c:pt idx="21">
                  <c:v>0.213533407779194</c:v>
                </c:pt>
                <c:pt idx="22">
                  <c:v>0.20776331385615501</c:v>
                </c:pt>
                <c:pt idx="23">
                  <c:v>0.20594528160394199</c:v>
                </c:pt>
                <c:pt idx="24">
                  <c:v>0.206253186769918</c:v>
                </c:pt>
                <c:pt idx="25">
                  <c:v>0.20727505589716</c:v>
                </c:pt>
                <c:pt idx="26">
                  <c:v>0.20774702714479501</c:v>
                </c:pt>
                <c:pt idx="27">
                  <c:v>0.21052299746882</c:v>
                </c:pt>
                <c:pt idx="28">
                  <c:v>0.20715915978833799</c:v>
                </c:pt>
                <c:pt idx="29">
                  <c:v>0.209765307906118</c:v>
                </c:pt>
                <c:pt idx="30">
                  <c:v>0.20696307858146501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290-42A3-AB73-02A1F0FC02D9}"/>
            </c:ext>
          </c:extLst>
        </c:ser>
        <c:ser>
          <c:idx val="4"/>
          <c:order val="4"/>
          <c:tx>
            <c:strRef>
              <c:f>NewPercentile!$C$81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NewPercentile!$D$81:$AH$81</c:f>
              <c:numCache>
                <c:formatCode>General</c:formatCode>
                <c:ptCount val="31"/>
                <c:pt idx="0">
                  <c:v>0</c:v>
                </c:pt>
                <c:pt idx="1">
                  <c:v>0.36695580453071402</c:v>
                </c:pt>
                <c:pt idx="2">
                  <c:v>0.380515974096096</c:v>
                </c:pt>
                <c:pt idx="3">
                  <c:v>0.38794491081559801</c:v>
                </c:pt>
                <c:pt idx="4">
                  <c:v>0.39494305535739499</c:v>
                </c:pt>
                <c:pt idx="5">
                  <c:v>0.390847910414657</c:v>
                </c:pt>
                <c:pt idx="6">
                  <c:v>0.392806229929064</c:v>
                </c:pt>
                <c:pt idx="7">
                  <c:v>0.400033664893578</c:v>
                </c:pt>
                <c:pt idx="8">
                  <c:v>0.41103209033392901</c:v>
                </c:pt>
                <c:pt idx="9">
                  <c:v>0.40147926239381698</c:v>
                </c:pt>
                <c:pt idx="10">
                  <c:v>0.41733427611476798</c:v>
                </c:pt>
                <c:pt idx="11">
                  <c:v>0.40418988983043003</c:v>
                </c:pt>
                <c:pt idx="12">
                  <c:v>0.41436032125772099</c:v>
                </c:pt>
                <c:pt idx="13">
                  <c:v>0.40254281314144202</c:v>
                </c:pt>
                <c:pt idx="14">
                  <c:v>0.42210125296818601</c:v>
                </c:pt>
                <c:pt idx="15">
                  <c:v>0.414706203942727</c:v>
                </c:pt>
                <c:pt idx="16">
                  <c:v>0.41080788121217698</c:v>
                </c:pt>
                <c:pt idx="17">
                  <c:v>0.411123125183875</c:v>
                </c:pt>
                <c:pt idx="18">
                  <c:v>0.40156089371421799</c:v>
                </c:pt>
                <c:pt idx="19">
                  <c:v>0.41963071761869902</c:v>
                </c:pt>
                <c:pt idx="20">
                  <c:v>0.40004270153113197</c:v>
                </c:pt>
                <c:pt idx="21">
                  <c:v>0.41530135957109698</c:v>
                </c:pt>
                <c:pt idx="22">
                  <c:v>0.41545893135425999</c:v>
                </c:pt>
                <c:pt idx="23">
                  <c:v>0.41216451728493803</c:v>
                </c:pt>
                <c:pt idx="24">
                  <c:v>0.41323983023363797</c:v>
                </c:pt>
                <c:pt idx="25">
                  <c:v>0.40072767091911199</c:v>
                </c:pt>
                <c:pt idx="26">
                  <c:v>0.40643573525566501</c:v>
                </c:pt>
                <c:pt idx="27">
                  <c:v>0.41259402915930998</c:v>
                </c:pt>
                <c:pt idx="28">
                  <c:v>0.40725648173036599</c:v>
                </c:pt>
                <c:pt idx="29">
                  <c:v>0.42008091564220201</c:v>
                </c:pt>
                <c:pt idx="30">
                  <c:v>0.408083225680475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290-42A3-AB73-02A1F0FC0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722968"/>
        <c:axId val="223718656"/>
      </c:lineChart>
      <c:catAx>
        <c:axId val="22372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18656"/>
        <c:crosses val="autoZero"/>
        <c:auto val="1"/>
        <c:lblAlgn val="ctr"/>
        <c:lblOffset val="100"/>
        <c:noMultiLvlLbl val="0"/>
      </c:catAx>
      <c:valAx>
        <c:axId val="2237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2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NewPercentile!$C$92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NewPercentile!$D$92:$AH$92</c:f>
              <c:numCache>
                <c:formatCode>General</c:formatCode>
                <c:ptCount val="31"/>
                <c:pt idx="0">
                  <c:v>0</c:v>
                </c:pt>
                <c:pt idx="1">
                  <c:v>-0.26949996987941099</c:v>
                </c:pt>
                <c:pt idx="2">
                  <c:v>-0.26593179870894901</c:v>
                </c:pt>
                <c:pt idx="3">
                  <c:v>-0.26420415215896897</c:v>
                </c:pt>
                <c:pt idx="4">
                  <c:v>-0.26468537128991498</c:v>
                </c:pt>
                <c:pt idx="5">
                  <c:v>-0.27017683485438099</c:v>
                </c:pt>
                <c:pt idx="6">
                  <c:v>-0.253481582628172</c:v>
                </c:pt>
                <c:pt idx="7">
                  <c:v>-0.25773335281897197</c:v>
                </c:pt>
                <c:pt idx="8">
                  <c:v>-0.264439691005811</c:v>
                </c:pt>
                <c:pt idx="9">
                  <c:v>-0.262291077565874</c:v>
                </c:pt>
                <c:pt idx="10">
                  <c:v>-0.26030310052915401</c:v>
                </c:pt>
                <c:pt idx="11">
                  <c:v>-0.26815943324971298</c:v>
                </c:pt>
                <c:pt idx="12">
                  <c:v>-0.24387798739865099</c:v>
                </c:pt>
                <c:pt idx="13">
                  <c:v>-0.25547517255646901</c:v>
                </c:pt>
                <c:pt idx="14">
                  <c:v>-0.260331464827597</c:v>
                </c:pt>
                <c:pt idx="15">
                  <c:v>-0.252158018442107</c:v>
                </c:pt>
                <c:pt idx="16">
                  <c:v>-0.25454347217725598</c:v>
                </c:pt>
                <c:pt idx="17">
                  <c:v>-0.25913754343797901</c:v>
                </c:pt>
                <c:pt idx="18">
                  <c:v>-0.25208004631555597</c:v>
                </c:pt>
                <c:pt idx="19">
                  <c:v>-0.25534996796967702</c:v>
                </c:pt>
                <c:pt idx="20">
                  <c:v>-0.26373152798010702</c:v>
                </c:pt>
                <c:pt idx="21">
                  <c:v>-0.25937067205106201</c:v>
                </c:pt>
                <c:pt idx="22">
                  <c:v>-0.25793223337572202</c:v>
                </c:pt>
                <c:pt idx="23">
                  <c:v>-0.25539074175048498</c:v>
                </c:pt>
                <c:pt idx="24">
                  <c:v>-0.25543054355057099</c:v>
                </c:pt>
                <c:pt idx="25">
                  <c:v>-0.26089415805285998</c:v>
                </c:pt>
                <c:pt idx="26">
                  <c:v>-0.24682231086846501</c:v>
                </c:pt>
                <c:pt idx="27">
                  <c:v>-0.26323381465372903</c:v>
                </c:pt>
                <c:pt idx="28">
                  <c:v>-0.24628482289449399</c:v>
                </c:pt>
                <c:pt idx="29">
                  <c:v>-0.25087122707331699</c:v>
                </c:pt>
                <c:pt idx="30">
                  <c:v>-0.25627123625829901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C2-4E23-AE25-7D2A61E7B204}"/>
            </c:ext>
          </c:extLst>
        </c:ser>
        <c:ser>
          <c:idx val="1"/>
          <c:order val="1"/>
          <c:tx>
            <c:strRef>
              <c:f>NewPercentile!$C$93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NewPercentile!$D$93:$AH$93</c:f>
              <c:numCache>
                <c:formatCode>General</c:formatCode>
                <c:ptCount val="31"/>
                <c:pt idx="0">
                  <c:v>0</c:v>
                </c:pt>
                <c:pt idx="1">
                  <c:v>-7.4410527151753794E-2</c:v>
                </c:pt>
                <c:pt idx="2">
                  <c:v>-7.3907349676564496E-2</c:v>
                </c:pt>
                <c:pt idx="3">
                  <c:v>-5.7529521113856397E-2</c:v>
                </c:pt>
                <c:pt idx="4">
                  <c:v>-6.0568207002982398E-2</c:v>
                </c:pt>
                <c:pt idx="5">
                  <c:v>-6.0476764546092403E-2</c:v>
                </c:pt>
                <c:pt idx="6">
                  <c:v>-5.6803044880297103E-2</c:v>
                </c:pt>
                <c:pt idx="7">
                  <c:v>-5.1454235661634401E-2</c:v>
                </c:pt>
                <c:pt idx="8">
                  <c:v>-5.6670798520609002E-2</c:v>
                </c:pt>
                <c:pt idx="9">
                  <c:v>-5.6798484394483699E-2</c:v>
                </c:pt>
                <c:pt idx="10">
                  <c:v>-5.5765805921271998E-2</c:v>
                </c:pt>
                <c:pt idx="11">
                  <c:v>-4.7981508217673698E-2</c:v>
                </c:pt>
                <c:pt idx="12">
                  <c:v>-4.5123534006977398E-2</c:v>
                </c:pt>
                <c:pt idx="13">
                  <c:v>-5.2957211576161803E-2</c:v>
                </c:pt>
                <c:pt idx="14">
                  <c:v>-4.80973830338405E-2</c:v>
                </c:pt>
                <c:pt idx="15">
                  <c:v>-4.2440999346155597E-2</c:v>
                </c:pt>
                <c:pt idx="16">
                  <c:v>-4.7171767626056203E-2</c:v>
                </c:pt>
                <c:pt idx="17">
                  <c:v>-4.64087445076714E-2</c:v>
                </c:pt>
                <c:pt idx="18">
                  <c:v>-4.90204286758135E-2</c:v>
                </c:pt>
                <c:pt idx="19">
                  <c:v>-4.9554357103683798E-2</c:v>
                </c:pt>
                <c:pt idx="20">
                  <c:v>-5.8555556639763598E-2</c:v>
                </c:pt>
                <c:pt idx="21">
                  <c:v>-4.4451299415102098E-2</c:v>
                </c:pt>
                <c:pt idx="22">
                  <c:v>-4.96065568951908E-2</c:v>
                </c:pt>
                <c:pt idx="23">
                  <c:v>-4.68848343373564E-2</c:v>
                </c:pt>
                <c:pt idx="24">
                  <c:v>-4.1900566773470302E-2</c:v>
                </c:pt>
                <c:pt idx="25">
                  <c:v>-4.8738177531930903E-2</c:v>
                </c:pt>
                <c:pt idx="26">
                  <c:v>-4.43115247042793E-2</c:v>
                </c:pt>
                <c:pt idx="27">
                  <c:v>-5.5742508095585903E-2</c:v>
                </c:pt>
                <c:pt idx="28">
                  <c:v>-4.0332193731199201E-2</c:v>
                </c:pt>
                <c:pt idx="29">
                  <c:v>-5.0316027650566898E-2</c:v>
                </c:pt>
                <c:pt idx="30">
                  <c:v>-4.6532823780213797E-2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C2-4E23-AE25-7D2A61E7B204}"/>
            </c:ext>
          </c:extLst>
        </c:ser>
        <c:ser>
          <c:idx val="2"/>
          <c:order val="2"/>
          <c:tx>
            <c:strRef>
              <c:f>NewPercentile!$C$94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NewPercentile!$D$94:$AH$94</c:f>
              <c:numCache>
                <c:formatCode>General</c:formatCode>
                <c:ptCount val="31"/>
                <c:pt idx="0">
                  <c:v>0</c:v>
                </c:pt>
                <c:pt idx="1">
                  <c:v>7.1641301682016101E-2</c:v>
                </c:pt>
                <c:pt idx="2">
                  <c:v>7.9178168311833899E-2</c:v>
                </c:pt>
                <c:pt idx="3">
                  <c:v>8.8550688443865794E-2</c:v>
                </c:pt>
                <c:pt idx="4">
                  <c:v>8.6198455704433102E-2</c:v>
                </c:pt>
                <c:pt idx="5">
                  <c:v>9.8023539928830006E-2</c:v>
                </c:pt>
                <c:pt idx="6">
                  <c:v>9.5062511184181603E-2</c:v>
                </c:pt>
                <c:pt idx="7">
                  <c:v>9.5382578398976001E-2</c:v>
                </c:pt>
                <c:pt idx="8">
                  <c:v>0.102514390713594</c:v>
                </c:pt>
                <c:pt idx="9">
                  <c:v>9.5886881390805798E-2</c:v>
                </c:pt>
                <c:pt idx="10">
                  <c:v>0.102038692864479</c:v>
                </c:pt>
                <c:pt idx="11">
                  <c:v>0.10984910954430099</c:v>
                </c:pt>
                <c:pt idx="12">
                  <c:v>0.100437062390939</c:v>
                </c:pt>
                <c:pt idx="13">
                  <c:v>9.4347686961231997E-2</c:v>
                </c:pt>
                <c:pt idx="14">
                  <c:v>0.107598843798671</c:v>
                </c:pt>
                <c:pt idx="15">
                  <c:v>0.10620141854364</c:v>
                </c:pt>
                <c:pt idx="16">
                  <c:v>0.109963106776368</c:v>
                </c:pt>
                <c:pt idx="17">
                  <c:v>0.102280365357279</c:v>
                </c:pt>
                <c:pt idx="18">
                  <c:v>9.9247993538231494E-2</c:v>
                </c:pt>
                <c:pt idx="19">
                  <c:v>0.101043856547578</c:v>
                </c:pt>
                <c:pt idx="20">
                  <c:v>9.9022143772200297E-2</c:v>
                </c:pt>
                <c:pt idx="21">
                  <c:v>0.10030993959375201</c:v>
                </c:pt>
                <c:pt idx="22">
                  <c:v>0.109905854089261</c:v>
                </c:pt>
                <c:pt idx="23">
                  <c:v>0.102578635310463</c:v>
                </c:pt>
                <c:pt idx="24">
                  <c:v>0.10819810507723999</c:v>
                </c:pt>
                <c:pt idx="25">
                  <c:v>0.10229922903475799</c:v>
                </c:pt>
                <c:pt idx="26">
                  <c:v>0.104276134883259</c:v>
                </c:pt>
                <c:pt idx="27">
                  <c:v>9.1257656483339999E-2</c:v>
                </c:pt>
                <c:pt idx="28">
                  <c:v>0.108206369555781</c:v>
                </c:pt>
                <c:pt idx="29">
                  <c:v>0.10380066346696901</c:v>
                </c:pt>
                <c:pt idx="30">
                  <c:v>0.108221558540794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8C2-4E23-AE25-7D2A61E7B204}"/>
            </c:ext>
          </c:extLst>
        </c:ser>
        <c:ser>
          <c:idx val="3"/>
          <c:order val="3"/>
          <c:tx>
            <c:strRef>
              <c:f>NewPercentile!$C$95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NewPercentile!$D$95:$AH$95</c:f>
              <c:numCache>
                <c:formatCode>General</c:formatCode>
                <c:ptCount val="31"/>
                <c:pt idx="0">
                  <c:v>0</c:v>
                </c:pt>
                <c:pt idx="1">
                  <c:v>0.23583036762134901</c:v>
                </c:pt>
                <c:pt idx="2">
                  <c:v>0.25176531978702099</c:v>
                </c:pt>
                <c:pt idx="3">
                  <c:v>0.25502816827554298</c:v>
                </c:pt>
                <c:pt idx="4">
                  <c:v>0.25805844030430197</c:v>
                </c:pt>
                <c:pt idx="5">
                  <c:v>0.26766700388612502</c:v>
                </c:pt>
                <c:pt idx="6">
                  <c:v>0.26472976590741698</c:v>
                </c:pt>
                <c:pt idx="7">
                  <c:v>0.270122506439673</c:v>
                </c:pt>
                <c:pt idx="8">
                  <c:v>0.26446110340588802</c:v>
                </c:pt>
                <c:pt idx="9">
                  <c:v>0.27061339650699501</c:v>
                </c:pt>
                <c:pt idx="10">
                  <c:v>0.27572324447271401</c:v>
                </c:pt>
                <c:pt idx="11">
                  <c:v>0.27906210115417102</c:v>
                </c:pt>
                <c:pt idx="12">
                  <c:v>0.268534514523941</c:v>
                </c:pt>
                <c:pt idx="13">
                  <c:v>0.267571432020624</c:v>
                </c:pt>
                <c:pt idx="14">
                  <c:v>0.28141526909457498</c:v>
                </c:pt>
                <c:pt idx="15">
                  <c:v>0.27765802185182498</c:v>
                </c:pt>
                <c:pt idx="16">
                  <c:v>0.27962119698738103</c:v>
                </c:pt>
                <c:pt idx="17">
                  <c:v>0.27099347652912698</c:v>
                </c:pt>
                <c:pt idx="18">
                  <c:v>0.27388215340757099</c:v>
                </c:pt>
                <c:pt idx="19">
                  <c:v>0.27254621182137401</c:v>
                </c:pt>
                <c:pt idx="20">
                  <c:v>0.27083383730004301</c:v>
                </c:pt>
                <c:pt idx="21">
                  <c:v>0.27473982210856801</c:v>
                </c:pt>
                <c:pt idx="22">
                  <c:v>0.278145355633518</c:v>
                </c:pt>
                <c:pt idx="23">
                  <c:v>0.27581327786991899</c:v>
                </c:pt>
                <c:pt idx="24">
                  <c:v>0.28515678148375501</c:v>
                </c:pt>
                <c:pt idx="25">
                  <c:v>0.27940035403743402</c:v>
                </c:pt>
                <c:pt idx="26">
                  <c:v>0.268193893769821</c:v>
                </c:pt>
                <c:pt idx="27">
                  <c:v>0.27472459109490399</c:v>
                </c:pt>
                <c:pt idx="28">
                  <c:v>0.27389177015171601</c:v>
                </c:pt>
                <c:pt idx="29">
                  <c:v>0.28247825965721302</c:v>
                </c:pt>
                <c:pt idx="30">
                  <c:v>0.27498934363331601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8C2-4E23-AE25-7D2A61E7B204}"/>
            </c:ext>
          </c:extLst>
        </c:ser>
        <c:ser>
          <c:idx val="4"/>
          <c:order val="4"/>
          <c:tx>
            <c:strRef>
              <c:f>NewPercentile!$C$96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NewPercentile!$D$96:$AH$96</c:f>
              <c:numCache>
                <c:formatCode>General</c:formatCode>
                <c:ptCount val="31"/>
                <c:pt idx="0">
                  <c:v>0</c:v>
                </c:pt>
                <c:pt idx="1">
                  <c:v>0.53901685403038802</c:v>
                </c:pt>
                <c:pt idx="2">
                  <c:v>0.55591336724916596</c:v>
                </c:pt>
                <c:pt idx="3">
                  <c:v>0.54621363143965196</c:v>
                </c:pt>
                <c:pt idx="4">
                  <c:v>0.57770630260278</c:v>
                </c:pt>
                <c:pt idx="5">
                  <c:v>0.56527726806651601</c:v>
                </c:pt>
                <c:pt idx="6">
                  <c:v>0.54598302900862195</c:v>
                </c:pt>
                <c:pt idx="7">
                  <c:v>0.57388621325538103</c:v>
                </c:pt>
                <c:pt idx="8">
                  <c:v>0.56735008052372804</c:v>
                </c:pt>
                <c:pt idx="9">
                  <c:v>0.57657277044079402</c:v>
                </c:pt>
                <c:pt idx="10">
                  <c:v>0.57150046119151998</c:v>
                </c:pt>
                <c:pt idx="11">
                  <c:v>0.56694629426573795</c:v>
                </c:pt>
                <c:pt idx="12">
                  <c:v>0.57990290147874102</c:v>
                </c:pt>
                <c:pt idx="13">
                  <c:v>0.57989914358712102</c:v>
                </c:pt>
                <c:pt idx="14">
                  <c:v>0.58291796453189104</c:v>
                </c:pt>
                <c:pt idx="15">
                  <c:v>0.59198257932281495</c:v>
                </c:pt>
                <c:pt idx="16">
                  <c:v>0.56604176821228602</c:v>
                </c:pt>
                <c:pt idx="17">
                  <c:v>0.57885921960658604</c:v>
                </c:pt>
                <c:pt idx="18">
                  <c:v>0.58878633600711106</c:v>
                </c:pt>
                <c:pt idx="19">
                  <c:v>0.58351399376203705</c:v>
                </c:pt>
                <c:pt idx="20">
                  <c:v>0.58670089351013399</c:v>
                </c:pt>
                <c:pt idx="21">
                  <c:v>0.57601645240852695</c:v>
                </c:pt>
                <c:pt idx="22">
                  <c:v>0.57283395804381698</c:v>
                </c:pt>
                <c:pt idx="23">
                  <c:v>0.57763030010553595</c:v>
                </c:pt>
                <c:pt idx="24">
                  <c:v>0.58799747537634794</c:v>
                </c:pt>
                <c:pt idx="25">
                  <c:v>0.59540309353656595</c:v>
                </c:pt>
                <c:pt idx="26">
                  <c:v>0.585862422359816</c:v>
                </c:pt>
                <c:pt idx="27">
                  <c:v>0.57375331402374996</c:v>
                </c:pt>
                <c:pt idx="28">
                  <c:v>0.57333808922740803</c:v>
                </c:pt>
                <c:pt idx="29">
                  <c:v>0.60592393773602404</c:v>
                </c:pt>
                <c:pt idx="30">
                  <c:v>0.58248510098182804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8C2-4E23-AE25-7D2A61E7B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724144"/>
        <c:axId val="223731592"/>
      </c:lineChart>
      <c:catAx>
        <c:axId val="22372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31592"/>
        <c:crosses val="autoZero"/>
        <c:auto val="1"/>
        <c:lblAlgn val="ctr"/>
        <c:lblOffset val="100"/>
        <c:noMultiLvlLbl val="0"/>
      </c:catAx>
      <c:valAx>
        <c:axId val="22373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2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NewPercentile!$C$107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NewPercentile!$D$107:$AH$107</c:f>
              <c:numCache>
                <c:formatCode>General</c:formatCode>
                <c:ptCount val="31"/>
                <c:pt idx="0">
                  <c:v>0</c:v>
                </c:pt>
                <c:pt idx="1">
                  <c:v>-4.1810644593848201E-2</c:v>
                </c:pt>
                <c:pt idx="2">
                  <c:v>-3.7812707936083698E-2</c:v>
                </c:pt>
                <c:pt idx="3">
                  <c:v>-3.3033164999619599E-2</c:v>
                </c:pt>
                <c:pt idx="4">
                  <c:v>-3.2153334072601999E-2</c:v>
                </c:pt>
                <c:pt idx="5">
                  <c:v>-3.33282859706302E-2</c:v>
                </c:pt>
                <c:pt idx="6">
                  <c:v>-3.1712761019563197E-2</c:v>
                </c:pt>
                <c:pt idx="7">
                  <c:v>-2.9829073422617099E-2</c:v>
                </c:pt>
                <c:pt idx="8">
                  <c:v>-2.4962021993200401E-2</c:v>
                </c:pt>
                <c:pt idx="9">
                  <c:v>-2.5295746917573601E-2</c:v>
                </c:pt>
                <c:pt idx="10">
                  <c:v>-2.4200084860983701E-2</c:v>
                </c:pt>
                <c:pt idx="11">
                  <c:v>-2.51568851807637E-2</c:v>
                </c:pt>
                <c:pt idx="12">
                  <c:v>-2.5854557382792399E-2</c:v>
                </c:pt>
                <c:pt idx="13">
                  <c:v>-2.5984730698401501E-2</c:v>
                </c:pt>
                <c:pt idx="14">
                  <c:v>-2.3276997166040599E-2</c:v>
                </c:pt>
                <c:pt idx="15">
                  <c:v>-2.2651115411981101E-2</c:v>
                </c:pt>
                <c:pt idx="16">
                  <c:v>-2.3160902124241298E-2</c:v>
                </c:pt>
                <c:pt idx="17">
                  <c:v>-2.24729144352998E-2</c:v>
                </c:pt>
                <c:pt idx="18">
                  <c:v>-2.3188329846928799E-2</c:v>
                </c:pt>
                <c:pt idx="19">
                  <c:v>-2.2936910861756098E-2</c:v>
                </c:pt>
                <c:pt idx="20">
                  <c:v>-2.3152442761032802E-2</c:v>
                </c:pt>
                <c:pt idx="21">
                  <c:v>-2.3046633220804101E-2</c:v>
                </c:pt>
                <c:pt idx="22">
                  <c:v>-2.3884757172271301E-2</c:v>
                </c:pt>
                <c:pt idx="23">
                  <c:v>-2.24817271407192E-2</c:v>
                </c:pt>
                <c:pt idx="24">
                  <c:v>-2.14084768289441E-2</c:v>
                </c:pt>
                <c:pt idx="25">
                  <c:v>-2.38357847142791E-2</c:v>
                </c:pt>
                <c:pt idx="26">
                  <c:v>-2.32932997884309E-2</c:v>
                </c:pt>
                <c:pt idx="27">
                  <c:v>-2.3823561992885298E-2</c:v>
                </c:pt>
                <c:pt idx="28">
                  <c:v>-2.2309808831678601E-2</c:v>
                </c:pt>
                <c:pt idx="29">
                  <c:v>-2.39405183393821E-2</c:v>
                </c:pt>
                <c:pt idx="30">
                  <c:v>-2.38156313497019E-2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FB-4843-A016-B0CBE468E5C6}"/>
            </c:ext>
          </c:extLst>
        </c:ser>
        <c:ser>
          <c:idx val="1"/>
          <c:order val="1"/>
          <c:tx>
            <c:strRef>
              <c:f>NewPercentile!$C$108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NewPercentile!$D$108:$AH$108</c:f>
              <c:numCache>
                <c:formatCode>General</c:formatCode>
                <c:ptCount val="31"/>
                <c:pt idx="0">
                  <c:v>0</c:v>
                </c:pt>
                <c:pt idx="1">
                  <c:v>-4.2084159355618902E-3</c:v>
                </c:pt>
                <c:pt idx="2">
                  <c:v>-6.1982489194967096E-4</c:v>
                </c:pt>
                <c:pt idx="3">
                  <c:v>4.4829093957008898E-3</c:v>
                </c:pt>
                <c:pt idx="4">
                  <c:v>6.1134340214961096E-3</c:v>
                </c:pt>
                <c:pt idx="5">
                  <c:v>6.42214877679575E-3</c:v>
                </c:pt>
                <c:pt idx="6">
                  <c:v>8.3611292940445302E-3</c:v>
                </c:pt>
                <c:pt idx="7">
                  <c:v>1.09319121650102E-2</c:v>
                </c:pt>
                <c:pt idx="8">
                  <c:v>1.2049040970673599E-2</c:v>
                </c:pt>
                <c:pt idx="9">
                  <c:v>1.50358212442251E-2</c:v>
                </c:pt>
                <c:pt idx="10">
                  <c:v>1.5622632366257799E-2</c:v>
                </c:pt>
                <c:pt idx="11">
                  <c:v>1.6556207839989599E-2</c:v>
                </c:pt>
                <c:pt idx="12">
                  <c:v>1.51852476413693E-2</c:v>
                </c:pt>
                <c:pt idx="13">
                  <c:v>1.54921052192086E-2</c:v>
                </c:pt>
                <c:pt idx="14">
                  <c:v>1.6570665275395399E-2</c:v>
                </c:pt>
                <c:pt idx="15">
                  <c:v>1.57156539803332E-2</c:v>
                </c:pt>
                <c:pt idx="16">
                  <c:v>1.6538117773681599E-2</c:v>
                </c:pt>
                <c:pt idx="17">
                  <c:v>1.8287826738194801E-2</c:v>
                </c:pt>
                <c:pt idx="18">
                  <c:v>1.59256700771465E-2</c:v>
                </c:pt>
                <c:pt idx="19">
                  <c:v>1.7313160962273401E-2</c:v>
                </c:pt>
                <c:pt idx="20">
                  <c:v>1.75498072225173E-2</c:v>
                </c:pt>
                <c:pt idx="21">
                  <c:v>1.76345039736901E-2</c:v>
                </c:pt>
                <c:pt idx="22">
                  <c:v>1.7057928824528099E-2</c:v>
                </c:pt>
                <c:pt idx="23">
                  <c:v>1.77582872064511E-2</c:v>
                </c:pt>
                <c:pt idx="24">
                  <c:v>1.7886070799614202E-2</c:v>
                </c:pt>
                <c:pt idx="25">
                  <c:v>1.66915461237469E-2</c:v>
                </c:pt>
                <c:pt idx="26">
                  <c:v>1.6757949469747201E-2</c:v>
                </c:pt>
                <c:pt idx="27">
                  <c:v>1.5476349035032699E-2</c:v>
                </c:pt>
                <c:pt idx="28">
                  <c:v>1.7249892227437901E-2</c:v>
                </c:pt>
                <c:pt idx="29">
                  <c:v>1.5908699515483099E-2</c:v>
                </c:pt>
                <c:pt idx="30">
                  <c:v>1.76157651061024E-2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7FB-4843-A016-B0CBE468E5C6}"/>
            </c:ext>
          </c:extLst>
        </c:ser>
        <c:ser>
          <c:idx val="2"/>
          <c:order val="2"/>
          <c:tx>
            <c:strRef>
              <c:f>NewPercentile!$C$109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NewPercentile!$D$109:$AH$109</c:f>
              <c:numCache>
                <c:formatCode>General</c:formatCode>
                <c:ptCount val="31"/>
                <c:pt idx="0">
                  <c:v>0</c:v>
                </c:pt>
                <c:pt idx="1">
                  <c:v>2.1735107421902201E-2</c:v>
                </c:pt>
                <c:pt idx="2">
                  <c:v>2.4042301647940901E-2</c:v>
                </c:pt>
                <c:pt idx="3">
                  <c:v>2.9524246492041599E-2</c:v>
                </c:pt>
                <c:pt idx="4">
                  <c:v>3.2562623997839997E-2</c:v>
                </c:pt>
                <c:pt idx="5">
                  <c:v>3.3948245928694602E-2</c:v>
                </c:pt>
                <c:pt idx="6">
                  <c:v>3.6541048863678899E-2</c:v>
                </c:pt>
                <c:pt idx="7">
                  <c:v>3.8260750067049203E-2</c:v>
                </c:pt>
                <c:pt idx="8">
                  <c:v>4.1180997515256501E-2</c:v>
                </c:pt>
                <c:pt idx="9">
                  <c:v>4.2939380211239102E-2</c:v>
                </c:pt>
                <c:pt idx="10">
                  <c:v>4.4123539238620099E-2</c:v>
                </c:pt>
                <c:pt idx="11">
                  <c:v>4.5310711138597602E-2</c:v>
                </c:pt>
                <c:pt idx="12">
                  <c:v>4.3458921392874703E-2</c:v>
                </c:pt>
                <c:pt idx="13">
                  <c:v>4.39578326417321E-2</c:v>
                </c:pt>
                <c:pt idx="14">
                  <c:v>4.5802155421595603E-2</c:v>
                </c:pt>
                <c:pt idx="15">
                  <c:v>4.2960877907876803E-2</c:v>
                </c:pt>
                <c:pt idx="16">
                  <c:v>4.5063789225868199E-2</c:v>
                </c:pt>
                <c:pt idx="17">
                  <c:v>4.49882343941315E-2</c:v>
                </c:pt>
                <c:pt idx="18">
                  <c:v>4.4712884658559701E-2</c:v>
                </c:pt>
                <c:pt idx="19">
                  <c:v>4.6384246780196897E-2</c:v>
                </c:pt>
                <c:pt idx="20">
                  <c:v>4.5024515537840697E-2</c:v>
                </c:pt>
                <c:pt idx="21">
                  <c:v>4.5637710040363703E-2</c:v>
                </c:pt>
                <c:pt idx="22">
                  <c:v>4.6236212121856898E-2</c:v>
                </c:pt>
                <c:pt idx="23">
                  <c:v>4.6034294266625302E-2</c:v>
                </c:pt>
                <c:pt idx="24">
                  <c:v>4.5926169260056902E-2</c:v>
                </c:pt>
                <c:pt idx="25">
                  <c:v>4.5481514528115503E-2</c:v>
                </c:pt>
                <c:pt idx="26">
                  <c:v>4.5513568102863299E-2</c:v>
                </c:pt>
                <c:pt idx="27">
                  <c:v>4.4236240998517702E-2</c:v>
                </c:pt>
                <c:pt idx="28">
                  <c:v>4.4611190690137102E-2</c:v>
                </c:pt>
                <c:pt idx="29">
                  <c:v>4.4769642056797197E-2</c:v>
                </c:pt>
                <c:pt idx="30">
                  <c:v>4.51616189057241E-2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7FB-4843-A016-B0CBE468E5C6}"/>
            </c:ext>
          </c:extLst>
        </c:ser>
        <c:ser>
          <c:idx val="3"/>
          <c:order val="3"/>
          <c:tx>
            <c:strRef>
              <c:f>NewPercentile!$C$110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NewPercentile!$D$110:$AH$110</c:f>
              <c:numCache>
                <c:formatCode>General</c:formatCode>
                <c:ptCount val="31"/>
                <c:pt idx="0">
                  <c:v>0</c:v>
                </c:pt>
                <c:pt idx="1">
                  <c:v>4.6690150277664502E-2</c:v>
                </c:pt>
                <c:pt idx="2">
                  <c:v>5.0502848083347297E-2</c:v>
                </c:pt>
                <c:pt idx="3">
                  <c:v>5.6490019429302901E-2</c:v>
                </c:pt>
                <c:pt idx="4">
                  <c:v>5.9957025022835599E-2</c:v>
                </c:pt>
                <c:pt idx="5">
                  <c:v>6.2542494327852402E-2</c:v>
                </c:pt>
                <c:pt idx="6">
                  <c:v>6.36746861049442E-2</c:v>
                </c:pt>
                <c:pt idx="7">
                  <c:v>6.6971638102377995E-2</c:v>
                </c:pt>
                <c:pt idx="8">
                  <c:v>6.8714898093718696E-2</c:v>
                </c:pt>
                <c:pt idx="9">
                  <c:v>7.1634192676442804E-2</c:v>
                </c:pt>
                <c:pt idx="10">
                  <c:v>7.25747252872702E-2</c:v>
                </c:pt>
                <c:pt idx="11">
                  <c:v>7.3185896795614699E-2</c:v>
                </c:pt>
                <c:pt idx="12">
                  <c:v>7.2959115209372705E-2</c:v>
                </c:pt>
                <c:pt idx="13">
                  <c:v>7.3952112905293702E-2</c:v>
                </c:pt>
                <c:pt idx="14">
                  <c:v>7.4624799863835495E-2</c:v>
                </c:pt>
                <c:pt idx="15">
                  <c:v>7.3270558817629797E-2</c:v>
                </c:pt>
                <c:pt idx="16">
                  <c:v>7.3698434242542299E-2</c:v>
                </c:pt>
                <c:pt idx="17">
                  <c:v>7.4427811746346398E-2</c:v>
                </c:pt>
                <c:pt idx="18">
                  <c:v>7.3813949121433201E-2</c:v>
                </c:pt>
                <c:pt idx="19">
                  <c:v>7.4486989883880902E-2</c:v>
                </c:pt>
                <c:pt idx="20">
                  <c:v>7.3789033763221407E-2</c:v>
                </c:pt>
                <c:pt idx="21">
                  <c:v>7.5089827284110303E-2</c:v>
                </c:pt>
                <c:pt idx="22">
                  <c:v>7.3750042638442995E-2</c:v>
                </c:pt>
                <c:pt idx="23">
                  <c:v>7.5001835738652697E-2</c:v>
                </c:pt>
                <c:pt idx="24">
                  <c:v>7.3906006547266506E-2</c:v>
                </c:pt>
                <c:pt idx="25">
                  <c:v>7.46284174000902E-2</c:v>
                </c:pt>
                <c:pt idx="26">
                  <c:v>7.3837704411501101E-2</c:v>
                </c:pt>
                <c:pt idx="27">
                  <c:v>7.5015778213718604E-2</c:v>
                </c:pt>
                <c:pt idx="28">
                  <c:v>7.3262163256060803E-2</c:v>
                </c:pt>
                <c:pt idx="29">
                  <c:v>7.4020038434539207E-2</c:v>
                </c:pt>
                <c:pt idx="30">
                  <c:v>7.4160089567179302E-2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7FB-4843-A016-B0CBE468E5C6}"/>
            </c:ext>
          </c:extLst>
        </c:ser>
        <c:ser>
          <c:idx val="4"/>
          <c:order val="4"/>
          <c:tx>
            <c:strRef>
              <c:f>NewPercentile!$C$111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NewPercentile!$D$111:$AH$111</c:f>
              <c:numCache>
                <c:formatCode>General</c:formatCode>
                <c:ptCount val="31"/>
                <c:pt idx="0">
                  <c:v>0</c:v>
                </c:pt>
                <c:pt idx="1">
                  <c:v>8.4524716365086197E-2</c:v>
                </c:pt>
                <c:pt idx="2">
                  <c:v>8.9449152393805201E-2</c:v>
                </c:pt>
                <c:pt idx="3">
                  <c:v>9.8636679128701193E-2</c:v>
                </c:pt>
                <c:pt idx="4">
                  <c:v>0.100005122240754</c:v>
                </c:pt>
                <c:pt idx="5">
                  <c:v>0.10496221562293299</c:v>
                </c:pt>
                <c:pt idx="6">
                  <c:v>0.106615894438108</c:v>
                </c:pt>
                <c:pt idx="7">
                  <c:v>0.11247335001802899</c:v>
                </c:pt>
                <c:pt idx="8">
                  <c:v>0.11140619715403401</c:v>
                </c:pt>
                <c:pt idx="9">
                  <c:v>0.113982257426165</c:v>
                </c:pt>
                <c:pt idx="10">
                  <c:v>0.116273894501282</c:v>
                </c:pt>
                <c:pt idx="11">
                  <c:v>0.11833811842830599</c:v>
                </c:pt>
                <c:pt idx="12">
                  <c:v>0.117109744076419</c:v>
                </c:pt>
                <c:pt idx="13">
                  <c:v>0.11881276541427099</c:v>
                </c:pt>
                <c:pt idx="14">
                  <c:v>0.11567834927321501</c:v>
                </c:pt>
                <c:pt idx="15">
                  <c:v>0.11541520853475699</c:v>
                </c:pt>
                <c:pt idx="16">
                  <c:v>0.116402273673877</c:v>
                </c:pt>
                <c:pt idx="17">
                  <c:v>0.117631799128253</c:v>
                </c:pt>
                <c:pt idx="18">
                  <c:v>0.118692052578558</c:v>
                </c:pt>
                <c:pt idx="19">
                  <c:v>0.117745046462037</c:v>
                </c:pt>
                <c:pt idx="20">
                  <c:v>0.118211759951645</c:v>
                </c:pt>
                <c:pt idx="21">
                  <c:v>0.119528957915307</c:v>
                </c:pt>
                <c:pt idx="22">
                  <c:v>0.120078187487661</c:v>
                </c:pt>
                <c:pt idx="23">
                  <c:v>0.11644969418836799</c:v>
                </c:pt>
                <c:pt idx="24">
                  <c:v>0.11571632701654901</c:v>
                </c:pt>
                <c:pt idx="25">
                  <c:v>0.117774394392969</c:v>
                </c:pt>
                <c:pt idx="26">
                  <c:v>0.118533184204886</c:v>
                </c:pt>
                <c:pt idx="27">
                  <c:v>0.117095945542022</c:v>
                </c:pt>
                <c:pt idx="28">
                  <c:v>0.11724830402963</c:v>
                </c:pt>
                <c:pt idx="29">
                  <c:v>0.118931540385371</c:v>
                </c:pt>
                <c:pt idx="30">
                  <c:v>0.116272304189959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7FB-4843-A016-B0CBE468E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730024"/>
        <c:axId val="223728848"/>
      </c:lineChart>
      <c:catAx>
        <c:axId val="22373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28848"/>
        <c:crosses val="autoZero"/>
        <c:auto val="1"/>
        <c:lblAlgn val="ctr"/>
        <c:lblOffset val="100"/>
        <c:noMultiLvlLbl val="0"/>
      </c:catAx>
      <c:valAx>
        <c:axId val="22372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3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NewPercentile!$C$122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NewPercentile!$D$122:$AH$122</c:f>
              <c:numCache>
                <c:formatCode>General</c:formatCode>
                <c:ptCount val="31"/>
                <c:pt idx="0">
                  <c:v>0</c:v>
                </c:pt>
                <c:pt idx="1">
                  <c:v>-2.93704949484263E-2</c:v>
                </c:pt>
                <c:pt idx="2">
                  <c:v>-2.7606545066299198E-2</c:v>
                </c:pt>
                <c:pt idx="3">
                  <c:v>-2.2676569515783899E-2</c:v>
                </c:pt>
                <c:pt idx="4">
                  <c:v>-2.3755491647804699E-2</c:v>
                </c:pt>
                <c:pt idx="5">
                  <c:v>-2.45048876816676E-2</c:v>
                </c:pt>
                <c:pt idx="6">
                  <c:v>-2.10862712785173E-2</c:v>
                </c:pt>
                <c:pt idx="7">
                  <c:v>-1.8522045751241101E-2</c:v>
                </c:pt>
                <c:pt idx="8">
                  <c:v>-1.6282890694438001E-2</c:v>
                </c:pt>
                <c:pt idx="9">
                  <c:v>-1.24545159320357E-2</c:v>
                </c:pt>
                <c:pt idx="10">
                  <c:v>-1.27622596846159E-2</c:v>
                </c:pt>
                <c:pt idx="11">
                  <c:v>-1.4167155689143601E-2</c:v>
                </c:pt>
                <c:pt idx="12">
                  <c:v>-1.0682843054473401E-2</c:v>
                </c:pt>
                <c:pt idx="13">
                  <c:v>-1.23670150828387E-2</c:v>
                </c:pt>
                <c:pt idx="14">
                  <c:v>-1.42794525950457E-2</c:v>
                </c:pt>
                <c:pt idx="15">
                  <c:v>-1.4907140277320499E-2</c:v>
                </c:pt>
                <c:pt idx="16">
                  <c:v>-1.2396257429898101E-2</c:v>
                </c:pt>
                <c:pt idx="17">
                  <c:v>-1.16728226561138E-2</c:v>
                </c:pt>
                <c:pt idx="18">
                  <c:v>-1.2525910685008799E-2</c:v>
                </c:pt>
                <c:pt idx="19">
                  <c:v>-1.31443936972012E-2</c:v>
                </c:pt>
                <c:pt idx="20">
                  <c:v>-1.32672897339455E-2</c:v>
                </c:pt>
                <c:pt idx="21">
                  <c:v>-1.0831776088330001E-2</c:v>
                </c:pt>
                <c:pt idx="22">
                  <c:v>-1.0493287874529101E-2</c:v>
                </c:pt>
                <c:pt idx="23">
                  <c:v>-1.1793555586557401E-2</c:v>
                </c:pt>
                <c:pt idx="24">
                  <c:v>-9.8617516699441993E-3</c:v>
                </c:pt>
                <c:pt idx="25">
                  <c:v>-1.39634036829148E-2</c:v>
                </c:pt>
                <c:pt idx="26">
                  <c:v>-1.28410283019326E-2</c:v>
                </c:pt>
                <c:pt idx="27">
                  <c:v>-1.3872760447032201E-2</c:v>
                </c:pt>
                <c:pt idx="28">
                  <c:v>-1.2186402680188901E-2</c:v>
                </c:pt>
                <c:pt idx="29">
                  <c:v>-1.25474327267243E-2</c:v>
                </c:pt>
                <c:pt idx="30">
                  <c:v>-1.18107486687696E-2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7E-4951-A9B3-68A511B340E8}"/>
            </c:ext>
          </c:extLst>
        </c:ser>
        <c:ser>
          <c:idx val="1"/>
          <c:order val="1"/>
          <c:tx>
            <c:strRef>
              <c:f>NewPercentile!$C$123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NewPercentile!$D$123:$AH$123</c:f>
              <c:numCache>
                <c:formatCode>General</c:formatCode>
                <c:ptCount val="31"/>
                <c:pt idx="0">
                  <c:v>0</c:v>
                </c:pt>
                <c:pt idx="1">
                  <c:v>1.0158566432496701E-2</c:v>
                </c:pt>
                <c:pt idx="2">
                  <c:v>1.37898068499072E-2</c:v>
                </c:pt>
                <c:pt idx="3">
                  <c:v>1.8910784139954999E-2</c:v>
                </c:pt>
                <c:pt idx="4">
                  <c:v>1.95818605427799E-2</c:v>
                </c:pt>
                <c:pt idx="5">
                  <c:v>2.1234201379665401E-2</c:v>
                </c:pt>
                <c:pt idx="6">
                  <c:v>2.2843477184428598E-2</c:v>
                </c:pt>
                <c:pt idx="7">
                  <c:v>2.59188521183309E-2</c:v>
                </c:pt>
                <c:pt idx="8">
                  <c:v>2.84139275262674E-2</c:v>
                </c:pt>
                <c:pt idx="9">
                  <c:v>2.94238942190507E-2</c:v>
                </c:pt>
                <c:pt idx="10">
                  <c:v>3.1245222845614901E-2</c:v>
                </c:pt>
                <c:pt idx="11">
                  <c:v>3.1369534749385398E-2</c:v>
                </c:pt>
                <c:pt idx="12">
                  <c:v>3.1266623742286802E-2</c:v>
                </c:pt>
                <c:pt idx="13">
                  <c:v>3.2207039059428802E-2</c:v>
                </c:pt>
                <c:pt idx="14">
                  <c:v>3.10311180893958E-2</c:v>
                </c:pt>
                <c:pt idx="15">
                  <c:v>2.9786673841694401E-2</c:v>
                </c:pt>
                <c:pt idx="16">
                  <c:v>3.0966164477856099E-2</c:v>
                </c:pt>
                <c:pt idx="17">
                  <c:v>3.2420770067867498E-2</c:v>
                </c:pt>
                <c:pt idx="18">
                  <c:v>3.1449150448594899E-2</c:v>
                </c:pt>
                <c:pt idx="19">
                  <c:v>3.2952166690048502E-2</c:v>
                </c:pt>
                <c:pt idx="20">
                  <c:v>3.1834588142667097E-2</c:v>
                </c:pt>
                <c:pt idx="21">
                  <c:v>3.2127277301239501E-2</c:v>
                </c:pt>
                <c:pt idx="22">
                  <c:v>3.1274595994986103E-2</c:v>
                </c:pt>
                <c:pt idx="23">
                  <c:v>3.39133154040007E-2</c:v>
                </c:pt>
                <c:pt idx="24">
                  <c:v>3.0985715119639001E-2</c:v>
                </c:pt>
                <c:pt idx="25">
                  <c:v>3.0886108974241201E-2</c:v>
                </c:pt>
                <c:pt idx="26">
                  <c:v>3.2350503136131102E-2</c:v>
                </c:pt>
                <c:pt idx="27">
                  <c:v>3.3317995037202702E-2</c:v>
                </c:pt>
                <c:pt idx="28">
                  <c:v>3.41122224089613E-2</c:v>
                </c:pt>
                <c:pt idx="29">
                  <c:v>3.0736899157477598E-2</c:v>
                </c:pt>
                <c:pt idx="30">
                  <c:v>3.22014944849617E-2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7E-4951-A9B3-68A511B340E8}"/>
            </c:ext>
          </c:extLst>
        </c:ser>
        <c:ser>
          <c:idx val="2"/>
          <c:order val="2"/>
          <c:tx>
            <c:strRef>
              <c:f>NewPercentile!$C$124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NewPercentile!$D$124:$AH$124</c:f>
              <c:numCache>
                <c:formatCode>General</c:formatCode>
                <c:ptCount val="31"/>
                <c:pt idx="0">
                  <c:v>0</c:v>
                </c:pt>
                <c:pt idx="1">
                  <c:v>3.5585950920960098E-2</c:v>
                </c:pt>
                <c:pt idx="2">
                  <c:v>3.9685772223945703E-2</c:v>
                </c:pt>
                <c:pt idx="3">
                  <c:v>4.5030552453861998E-2</c:v>
                </c:pt>
                <c:pt idx="4">
                  <c:v>4.7941052477254303E-2</c:v>
                </c:pt>
                <c:pt idx="5">
                  <c:v>4.9602437818616799E-2</c:v>
                </c:pt>
                <c:pt idx="6">
                  <c:v>5.1596774192909603E-2</c:v>
                </c:pt>
                <c:pt idx="7">
                  <c:v>5.3691095308002701E-2</c:v>
                </c:pt>
                <c:pt idx="8">
                  <c:v>5.6683377509851099E-2</c:v>
                </c:pt>
                <c:pt idx="9">
                  <c:v>5.77898810709895E-2</c:v>
                </c:pt>
                <c:pt idx="10">
                  <c:v>5.8946057817407999E-2</c:v>
                </c:pt>
                <c:pt idx="11">
                  <c:v>6.0629183027727303E-2</c:v>
                </c:pt>
                <c:pt idx="12">
                  <c:v>6.0184768150043998E-2</c:v>
                </c:pt>
                <c:pt idx="13">
                  <c:v>6.12272058025643E-2</c:v>
                </c:pt>
                <c:pt idx="14">
                  <c:v>5.9990223992445503E-2</c:v>
                </c:pt>
                <c:pt idx="15">
                  <c:v>5.9142730381931803E-2</c:v>
                </c:pt>
                <c:pt idx="16">
                  <c:v>5.9476770019951698E-2</c:v>
                </c:pt>
                <c:pt idx="17">
                  <c:v>6.0245864418024299E-2</c:v>
                </c:pt>
                <c:pt idx="18">
                  <c:v>6.0542429090131099E-2</c:v>
                </c:pt>
                <c:pt idx="19">
                  <c:v>6.0836895071290101E-2</c:v>
                </c:pt>
                <c:pt idx="20">
                  <c:v>6.13237780079985E-2</c:v>
                </c:pt>
                <c:pt idx="21">
                  <c:v>6.2135922835132501E-2</c:v>
                </c:pt>
                <c:pt idx="22">
                  <c:v>6.2154310814742202E-2</c:v>
                </c:pt>
                <c:pt idx="23">
                  <c:v>6.1648315842275703E-2</c:v>
                </c:pt>
                <c:pt idx="24">
                  <c:v>6.08346593032459E-2</c:v>
                </c:pt>
                <c:pt idx="25">
                  <c:v>6.0435733952737901E-2</c:v>
                </c:pt>
                <c:pt idx="26">
                  <c:v>6.1140810984550403E-2</c:v>
                </c:pt>
                <c:pt idx="27">
                  <c:v>6.1724213473236901E-2</c:v>
                </c:pt>
                <c:pt idx="28">
                  <c:v>6.04372046652129E-2</c:v>
                </c:pt>
                <c:pt idx="29">
                  <c:v>6.0149135949636598E-2</c:v>
                </c:pt>
                <c:pt idx="30">
                  <c:v>6.0324224774016E-2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7E-4951-A9B3-68A511B340E8}"/>
            </c:ext>
          </c:extLst>
        </c:ser>
        <c:ser>
          <c:idx val="3"/>
          <c:order val="3"/>
          <c:tx>
            <c:strRef>
              <c:f>NewPercentile!$C$125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NewPercentile!$D$125:$AH$125</c:f>
              <c:numCache>
                <c:formatCode>General</c:formatCode>
                <c:ptCount val="31"/>
                <c:pt idx="0">
                  <c:v>0</c:v>
                </c:pt>
                <c:pt idx="1">
                  <c:v>6.2207790242148703E-2</c:v>
                </c:pt>
                <c:pt idx="2">
                  <c:v>6.6993150991309702E-2</c:v>
                </c:pt>
                <c:pt idx="3">
                  <c:v>7.2092633148138505E-2</c:v>
                </c:pt>
                <c:pt idx="4">
                  <c:v>7.6840145989880898E-2</c:v>
                </c:pt>
                <c:pt idx="5">
                  <c:v>7.7818767324907001E-2</c:v>
                </c:pt>
                <c:pt idx="6">
                  <c:v>7.9352204360399706E-2</c:v>
                </c:pt>
                <c:pt idx="7">
                  <c:v>8.3018240689959596E-2</c:v>
                </c:pt>
                <c:pt idx="8">
                  <c:v>8.5923925346083202E-2</c:v>
                </c:pt>
                <c:pt idx="9">
                  <c:v>8.8142920950333006E-2</c:v>
                </c:pt>
                <c:pt idx="10">
                  <c:v>8.8314164227073902E-2</c:v>
                </c:pt>
                <c:pt idx="11">
                  <c:v>8.9878530351085006E-2</c:v>
                </c:pt>
                <c:pt idx="12">
                  <c:v>8.9285462253970202E-2</c:v>
                </c:pt>
                <c:pt idx="13">
                  <c:v>9.0971344645326094E-2</c:v>
                </c:pt>
                <c:pt idx="14">
                  <c:v>8.9666489932467799E-2</c:v>
                </c:pt>
                <c:pt idx="15">
                  <c:v>8.9579827806409607E-2</c:v>
                </c:pt>
                <c:pt idx="16">
                  <c:v>9.0596033468913997E-2</c:v>
                </c:pt>
                <c:pt idx="17">
                  <c:v>9.0267476515743003E-2</c:v>
                </c:pt>
                <c:pt idx="18">
                  <c:v>9.0632422658342496E-2</c:v>
                </c:pt>
                <c:pt idx="19">
                  <c:v>9.1096104482243298E-2</c:v>
                </c:pt>
                <c:pt idx="20">
                  <c:v>9.1603214943494604E-2</c:v>
                </c:pt>
                <c:pt idx="21">
                  <c:v>9.1459767267444897E-2</c:v>
                </c:pt>
                <c:pt idx="22">
                  <c:v>9.2193531428655204E-2</c:v>
                </c:pt>
                <c:pt idx="23">
                  <c:v>9.1451146185632298E-2</c:v>
                </c:pt>
                <c:pt idx="24">
                  <c:v>9.02643041699253E-2</c:v>
                </c:pt>
                <c:pt idx="25">
                  <c:v>9.0570159569816705E-2</c:v>
                </c:pt>
                <c:pt idx="26">
                  <c:v>9.0475855855063098E-2</c:v>
                </c:pt>
                <c:pt idx="27">
                  <c:v>9.0824713814349006E-2</c:v>
                </c:pt>
                <c:pt idx="28">
                  <c:v>9.1005380746476197E-2</c:v>
                </c:pt>
                <c:pt idx="29">
                  <c:v>8.9330869548462699E-2</c:v>
                </c:pt>
                <c:pt idx="30">
                  <c:v>9.0066911624605894E-2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37E-4951-A9B3-68A511B340E8}"/>
            </c:ext>
          </c:extLst>
        </c:ser>
        <c:ser>
          <c:idx val="4"/>
          <c:order val="4"/>
          <c:tx>
            <c:strRef>
              <c:f>NewPercentile!$C$126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NewPercentile!$D$126:$AH$126</c:f>
              <c:numCache>
                <c:formatCode>General</c:formatCode>
                <c:ptCount val="31"/>
                <c:pt idx="0">
                  <c:v>0</c:v>
                </c:pt>
                <c:pt idx="1">
                  <c:v>0.105724777835149</c:v>
                </c:pt>
                <c:pt idx="2">
                  <c:v>0.10784737724403699</c:v>
                </c:pt>
                <c:pt idx="3">
                  <c:v>0.11812315800812601</c:v>
                </c:pt>
                <c:pt idx="4">
                  <c:v>0.12142266565509401</c:v>
                </c:pt>
                <c:pt idx="5">
                  <c:v>0.125488271323073</c:v>
                </c:pt>
                <c:pt idx="6">
                  <c:v>0.125108649807748</c:v>
                </c:pt>
                <c:pt idx="7">
                  <c:v>0.131819039868216</c:v>
                </c:pt>
                <c:pt idx="8">
                  <c:v>0.133712373281165</c:v>
                </c:pt>
                <c:pt idx="9">
                  <c:v>0.13479759627732199</c:v>
                </c:pt>
                <c:pt idx="10">
                  <c:v>0.13533966777332801</c:v>
                </c:pt>
                <c:pt idx="11">
                  <c:v>0.13852647598933801</c:v>
                </c:pt>
                <c:pt idx="12">
                  <c:v>0.137347091793148</c:v>
                </c:pt>
                <c:pt idx="13">
                  <c:v>0.138527581334984</c:v>
                </c:pt>
                <c:pt idx="14">
                  <c:v>0.13526416333525401</c:v>
                </c:pt>
                <c:pt idx="15">
                  <c:v>0.13648388949115001</c:v>
                </c:pt>
                <c:pt idx="16">
                  <c:v>0.13845046351320101</c:v>
                </c:pt>
                <c:pt idx="17">
                  <c:v>0.13598360697512199</c:v>
                </c:pt>
                <c:pt idx="18">
                  <c:v>0.13657856337766</c:v>
                </c:pt>
                <c:pt idx="19">
                  <c:v>0.13778544096105699</c:v>
                </c:pt>
                <c:pt idx="20">
                  <c:v>0.137496389955995</c:v>
                </c:pt>
                <c:pt idx="21">
                  <c:v>0.13812082650079799</c:v>
                </c:pt>
                <c:pt idx="22">
                  <c:v>0.140704087747692</c:v>
                </c:pt>
                <c:pt idx="23">
                  <c:v>0.138497120227589</c:v>
                </c:pt>
                <c:pt idx="24">
                  <c:v>0.13510494356845601</c:v>
                </c:pt>
                <c:pt idx="25">
                  <c:v>0.13560191419894499</c:v>
                </c:pt>
                <c:pt idx="26">
                  <c:v>0.13867320964649499</c:v>
                </c:pt>
                <c:pt idx="27">
                  <c:v>0.14001994057901501</c:v>
                </c:pt>
                <c:pt idx="28">
                  <c:v>0.13654290231062899</c:v>
                </c:pt>
                <c:pt idx="29">
                  <c:v>0.13743253939216199</c:v>
                </c:pt>
                <c:pt idx="30">
                  <c:v>0.13713755302585501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37E-4951-A9B3-68A511B34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730416"/>
        <c:axId val="223726888"/>
      </c:lineChart>
      <c:catAx>
        <c:axId val="22373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26888"/>
        <c:crosses val="autoZero"/>
        <c:auto val="1"/>
        <c:lblAlgn val="ctr"/>
        <c:lblOffset val="100"/>
        <c:noMultiLvlLbl val="0"/>
      </c:catAx>
      <c:valAx>
        <c:axId val="22372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3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NewPercentile!$C$137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NewPercentile!$D$137:$AH$137</c:f>
              <c:numCache>
                <c:formatCode>General</c:formatCode>
                <c:ptCount val="31"/>
                <c:pt idx="0">
                  <c:v>0</c:v>
                </c:pt>
                <c:pt idx="1">
                  <c:v>-4.1297306597354297E-2</c:v>
                </c:pt>
                <c:pt idx="2">
                  <c:v>-3.7676509715900398E-2</c:v>
                </c:pt>
                <c:pt idx="3">
                  <c:v>-3.3166023041943403E-2</c:v>
                </c:pt>
                <c:pt idx="4">
                  <c:v>-3.43372587207178E-2</c:v>
                </c:pt>
                <c:pt idx="5">
                  <c:v>-3.3128500060265097E-2</c:v>
                </c:pt>
                <c:pt idx="6">
                  <c:v>-3.1501628840729302E-2</c:v>
                </c:pt>
                <c:pt idx="7">
                  <c:v>-3.2150537405027602E-2</c:v>
                </c:pt>
                <c:pt idx="8">
                  <c:v>-2.72524390580095E-2</c:v>
                </c:pt>
                <c:pt idx="9">
                  <c:v>-2.7157459541885701E-2</c:v>
                </c:pt>
                <c:pt idx="10">
                  <c:v>-2.3994838225120101E-2</c:v>
                </c:pt>
                <c:pt idx="11">
                  <c:v>-2.2857508453609801E-2</c:v>
                </c:pt>
                <c:pt idx="12">
                  <c:v>-2.35367661631317E-2</c:v>
                </c:pt>
                <c:pt idx="13">
                  <c:v>-2.53133986703017E-2</c:v>
                </c:pt>
                <c:pt idx="14">
                  <c:v>-2.3484524539205302E-2</c:v>
                </c:pt>
                <c:pt idx="15">
                  <c:v>-2.33222133529076E-2</c:v>
                </c:pt>
                <c:pt idx="16">
                  <c:v>-2.5207171933743298E-2</c:v>
                </c:pt>
                <c:pt idx="17">
                  <c:v>-2.53099907040495E-2</c:v>
                </c:pt>
                <c:pt idx="18">
                  <c:v>-2.39722816299291E-2</c:v>
                </c:pt>
                <c:pt idx="19">
                  <c:v>-2.30672617360334E-2</c:v>
                </c:pt>
                <c:pt idx="20">
                  <c:v>-2.1400486344398902E-2</c:v>
                </c:pt>
                <c:pt idx="21">
                  <c:v>-2.3065897841987801E-2</c:v>
                </c:pt>
                <c:pt idx="22">
                  <c:v>-2.3981063070244099E-2</c:v>
                </c:pt>
                <c:pt idx="23">
                  <c:v>-2.42935774067372E-2</c:v>
                </c:pt>
                <c:pt idx="24">
                  <c:v>-2.19971782853309E-2</c:v>
                </c:pt>
                <c:pt idx="25">
                  <c:v>-2.33567123900533E-2</c:v>
                </c:pt>
                <c:pt idx="26">
                  <c:v>-2.4204233525560101E-2</c:v>
                </c:pt>
                <c:pt idx="27">
                  <c:v>-2.43376318342657E-2</c:v>
                </c:pt>
                <c:pt idx="28">
                  <c:v>-2.42645453099741E-2</c:v>
                </c:pt>
                <c:pt idx="29">
                  <c:v>-2.44991532134426E-2</c:v>
                </c:pt>
                <c:pt idx="30">
                  <c:v>-2.2058312059050299E-2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3A-477D-BEFB-51BC23154318}"/>
            </c:ext>
          </c:extLst>
        </c:ser>
        <c:ser>
          <c:idx val="1"/>
          <c:order val="1"/>
          <c:tx>
            <c:strRef>
              <c:f>NewPercentile!$C$138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NewPercentile!$D$138:$AH$138</c:f>
              <c:numCache>
                <c:formatCode>General</c:formatCode>
                <c:ptCount val="31"/>
                <c:pt idx="0">
                  <c:v>0</c:v>
                </c:pt>
                <c:pt idx="1">
                  <c:v>-3.9028073274009201E-3</c:v>
                </c:pt>
                <c:pt idx="2">
                  <c:v>-2.3965389741029101E-4</c:v>
                </c:pt>
                <c:pt idx="3">
                  <c:v>3.9755678621741196E-3</c:v>
                </c:pt>
                <c:pt idx="4">
                  <c:v>6.5721170449423699E-3</c:v>
                </c:pt>
                <c:pt idx="5">
                  <c:v>7.4061370344274896E-3</c:v>
                </c:pt>
                <c:pt idx="6">
                  <c:v>8.8471136990138002E-3</c:v>
                </c:pt>
                <c:pt idx="7">
                  <c:v>1.00389386668351E-2</c:v>
                </c:pt>
                <c:pt idx="8">
                  <c:v>1.2955920435113601E-2</c:v>
                </c:pt>
                <c:pt idx="9">
                  <c:v>1.5546698712973501E-2</c:v>
                </c:pt>
                <c:pt idx="10">
                  <c:v>1.5813220844558599E-2</c:v>
                </c:pt>
                <c:pt idx="11">
                  <c:v>1.7108737308876999E-2</c:v>
                </c:pt>
                <c:pt idx="12">
                  <c:v>1.5176990999821E-2</c:v>
                </c:pt>
                <c:pt idx="13">
                  <c:v>1.5477573515343099E-2</c:v>
                </c:pt>
                <c:pt idx="14">
                  <c:v>1.6658496312226202E-2</c:v>
                </c:pt>
                <c:pt idx="15">
                  <c:v>1.6749340123893602E-2</c:v>
                </c:pt>
                <c:pt idx="16">
                  <c:v>1.6526111540962E-2</c:v>
                </c:pt>
                <c:pt idx="17">
                  <c:v>1.73868016897278E-2</c:v>
                </c:pt>
                <c:pt idx="18">
                  <c:v>1.7367866697561601E-2</c:v>
                </c:pt>
                <c:pt idx="19">
                  <c:v>1.8031969966569299E-2</c:v>
                </c:pt>
                <c:pt idx="20">
                  <c:v>1.82494601766078E-2</c:v>
                </c:pt>
                <c:pt idx="21">
                  <c:v>1.7942792630747301E-2</c:v>
                </c:pt>
                <c:pt idx="22">
                  <c:v>1.84405740143102E-2</c:v>
                </c:pt>
                <c:pt idx="23">
                  <c:v>1.72791794562977E-2</c:v>
                </c:pt>
                <c:pt idx="24">
                  <c:v>1.7883858898217201E-2</c:v>
                </c:pt>
                <c:pt idx="25">
                  <c:v>1.7915771638845699E-2</c:v>
                </c:pt>
                <c:pt idx="26">
                  <c:v>1.65582363121567E-2</c:v>
                </c:pt>
                <c:pt idx="27">
                  <c:v>1.8149325470146201E-2</c:v>
                </c:pt>
                <c:pt idx="28">
                  <c:v>1.59598256958473E-2</c:v>
                </c:pt>
                <c:pt idx="29">
                  <c:v>1.7133726609099099E-2</c:v>
                </c:pt>
                <c:pt idx="30">
                  <c:v>1.6803708702625798E-2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3A-477D-BEFB-51BC23154318}"/>
            </c:ext>
          </c:extLst>
        </c:ser>
        <c:ser>
          <c:idx val="2"/>
          <c:order val="2"/>
          <c:tx>
            <c:strRef>
              <c:f>NewPercentile!$C$139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NewPercentile!$D$139:$AH$139</c:f>
              <c:numCache>
                <c:formatCode>General</c:formatCode>
                <c:ptCount val="31"/>
                <c:pt idx="0">
                  <c:v>0</c:v>
                </c:pt>
                <c:pt idx="1">
                  <c:v>2.0577424961432202E-2</c:v>
                </c:pt>
                <c:pt idx="2">
                  <c:v>2.3712286343369499E-2</c:v>
                </c:pt>
                <c:pt idx="3">
                  <c:v>3.0680829665410098E-2</c:v>
                </c:pt>
                <c:pt idx="4">
                  <c:v>3.2750837478373498E-2</c:v>
                </c:pt>
                <c:pt idx="5">
                  <c:v>3.4219395101319501E-2</c:v>
                </c:pt>
                <c:pt idx="6">
                  <c:v>3.5771581807404501E-2</c:v>
                </c:pt>
                <c:pt idx="7">
                  <c:v>3.8855516710832497E-2</c:v>
                </c:pt>
                <c:pt idx="8">
                  <c:v>3.9494674462415003E-2</c:v>
                </c:pt>
                <c:pt idx="9">
                  <c:v>4.2961356586075798E-2</c:v>
                </c:pt>
                <c:pt idx="10">
                  <c:v>4.39487657197149E-2</c:v>
                </c:pt>
                <c:pt idx="11">
                  <c:v>4.4477241278310597E-2</c:v>
                </c:pt>
                <c:pt idx="12">
                  <c:v>4.3201429814749899E-2</c:v>
                </c:pt>
                <c:pt idx="13">
                  <c:v>4.2798106758571999E-2</c:v>
                </c:pt>
                <c:pt idx="14">
                  <c:v>4.4825350642531701E-2</c:v>
                </c:pt>
                <c:pt idx="15">
                  <c:v>4.3629366783773903E-2</c:v>
                </c:pt>
                <c:pt idx="16">
                  <c:v>4.51522049702777E-2</c:v>
                </c:pt>
                <c:pt idx="17">
                  <c:v>4.5076466372042802E-2</c:v>
                </c:pt>
                <c:pt idx="18">
                  <c:v>4.6086335189354101E-2</c:v>
                </c:pt>
                <c:pt idx="19">
                  <c:v>4.5482335370224301E-2</c:v>
                </c:pt>
                <c:pt idx="20">
                  <c:v>4.6122532670883898E-2</c:v>
                </c:pt>
                <c:pt idx="21">
                  <c:v>4.5710062380873599E-2</c:v>
                </c:pt>
                <c:pt idx="22">
                  <c:v>4.5948260612601502E-2</c:v>
                </c:pt>
                <c:pt idx="23">
                  <c:v>4.5669986872163303E-2</c:v>
                </c:pt>
                <c:pt idx="24">
                  <c:v>4.55341466404761E-2</c:v>
                </c:pt>
                <c:pt idx="25">
                  <c:v>4.4938613904656803E-2</c:v>
                </c:pt>
                <c:pt idx="26">
                  <c:v>4.4355100932093702E-2</c:v>
                </c:pt>
                <c:pt idx="27">
                  <c:v>4.5941000444471497E-2</c:v>
                </c:pt>
                <c:pt idx="28">
                  <c:v>4.39631051169357E-2</c:v>
                </c:pt>
                <c:pt idx="29">
                  <c:v>4.5390463439643397E-2</c:v>
                </c:pt>
                <c:pt idx="30">
                  <c:v>4.48834997330394E-2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53A-477D-BEFB-51BC23154318}"/>
            </c:ext>
          </c:extLst>
        </c:ser>
        <c:ser>
          <c:idx val="3"/>
          <c:order val="3"/>
          <c:tx>
            <c:strRef>
              <c:f>NewPercentile!$C$140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NewPercentile!$D$140:$AH$140</c:f>
              <c:numCache>
                <c:formatCode>General</c:formatCode>
                <c:ptCount val="31"/>
                <c:pt idx="0">
                  <c:v>0</c:v>
                </c:pt>
                <c:pt idx="1">
                  <c:v>4.5290868907288701E-2</c:v>
                </c:pt>
                <c:pt idx="2">
                  <c:v>4.9906541631931201E-2</c:v>
                </c:pt>
                <c:pt idx="3">
                  <c:v>5.74393423137926E-2</c:v>
                </c:pt>
                <c:pt idx="4">
                  <c:v>5.9318860687674099E-2</c:v>
                </c:pt>
                <c:pt idx="5">
                  <c:v>6.1105623948695502E-2</c:v>
                </c:pt>
                <c:pt idx="6">
                  <c:v>6.3582717841951297E-2</c:v>
                </c:pt>
                <c:pt idx="7">
                  <c:v>6.6296899917685198E-2</c:v>
                </c:pt>
                <c:pt idx="8">
                  <c:v>6.8256280673946998E-2</c:v>
                </c:pt>
                <c:pt idx="9">
                  <c:v>7.05069205406572E-2</c:v>
                </c:pt>
                <c:pt idx="10">
                  <c:v>7.2773477672685202E-2</c:v>
                </c:pt>
                <c:pt idx="11">
                  <c:v>7.1844603010942601E-2</c:v>
                </c:pt>
                <c:pt idx="12">
                  <c:v>7.27937909761769E-2</c:v>
                </c:pt>
                <c:pt idx="13">
                  <c:v>7.2715693235955906E-2</c:v>
                </c:pt>
                <c:pt idx="14">
                  <c:v>7.4332202236508604E-2</c:v>
                </c:pt>
                <c:pt idx="15">
                  <c:v>7.16266475511151E-2</c:v>
                </c:pt>
                <c:pt idx="16">
                  <c:v>7.3686816592076404E-2</c:v>
                </c:pt>
                <c:pt idx="17">
                  <c:v>7.3519305044382505E-2</c:v>
                </c:pt>
                <c:pt idx="18">
                  <c:v>7.3939224694854103E-2</c:v>
                </c:pt>
                <c:pt idx="19">
                  <c:v>7.4424059723006905E-2</c:v>
                </c:pt>
                <c:pt idx="20">
                  <c:v>7.5701491276775307E-2</c:v>
                </c:pt>
                <c:pt idx="21">
                  <c:v>7.3702331005597005E-2</c:v>
                </c:pt>
                <c:pt idx="22">
                  <c:v>7.5029981068081397E-2</c:v>
                </c:pt>
                <c:pt idx="23">
                  <c:v>7.4239773847540894E-2</c:v>
                </c:pt>
                <c:pt idx="24">
                  <c:v>7.3945449235589697E-2</c:v>
                </c:pt>
                <c:pt idx="25">
                  <c:v>7.2622234762149601E-2</c:v>
                </c:pt>
                <c:pt idx="26">
                  <c:v>7.3616808481235405E-2</c:v>
                </c:pt>
                <c:pt idx="27">
                  <c:v>7.3974100408375806E-2</c:v>
                </c:pt>
                <c:pt idx="28">
                  <c:v>7.3064207307145898E-2</c:v>
                </c:pt>
                <c:pt idx="29">
                  <c:v>7.34044745965136E-2</c:v>
                </c:pt>
                <c:pt idx="30">
                  <c:v>7.4132931274401903E-2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53A-477D-BEFB-51BC23154318}"/>
            </c:ext>
          </c:extLst>
        </c:ser>
        <c:ser>
          <c:idx val="4"/>
          <c:order val="4"/>
          <c:tx>
            <c:strRef>
              <c:f>NewPercentile!$C$141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NewPercentile!$D$141:$AH$141</c:f>
              <c:numCache>
                <c:formatCode>General</c:formatCode>
                <c:ptCount val="31"/>
                <c:pt idx="0">
                  <c:v>0</c:v>
                </c:pt>
                <c:pt idx="1">
                  <c:v>8.1064341690576205E-2</c:v>
                </c:pt>
                <c:pt idx="2">
                  <c:v>8.74911003189595E-2</c:v>
                </c:pt>
                <c:pt idx="3">
                  <c:v>9.5086583435637806E-2</c:v>
                </c:pt>
                <c:pt idx="4">
                  <c:v>9.8762665116995094E-2</c:v>
                </c:pt>
                <c:pt idx="5">
                  <c:v>0.103031558263176</c:v>
                </c:pt>
                <c:pt idx="6">
                  <c:v>0.105676330920557</c:v>
                </c:pt>
                <c:pt idx="7">
                  <c:v>0.109352310166415</c:v>
                </c:pt>
                <c:pt idx="8">
                  <c:v>0.11164231055677699</c:v>
                </c:pt>
                <c:pt idx="9">
                  <c:v>0.112167237927651</c:v>
                </c:pt>
                <c:pt idx="10">
                  <c:v>0.117408980761849</c:v>
                </c:pt>
                <c:pt idx="11">
                  <c:v>0.114810293112261</c:v>
                </c:pt>
                <c:pt idx="12">
                  <c:v>0.11724116032015</c:v>
                </c:pt>
                <c:pt idx="13">
                  <c:v>0.11616577760824701</c:v>
                </c:pt>
                <c:pt idx="14">
                  <c:v>0.11660162395748799</c:v>
                </c:pt>
                <c:pt idx="15">
                  <c:v>0.113968230069542</c:v>
                </c:pt>
                <c:pt idx="16">
                  <c:v>0.11702001948138099</c:v>
                </c:pt>
                <c:pt idx="17">
                  <c:v>0.114211549666542</c:v>
                </c:pt>
                <c:pt idx="18">
                  <c:v>0.11553360752635999</c:v>
                </c:pt>
                <c:pt idx="19">
                  <c:v>0.115503290899009</c:v>
                </c:pt>
                <c:pt idx="20">
                  <c:v>0.117102773996924</c:v>
                </c:pt>
                <c:pt idx="21">
                  <c:v>0.11689085491873601</c:v>
                </c:pt>
                <c:pt idx="22">
                  <c:v>0.11764338615643601</c:v>
                </c:pt>
                <c:pt idx="23">
                  <c:v>0.11609129640789</c:v>
                </c:pt>
                <c:pt idx="24">
                  <c:v>0.11657797757049899</c:v>
                </c:pt>
                <c:pt idx="25">
                  <c:v>0.115160806036966</c:v>
                </c:pt>
                <c:pt idx="26">
                  <c:v>0.115925265928224</c:v>
                </c:pt>
                <c:pt idx="27">
                  <c:v>0.117009698538316</c:v>
                </c:pt>
                <c:pt idx="28">
                  <c:v>0.116470464592291</c:v>
                </c:pt>
                <c:pt idx="29">
                  <c:v>0.116739652865893</c:v>
                </c:pt>
                <c:pt idx="30">
                  <c:v>0.116929443508216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53A-477D-BEFB-51BC23154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731984"/>
        <c:axId val="223726496"/>
      </c:lineChart>
      <c:catAx>
        <c:axId val="22373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26496"/>
        <c:crosses val="autoZero"/>
        <c:auto val="1"/>
        <c:lblAlgn val="ctr"/>
        <c:lblOffset val="100"/>
        <c:noMultiLvlLbl val="0"/>
      </c:catAx>
      <c:valAx>
        <c:axId val="2237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3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NewPercentile!$C$152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NewPercentile!$D$152:$AH$152</c:f>
              <c:numCache>
                <c:formatCode>General</c:formatCode>
                <c:ptCount val="31"/>
                <c:pt idx="0">
                  <c:v>0</c:v>
                </c:pt>
                <c:pt idx="1">
                  <c:v>-0.14893444650227899</c:v>
                </c:pt>
                <c:pt idx="2">
                  <c:v>-0.15062433648099</c:v>
                </c:pt>
                <c:pt idx="3">
                  <c:v>-0.143963626193371</c:v>
                </c:pt>
                <c:pt idx="4">
                  <c:v>-0.13901363511770801</c:v>
                </c:pt>
                <c:pt idx="5">
                  <c:v>-0.138383005755883</c:v>
                </c:pt>
                <c:pt idx="6">
                  <c:v>-0.13137640943243301</c:v>
                </c:pt>
                <c:pt idx="7">
                  <c:v>-0.14558232660703599</c:v>
                </c:pt>
                <c:pt idx="8">
                  <c:v>-0.12513535874361401</c:v>
                </c:pt>
                <c:pt idx="9">
                  <c:v>-0.127187656482663</c:v>
                </c:pt>
                <c:pt idx="10">
                  <c:v>-0.13666923334591499</c:v>
                </c:pt>
                <c:pt idx="11">
                  <c:v>-0.119260254124273</c:v>
                </c:pt>
                <c:pt idx="12">
                  <c:v>-0.124615521765054</c:v>
                </c:pt>
                <c:pt idx="13">
                  <c:v>-0.12167008954344199</c:v>
                </c:pt>
                <c:pt idx="14">
                  <c:v>-0.12864444564574301</c:v>
                </c:pt>
                <c:pt idx="15">
                  <c:v>-0.11713797886849001</c:v>
                </c:pt>
                <c:pt idx="16">
                  <c:v>-0.118451424874294</c:v>
                </c:pt>
                <c:pt idx="17">
                  <c:v>-0.123704146932811</c:v>
                </c:pt>
                <c:pt idx="18">
                  <c:v>-0.126242117748914</c:v>
                </c:pt>
                <c:pt idx="19">
                  <c:v>-0.13880437684914401</c:v>
                </c:pt>
                <c:pt idx="20">
                  <c:v>-0.11085083180539</c:v>
                </c:pt>
                <c:pt idx="21">
                  <c:v>-0.12416744013747499</c:v>
                </c:pt>
                <c:pt idx="22">
                  <c:v>-0.12368221888672799</c:v>
                </c:pt>
                <c:pt idx="23">
                  <c:v>-0.117105605824605</c:v>
                </c:pt>
                <c:pt idx="24">
                  <c:v>-0.119870565336494</c:v>
                </c:pt>
                <c:pt idx="25">
                  <c:v>-0.107688310830042</c:v>
                </c:pt>
                <c:pt idx="26">
                  <c:v>-0.11166465395458899</c:v>
                </c:pt>
                <c:pt idx="27">
                  <c:v>-0.12671847305390099</c:v>
                </c:pt>
                <c:pt idx="28">
                  <c:v>-0.12101750645376599</c:v>
                </c:pt>
                <c:pt idx="29">
                  <c:v>-0.119017050406653</c:v>
                </c:pt>
                <c:pt idx="30">
                  <c:v>-0.118306221233393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F-40BB-868C-3515F6526C93}"/>
            </c:ext>
          </c:extLst>
        </c:ser>
        <c:ser>
          <c:idx val="1"/>
          <c:order val="1"/>
          <c:tx>
            <c:strRef>
              <c:f>NewPercentile!$C$153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NewPercentile!$D$153:$AH$153</c:f>
              <c:numCache>
                <c:formatCode>General</c:formatCode>
                <c:ptCount val="31"/>
                <c:pt idx="0">
                  <c:v>0</c:v>
                </c:pt>
                <c:pt idx="1">
                  <c:v>-1.30823817737595E-2</c:v>
                </c:pt>
                <c:pt idx="2">
                  <c:v>-1.02575169272044E-2</c:v>
                </c:pt>
                <c:pt idx="3">
                  <c:v>-5.72610696935904E-3</c:v>
                </c:pt>
                <c:pt idx="4">
                  <c:v>-3.0465468407674099E-3</c:v>
                </c:pt>
                <c:pt idx="5">
                  <c:v>-1.59116765655376E-3</c:v>
                </c:pt>
                <c:pt idx="6">
                  <c:v>4.1554839302217397E-3</c:v>
                </c:pt>
                <c:pt idx="7">
                  <c:v>2.0949742657632099E-3</c:v>
                </c:pt>
                <c:pt idx="8">
                  <c:v>6.0009519057245804E-3</c:v>
                </c:pt>
                <c:pt idx="9">
                  <c:v>8.1600406813361302E-3</c:v>
                </c:pt>
                <c:pt idx="10">
                  <c:v>9.8749558304711497E-3</c:v>
                </c:pt>
                <c:pt idx="11">
                  <c:v>1.1830526135661301E-2</c:v>
                </c:pt>
                <c:pt idx="12">
                  <c:v>7.5129026367010601E-3</c:v>
                </c:pt>
                <c:pt idx="13">
                  <c:v>8.3275869059898297E-3</c:v>
                </c:pt>
                <c:pt idx="14">
                  <c:v>1.01571170804225E-2</c:v>
                </c:pt>
                <c:pt idx="15">
                  <c:v>9.4098450789323797E-3</c:v>
                </c:pt>
                <c:pt idx="16">
                  <c:v>9.5073809621550303E-3</c:v>
                </c:pt>
                <c:pt idx="17">
                  <c:v>9.4500134450684597E-3</c:v>
                </c:pt>
                <c:pt idx="18">
                  <c:v>7.8741364087229707E-3</c:v>
                </c:pt>
                <c:pt idx="19">
                  <c:v>1.6215550234507499E-2</c:v>
                </c:pt>
                <c:pt idx="20">
                  <c:v>1.26592454105331E-2</c:v>
                </c:pt>
                <c:pt idx="21">
                  <c:v>9.1888561214997205E-3</c:v>
                </c:pt>
                <c:pt idx="22">
                  <c:v>1.2404286858575199E-2</c:v>
                </c:pt>
                <c:pt idx="23">
                  <c:v>8.0885675687196699E-3</c:v>
                </c:pt>
                <c:pt idx="24">
                  <c:v>1.0791819134066001E-2</c:v>
                </c:pt>
                <c:pt idx="25">
                  <c:v>1.2132224405966801E-2</c:v>
                </c:pt>
                <c:pt idx="26">
                  <c:v>9.8665482883565307E-3</c:v>
                </c:pt>
                <c:pt idx="27">
                  <c:v>7.9335171691722293E-3</c:v>
                </c:pt>
                <c:pt idx="28">
                  <c:v>1.0018678904808599E-2</c:v>
                </c:pt>
                <c:pt idx="29">
                  <c:v>1.19571945124871E-2</c:v>
                </c:pt>
                <c:pt idx="30">
                  <c:v>8.8688126589958009E-3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F-40BB-868C-3515F6526C93}"/>
            </c:ext>
          </c:extLst>
        </c:ser>
        <c:ser>
          <c:idx val="2"/>
          <c:order val="2"/>
          <c:tx>
            <c:strRef>
              <c:f>NewPercentile!$C$154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NewPercentile!$D$154:$AH$154</c:f>
              <c:numCache>
                <c:formatCode>General</c:formatCode>
                <c:ptCount val="31"/>
                <c:pt idx="0">
                  <c:v>0</c:v>
                </c:pt>
                <c:pt idx="1">
                  <c:v>5.6260156218311902E-2</c:v>
                </c:pt>
                <c:pt idx="2">
                  <c:v>6.1510926723637102E-2</c:v>
                </c:pt>
                <c:pt idx="3">
                  <c:v>6.6727405003738E-2</c:v>
                </c:pt>
                <c:pt idx="4">
                  <c:v>7.0532626502644497E-2</c:v>
                </c:pt>
                <c:pt idx="5">
                  <c:v>7.3590624044523503E-2</c:v>
                </c:pt>
                <c:pt idx="6">
                  <c:v>7.6663002526498103E-2</c:v>
                </c:pt>
                <c:pt idx="7">
                  <c:v>7.7063734195841296E-2</c:v>
                </c:pt>
                <c:pt idx="8">
                  <c:v>8.3536237558741899E-2</c:v>
                </c:pt>
                <c:pt idx="9">
                  <c:v>8.2373239713938104E-2</c:v>
                </c:pt>
                <c:pt idx="10">
                  <c:v>8.2895276822415001E-2</c:v>
                </c:pt>
                <c:pt idx="11">
                  <c:v>8.6154210571511902E-2</c:v>
                </c:pt>
                <c:pt idx="12">
                  <c:v>8.1833260336267796E-2</c:v>
                </c:pt>
                <c:pt idx="13">
                  <c:v>8.3816203810648499E-2</c:v>
                </c:pt>
                <c:pt idx="14">
                  <c:v>8.3782171571317898E-2</c:v>
                </c:pt>
                <c:pt idx="15">
                  <c:v>8.2860759305203605E-2</c:v>
                </c:pt>
                <c:pt idx="16">
                  <c:v>8.6182008516936498E-2</c:v>
                </c:pt>
                <c:pt idx="17">
                  <c:v>8.5434148597601206E-2</c:v>
                </c:pt>
                <c:pt idx="18">
                  <c:v>8.0345944022001695E-2</c:v>
                </c:pt>
                <c:pt idx="19">
                  <c:v>8.7721715770475897E-2</c:v>
                </c:pt>
                <c:pt idx="20">
                  <c:v>8.4227135929273E-2</c:v>
                </c:pt>
                <c:pt idx="21">
                  <c:v>8.6993198126836202E-2</c:v>
                </c:pt>
                <c:pt idx="22">
                  <c:v>8.4745069087745706E-2</c:v>
                </c:pt>
                <c:pt idx="23">
                  <c:v>8.4362916963840101E-2</c:v>
                </c:pt>
                <c:pt idx="24">
                  <c:v>8.5078291454911303E-2</c:v>
                </c:pt>
                <c:pt idx="25">
                  <c:v>8.1679587318659805E-2</c:v>
                </c:pt>
                <c:pt idx="26">
                  <c:v>8.3212029284845807E-2</c:v>
                </c:pt>
                <c:pt idx="27">
                  <c:v>8.5587671586966799E-2</c:v>
                </c:pt>
                <c:pt idx="28">
                  <c:v>8.4440418439213405E-2</c:v>
                </c:pt>
                <c:pt idx="29">
                  <c:v>8.5534850435591905E-2</c:v>
                </c:pt>
                <c:pt idx="30">
                  <c:v>8.3743210133818496E-2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F-40BB-868C-3515F6526C93}"/>
            </c:ext>
          </c:extLst>
        </c:ser>
        <c:ser>
          <c:idx val="3"/>
          <c:order val="3"/>
          <c:tx>
            <c:strRef>
              <c:f>NewPercentile!$C$155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NewPercentile!$D$155:$AH$155</c:f>
              <c:numCache>
                <c:formatCode>General</c:formatCode>
                <c:ptCount val="31"/>
                <c:pt idx="0">
                  <c:v>0</c:v>
                </c:pt>
                <c:pt idx="1">
                  <c:v>0.129665237872852</c:v>
                </c:pt>
                <c:pt idx="2">
                  <c:v>0.13557409066941001</c:v>
                </c:pt>
                <c:pt idx="3">
                  <c:v>0.14297263703810201</c:v>
                </c:pt>
                <c:pt idx="4">
                  <c:v>0.14619294564305399</c:v>
                </c:pt>
                <c:pt idx="5">
                  <c:v>0.149477563522842</c:v>
                </c:pt>
                <c:pt idx="6">
                  <c:v>0.149611031600552</c:v>
                </c:pt>
                <c:pt idx="7">
                  <c:v>0.15367889950781999</c:v>
                </c:pt>
                <c:pt idx="8">
                  <c:v>0.15777442197946401</c:v>
                </c:pt>
                <c:pt idx="9">
                  <c:v>0.16030985910641199</c:v>
                </c:pt>
                <c:pt idx="10">
                  <c:v>0.15994071162512899</c:v>
                </c:pt>
                <c:pt idx="11">
                  <c:v>0.16421890028927</c:v>
                </c:pt>
                <c:pt idx="12">
                  <c:v>0.16044775923874299</c:v>
                </c:pt>
                <c:pt idx="13">
                  <c:v>0.15895824693490901</c:v>
                </c:pt>
                <c:pt idx="14">
                  <c:v>0.15895153363202699</c:v>
                </c:pt>
                <c:pt idx="15">
                  <c:v>0.16123823846124299</c:v>
                </c:pt>
                <c:pt idx="16">
                  <c:v>0.16059168765505699</c:v>
                </c:pt>
                <c:pt idx="17">
                  <c:v>0.15968136369733699</c:v>
                </c:pt>
                <c:pt idx="18">
                  <c:v>0.15881265462180499</c:v>
                </c:pt>
                <c:pt idx="19">
                  <c:v>0.16315408691153799</c:v>
                </c:pt>
                <c:pt idx="20">
                  <c:v>0.16394281188301299</c:v>
                </c:pt>
                <c:pt idx="21">
                  <c:v>0.163341919310588</c:v>
                </c:pt>
                <c:pt idx="22">
                  <c:v>0.160586750340627</c:v>
                </c:pt>
                <c:pt idx="23">
                  <c:v>0.16350034011380099</c:v>
                </c:pt>
                <c:pt idx="24">
                  <c:v>0.15971362074143899</c:v>
                </c:pt>
                <c:pt idx="25">
                  <c:v>0.15724881490529999</c:v>
                </c:pt>
                <c:pt idx="26">
                  <c:v>0.15980792145963499</c:v>
                </c:pt>
                <c:pt idx="27">
                  <c:v>0.163767200002223</c:v>
                </c:pt>
                <c:pt idx="28">
                  <c:v>0.16192341777334199</c:v>
                </c:pt>
                <c:pt idx="29">
                  <c:v>0.16240633570374899</c:v>
                </c:pt>
                <c:pt idx="30">
                  <c:v>0.15994409039472099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F8F-40BB-868C-3515F6526C93}"/>
            </c:ext>
          </c:extLst>
        </c:ser>
        <c:ser>
          <c:idx val="4"/>
          <c:order val="4"/>
          <c:tx>
            <c:strRef>
              <c:f>NewPercentile!$C$156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NewPercentile!$D$156:$AH$156</c:f>
              <c:numCache>
                <c:formatCode>General</c:formatCode>
                <c:ptCount val="31"/>
                <c:pt idx="0">
                  <c:v>0</c:v>
                </c:pt>
                <c:pt idx="1">
                  <c:v>0.24651258816409799</c:v>
                </c:pt>
                <c:pt idx="2">
                  <c:v>0.25990678302086201</c:v>
                </c:pt>
                <c:pt idx="3">
                  <c:v>0.267458478172028</c:v>
                </c:pt>
                <c:pt idx="4">
                  <c:v>0.26821009806571999</c:v>
                </c:pt>
                <c:pt idx="5">
                  <c:v>0.27297546296783998</c:v>
                </c:pt>
                <c:pt idx="6">
                  <c:v>0.27495785490508101</c:v>
                </c:pt>
                <c:pt idx="7">
                  <c:v>0.28293261206308501</c:v>
                </c:pt>
                <c:pt idx="8">
                  <c:v>0.28736375682723497</c:v>
                </c:pt>
                <c:pt idx="9">
                  <c:v>0.28831405303296498</c:v>
                </c:pt>
                <c:pt idx="10">
                  <c:v>0.285307638137477</c:v>
                </c:pt>
                <c:pt idx="11">
                  <c:v>0.28463350672767801</c:v>
                </c:pt>
                <c:pt idx="12">
                  <c:v>0.28771284492502203</c:v>
                </c:pt>
                <c:pt idx="13">
                  <c:v>0.284341074733372</c:v>
                </c:pt>
                <c:pt idx="14">
                  <c:v>0.29011119599512297</c:v>
                </c:pt>
                <c:pt idx="15">
                  <c:v>0.28291181057898801</c:v>
                </c:pt>
                <c:pt idx="16">
                  <c:v>0.28405183578837101</c:v>
                </c:pt>
                <c:pt idx="17">
                  <c:v>0.288594820647463</c:v>
                </c:pt>
                <c:pt idx="18">
                  <c:v>0.28637036577545599</c:v>
                </c:pt>
                <c:pt idx="19">
                  <c:v>0.28985804265798998</c:v>
                </c:pt>
                <c:pt idx="20">
                  <c:v>0.295715861935262</c:v>
                </c:pt>
                <c:pt idx="21">
                  <c:v>0.28877298304082499</c:v>
                </c:pt>
                <c:pt idx="22">
                  <c:v>0.28893893854503999</c:v>
                </c:pt>
                <c:pt idx="23">
                  <c:v>0.29082709576752203</c:v>
                </c:pt>
                <c:pt idx="24">
                  <c:v>0.29309623859745898</c:v>
                </c:pt>
                <c:pt idx="25">
                  <c:v>0.28081181870278898</c:v>
                </c:pt>
                <c:pt idx="26">
                  <c:v>0.286695947523743</c:v>
                </c:pt>
                <c:pt idx="27">
                  <c:v>0.28167037155861502</c:v>
                </c:pt>
                <c:pt idx="28">
                  <c:v>0.29107081928472101</c:v>
                </c:pt>
                <c:pt idx="29">
                  <c:v>0.28603361426755503</c:v>
                </c:pt>
                <c:pt idx="30">
                  <c:v>0.28618686877649302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F8F-40BB-868C-3515F652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728064"/>
        <c:axId val="223725712"/>
      </c:lineChart>
      <c:catAx>
        <c:axId val="22372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25712"/>
        <c:crosses val="autoZero"/>
        <c:auto val="1"/>
        <c:lblAlgn val="ctr"/>
        <c:lblOffset val="100"/>
        <c:noMultiLvlLbl val="0"/>
      </c:catAx>
      <c:valAx>
        <c:axId val="22372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2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OldPercentile!$D$17:$AH$17</c:f>
              <c:numCache>
                <c:formatCode>General</c:formatCode>
                <c:ptCount val="31"/>
                <c:pt idx="0">
                  <c:v>0</c:v>
                </c:pt>
                <c:pt idx="1">
                  <c:v>-3.5257689294256002E-3</c:v>
                </c:pt>
                <c:pt idx="2">
                  <c:v>-7.6868125817366201E-3</c:v>
                </c:pt>
                <c:pt idx="3">
                  <c:v>-9.0215902811964007E-3</c:v>
                </c:pt>
                <c:pt idx="4">
                  <c:v>-9.3691933947727592E-3</c:v>
                </c:pt>
                <c:pt idx="5">
                  <c:v>-1.0225350217608E-2</c:v>
                </c:pt>
                <c:pt idx="6">
                  <c:v>-9.5406299835861397E-3</c:v>
                </c:pt>
                <c:pt idx="7">
                  <c:v>-9.1901761718245004E-3</c:v>
                </c:pt>
                <c:pt idx="8">
                  <c:v>-9.01959879498462E-3</c:v>
                </c:pt>
                <c:pt idx="9">
                  <c:v>-8.5786729543474195E-3</c:v>
                </c:pt>
                <c:pt idx="10">
                  <c:v>-8.9261168026885593E-3</c:v>
                </c:pt>
                <c:pt idx="11">
                  <c:v>-8.0303754743814501E-3</c:v>
                </c:pt>
                <c:pt idx="12">
                  <c:v>-7.9639912629042593E-3</c:v>
                </c:pt>
                <c:pt idx="13">
                  <c:v>-7.7676927316293496E-3</c:v>
                </c:pt>
                <c:pt idx="14">
                  <c:v>-8.73243541136841E-3</c:v>
                </c:pt>
                <c:pt idx="15">
                  <c:v>-8.3463584706196508E-3</c:v>
                </c:pt>
                <c:pt idx="16">
                  <c:v>-8.4492683297444603E-3</c:v>
                </c:pt>
                <c:pt idx="17">
                  <c:v>-7.99694278654366E-3</c:v>
                </c:pt>
                <c:pt idx="18">
                  <c:v>-8.2825875147958805E-3</c:v>
                </c:pt>
                <c:pt idx="19">
                  <c:v>-8.6556764405605006E-3</c:v>
                </c:pt>
                <c:pt idx="20">
                  <c:v>-8.2179995619190808E-3</c:v>
                </c:pt>
                <c:pt idx="21">
                  <c:v>-7.7450699986837896E-3</c:v>
                </c:pt>
                <c:pt idx="22">
                  <c:v>-6.9227645845485698E-3</c:v>
                </c:pt>
                <c:pt idx="23">
                  <c:v>-7.8701260572199196E-3</c:v>
                </c:pt>
                <c:pt idx="24">
                  <c:v>-7.8912755948921699E-3</c:v>
                </c:pt>
                <c:pt idx="25">
                  <c:v>-8.1228008921320101E-3</c:v>
                </c:pt>
                <c:pt idx="26">
                  <c:v>-7.8512974195701305E-3</c:v>
                </c:pt>
                <c:pt idx="27">
                  <c:v>-8.4077058886654499E-3</c:v>
                </c:pt>
                <c:pt idx="28">
                  <c:v>-8.3999216939587007E-3</c:v>
                </c:pt>
                <c:pt idx="29">
                  <c:v>-7.65805562284328E-3</c:v>
                </c:pt>
                <c:pt idx="30">
                  <c:v>-7.4623171168406999E-3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6F-4F08-8E8D-D637E667BB57}"/>
            </c:ext>
          </c:extLst>
        </c:ser>
        <c:ser>
          <c:idx val="1"/>
          <c:order val="1"/>
          <c:tx>
            <c:strRef>
              <c:f>OldPercentile!$C$18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OldPercentile!$D$18:$AH$18</c:f>
              <c:numCache>
                <c:formatCode>General</c:formatCode>
                <c:ptCount val="31"/>
                <c:pt idx="0">
                  <c:v>0</c:v>
                </c:pt>
                <c:pt idx="1">
                  <c:v>7.3600027645505601E-3</c:v>
                </c:pt>
                <c:pt idx="2">
                  <c:v>6.9075925843357002E-3</c:v>
                </c:pt>
                <c:pt idx="3">
                  <c:v>7.1789823594869398E-3</c:v>
                </c:pt>
                <c:pt idx="4">
                  <c:v>7.6446955898819497E-3</c:v>
                </c:pt>
                <c:pt idx="5">
                  <c:v>8.3433099356484599E-3</c:v>
                </c:pt>
                <c:pt idx="6">
                  <c:v>8.7995880689386505E-3</c:v>
                </c:pt>
                <c:pt idx="7">
                  <c:v>9.0296157638942096E-3</c:v>
                </c:pt>
                <c:pt idx="8">
                  <c:v>9.0511712098736395E-3</c:v>
                </c:pt>
                <c:pt idx="9">
                  <c:v>9.4435132461941906E-3</c:v>
                </c:pt>
                <c:pt idx="10">
                  <c:v>1.00630155173292E-2</c:v>
                </c:pt>
                <c:pt idx="11">
                  <c:v>1.02659138691257E-2</c:v>
                </c:pt>
                <c:pt idx="12">
                  <c:v>1.03131414635799E-2</c:v>
                </c:pt>
                <c:pt idx="13">
                  <c:v>1.0932165332218E-2</c:v>
                </c:pt>
                <c:pt idx="14">
                  <c:v>1.10967695851781E-2</c:v>
                </c:pt>
                <c:pt idx="15">
                  <c:v>1.10169146413393E-2</c:v>
                </c:pt>
                <c:pt idx="16">
                  <c:v>1.16866063708409E-2</c:v>
                </c:pt>
                <c:pt idx="17">
                  <c:v>1.1503630676325901E-2</c:v>
                </c:pt>
                <c:pt idx="18">
                  <c:v>1.14901998563197E-2</c:v>
                </c:pt>
                <c:pt idx="19">
                  <c:v>1.1486295985980799E-2</c:v>
                </c:pt>
                <c:pt idx="20">
                  <c:v>1.18439215193476E-2</c:v>
                </c:pt>
                <c:pt idx="21">
                  <c:v>1.11238229604637E-2</c:v>
                </c:pt>
                <c:pt idx="22">
                  <c:v>1.1420036956890801E-2</c:v>
                </c:pt>
                <c:pt idx="23">
                  <c:v>1.1328552501261999E-2</c:v>
                </c:pt>
                <c:pt idx="24">
                  <c:v>1.11527869788225E-2</c:v>
                </c:pt>
                <c:pt idx="25">
                  <c:v>1.1419183917662201E-2</c:v>
                </c:pt>
                <c:pt idx="26">
                  <c:v>1.133368395562E-2</c:v>
                </c:pt>
                <c:pt idx="27">
                  <c:v>1.09922224044742E-2</c:v>
                </c:pt>
                <c:pt idx="28">
                  <c:v>1.13191686905813E-2</c:v>
                </c:pt>
                <c:pt idx="29">
                  <c:v>1.1789742519664999E-2</c:v>
                </c:pt>
                <c:pt idx="30">
                  <c:v>1.1511702249403099E-2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6F-4F08-8E8D-D637E667BB57}"/>
            </c:ext>
          </c:extLst>
        </c:ser>
        <c:ser>
          <c:idx val="2"/>
          <c:order val="2"/>
          <c:tx>
            <c:strRef>
              <c:f>OldPercentile!$C$19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OldPercentile!$D$19:$AH$19</c:f>
              <c:numCache>
                <c:formatCode>General</c:formatCode>
                <c:ptCount val="31"/>
                <c:pt idx="0">
                  <c:v>0</c:v>
                </c:pt>
                <c:pt idx="1">
                  <c:v>1.4975645170810899E-2</c:v>
                </c:pt>
                <c:pt idx="2">
                  <c:v>1.6836765558829101E-2</c:v>
                </c:pt>
                <c:pt idx="3">
                  <c:v>1.8442623615409801E-2</c:v>
                </c:pt>
                <c:pt idx="4">
                  <c:v>1.9605763845539401E-2</c:v>
                </c:pt>
                <c:pt idx="5">
                  <c:v>2.0740379680222701E-2</c:v>
                </c:pt>
                <c:pt idx="6">
                  <c:v>2.1398775574761601E-2</c:v>
                </c:pt>
                <c:pt idx="7">
                  <c:v>2.1631040803350599E-2</c:v>
                </c:pt>
                <c:pt idx="8">
                  <c:v>2.1998050699159999E-2</c:v>
                </c:pt>
                <c:pt idx="9">
                  <c:v>2.29534742089979E-2</c:v>
                </c:pt>
                <c:pt idx="10">
                  <c:v>2.2824805701435798E-2</c:v>
                </c:pt>
                <c:pt idx="11">
                  <c:v>2.3422741957181099E-2</c:v>
                </c:pt>
                <c:pt idx="12">
                  <c:v>2.3802819164989102E-2</c:v>
                </c:pt>
                <c:pt idx="13">
                  <c:v>2.4113930993637001E-2</c:v>
                </c:pt>
                <c:pt idx="14">
                  <c:v>2.4476671769072401E-2</c:v>
                </c:pt>
                <c:pt idx="15">
                  <c:v>2.46366099700134E-2</c:v>
                </c:pt>
                <c:pt idx="16">
                  <c:v>2.4743562473105201E-2</c:v>
                </c:pt>
                <c:pt idx="17">
                  <c:v>2.4770277331974001E-2</c:v>
                </c:pt>
                <c:pt idx="18">
                  <c:v>2.46546300540827E-2</c:v>
                </c:pt>
                <c:pt idx="19">
                  <c:v>2.4990581774293901E-2</c:v>
                </c:pt>
                <c:pt idx="20">
                  <c:v>2.4965250798446002E-2</c:v>
                </c:pt>
                <c:pt idx="21">
                  <c:v>2.5217229680142599E-2</c:v>
                </c:pt>
                <c:pt idx="22">
                  <c:v>2.52363250357878E-2</c:v>
                </c:pt>
                <c:pt idx="23">
                  <c:v>2.5103360775548301E-2</c:v>
                </c:pt>
                <c:pt idx="24">
                  <c:v>2.4833814335364201E-2</c:v>
                </c:pt>
                <c:pt idx="25">
                  <c:v>2.5286385934455601E-2</c:v>
                </c:pt>
                <c:pt idx="26">
                  <c:v>2.4721017353471E-2</c:v>
                </c:pt>
                <c:pt idx="27">
                  <c:v>2.4848393860353198E-2</c:v>
                </c:pt>
                <c:pt idx="28">
                  <c:v>2.4992941035918401E-2</c:v>
                </c:pt>
                <c:pt idx="29">
                  <c:v>2.4811136905828101E-2</c:v>
                </c:pt>
                <c:pt idx="30">
                  <c:v>2.5012526961345101E-2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66F-4F08-8E8D-D637E667BB57}"/>
            </c:ext>
          </c:extLst>
        </c:ser>
        <c:ser>
          <c:idx val="3"/>
          <c:order val="3"/>
          <c:tx>
            <c:strRef>
              <c:f>OldPercentile!$C$20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OldPercentile!$D$20:$AH$20</c:f>
              <c:numCache>
                <c:formatCode>General</c:formatCode>
                <c:ptCount val="31"/>
                <c:pt idx="0">
                  <c:v>0</c:v>
                </c:pt>
                <c:pt idx="1">
                  <c:v>2.2730979309961302E-2</c:v>
                </c:pt>
                <c:pt idx="2">
                  <c:v>2.6861148261738702E-2</c:v>
                </c:pt>
                <c:pt idx="3">
                  <c:v>2.97537648318912E-2</c:v>
                </c:pt>
                <c:pt idx="4">
                  <c:v>3.1719022619167203E-2</c:v>
                </c:pt>
                <c:pt idx="5">
                  <c:v>3.3301166209333398E-2</c:v>
                </c:pt>
                <c:pt idx="6">
                  <c:v>3.4978375194144699E-2</c:v>
                </c:pt>
                <c:pt idx="7">
                  <c:v>3.4850362046253899E-2</c:v>
                </c:pt>
                <c:pt idx="8">
                  <c:v>3.5493489258127002E-2</c:v>
                </c:pt>
                <c:pt idx="9">
                  <c:v>3.6337837698734797E-2</c:v>
                </c:pt>
                <c:pt idx="10">
                  <c:v>3.6406436040228397E-2</c:v>
                </c:pt>
                <c:pt idx="11">
                  <c:v>3.6650439691801998E-2</c:v>
                </c:pt>
                <c:pt idx="12">
                  <c:v>3.6631566554727699E-2</c:v>
                </c:pt>
                <c:pt idx="13">
                  <c:v>3.7395229106171199E-2</c:v>
                </c:pt>
                <c:pt idx="14">
                  <c:v>3.7938152808887099E-2</c:v>
                </c:pt>
                <c:pt idx="15">
                  <c:v>3.81212204572852E-2</c:v>
                </c:pt>
                <c:pt idx="16">
                  <c:v>3.8151950579927998E-2</c:v>
                </c:pt>
                <c:pt idx="17">
                  <c:v>3.8373437814766299E-2</c:v>
                </c:pt>
                <c:pt idx="18">
                  <c:v>3.83402293719423E-2</c:v>
                </c:pt>
                <c:pt idx="19">
                  <c:v>3.8752460040725099E-2</c:v>
                </c:pt>
                <c:pt idx="20">
                  <c:v>3.8723238349233698E-2</c:v>
                </c:pt>
                <c:pt idx="21">
                  <c:v>3.8916395462667799E-2</c:v>
                </c:pt>
                <c:pt idx="22">
                  <c:v>3.8512219030657199E-2</c:v>
                </c:pt>
                <c:pt idx="23">
                  <c:v>3.83982473839352E-2</c:v>
                </c:pt>
                <c:pt idx="24">
                  <c:v>3.8685101245290503E-2</c:v>
                </c:pt>
                <c:pt idx="25">
                  <c:v>3.89848379103854E-2</c:v>
                </c:pt>
                <c:pt idx="26">
                  <c:v>3.9022627376147E-2</c:v>
                </c:pt>
                <c:pt idx="27">
                  <c:v>3.9046273507656402E-2</c:v>
                </c:pt>
                <c:pt idx="28">
                  <c:v>3.8866785455090001E-2</c:v>
                </c:pt>
                <c:pt idx="29">
                  <c:v>3.85890431524335E-2</c:v>
                </c:pt>
                <c:pt idx="30">
                  <c:v>3.8872793377529101E-2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66F-4F08-8E8D-D637E667BB57}"/>
            </c:ext>
          </c:extLst>
        </c:ser>
        <c:ser>
          <c:idx val="4"/>
          <c:order val="4"/>
          <c:tx>
            <c:strRef>
              <c:f>OldPercentile!$C$21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OldPercentile!$D$21:$AH$21</c:f>
              <c:numCache>
                <c:formatCode>General</c:formatCode>
                <c:ptCount val="31"/>
                <c:pt idx="0">
                  <c:v>0</c:v>
                </c:pt>
                <c:pt idx="1">
                  <c:v>3.3748142722482E-2</c:v>
                </c:pt>
                <c:pt idx="2">
                  <c:v>4.24219990935518E-2</c:v>
                </c:pt>
                <c:pt idx="3">
                  <c:v>4.6891737189176302E-2</c:v>
                </c:pt>
                <c:pt idx="4">
                  <c:v>4.9241312338420697E-2</c:v>
                </c:pt>
                <c:pt idx="5">
                  <c:v>5.1914713811536499E-2</c:v>
                </c:pt>
                <c:pt idx="6">
                  <c:v>5.3324121593081697E-2</c:v>
                </c:pt>
                <c:pt idx="7">
                  <c:v>5.4051251133964397E-2</c:v>
                </c:pt>
                <c:pt idx="8">
                  <c:v>5.5227621196758503E-2</c:v>
                </c:pt>
                <c:pt idx="9">
                  <c:v>5.6572981458503202E-2</c:v>
                </c:pt>
                <c:pt idx="10">
                  <c:v>5.6868085499667903E-2</c:v>
                </c:pt>
                <c:pt idx="11">
                  <c:v>5.7081945743640797E-2</c:v>
                </c:pt>
                <c:pt idx="12">
                  <c:v>5.7318258324992301E-2</c:v>
                </c:pt>
                <c:pt idx="13">
                  <c:v>5.6778035978680801E-2</c:v>
                </c:pt>
                <c:pt idx="14">
                  <c:v>5.7791773863799897E-2</c:v>
                </c:pt>
                <c:pt idx="15">
                  <c:v>5.7758343454752697E-2</c:v>
                </c:pt>
                <c:pt idx="16">
                  <c:v>5.7658201513611403E-2</c:v>
                </c:pt>
                <c:pt idx="17">
                  <c:v>5.8433472979266501E-2</c:v>
                </c:pt>
                <c:pt idx="18">
                  <c:v>5.8562298642671297E-2</c:v>
                </c:pt>
                <c:pt idx="19">
                  <c:v>5.88505410421339E-2</c:v>
                </c:pt>
                <c:pt idx="20">
                  <c:v>5.8855491142714197E-2</c:v>
                </c:pt>
                <c:pt idx="21">
                  <c:v>5.91666191011311E-2</c:v>
                </c:pt>
                <c:pt idx="22">
                  <c:v>5.8426461663866801E-2</c:v>
                </c:pt>
                <c:pt idx="23">
                  <c:v>5.87800399067957E-2</c:v>
                </c:pt>
                <c:pt idx="24">
                  <c:v>5.8054227455604797E-2</c:v>
                </c:pt>
                <c:pt idx="25">
                  <c:v>5.8291442623642699E-2</c:v>
                </c:pt>
                <c:pt idx="26">
                  <c:v>5.9116293499661098E-2</c:v>
                </c:pt>
                <c:pt idx="27">
                  <c:v>5.9533652762518402E-2</c:v>
                </c:pt>
                <c:pt idx="28">
                  <c:v>5.9431730448700801E-2</c:v>
                </c:pt>
                <c:pt idx="29">
                  <c:v>5.9355395081101998E-2</c:v>
                </c:pt>
                <c:pt idx="30">
                  <c:v>5.8858124594566102E-2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66F-4F08-8E8D-D637E667B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74280"/>
        <c:axId val="197075456"/>
      </c:lineChart>
      <c:catAx>
        <c:axId val="19707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5456"/>
        <c:crosses val="autoZero"/>
        <c:auto val="1"/>
        <c:lblAlgn val="ctr"/>
        <c:lblOffset val="100"/>
        <c:noMultiLvlLbl val="0"/>
      </c:catAx>
      <c:valAx>
        <c:axId val="19707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NewPercentile!$C$167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NewPercentile!$D$167:$AH$167</c:f>
              <c:numCache>
                <c:formatCode>General</c:formatCode>
                <c:ptCount val="31"/>
                <c:pt idx="0">
                  <c:v>0</c:v>
                </c:pt>
                <c:pt idx="1">
                  <c:v>-4.3136141330400599E-2</c:v>
                </c:pt>
                <c:pt idx="2">
                  <c:v>-3.7275511201186898E-2</c:v>
                </c:pt>
                <c:pt idx="3">
                  <c:v>-3.6322625046932303E-2</c:v>
                </c:pt>
                <c:pt idx="4">
                  <c:v>-4.13553692915846E-2</c:v>
                </c:pt>
                <c:pt idx="5">
                  <c:v>-3.5433440863756299E-2</c:v>
                </c:pt>
                <c:pt idx="6">
                  <c:v>-3.6135378214094301E-2</c:v>
                </c:pt>
                <c:pt idx="7">
                  <c:v>-3.5337359881265303E-2</c:v>
                </c:pt>
                <c:pt idx="8">
                  <c:v>-3.4133608835225697E-2</c:v>
                </c:pt>
                <c:pt idx="9">
                  <c:v>-3.4605232459039702E-2</c:v>
                </c:pt>
                <c:pt idx="10">
                  <c:v>-3.6111647947536997E-2</c:v>
                </c:pt>
                <c:pt idx="11">
                  <c:v>-3.44322885845686E-2</c:v>
                </c:pt>
                <c:pt idx="12">
                  <c:v>-3.3350367956603198E-2</c:v>
                </c:pt>
                <c:pt idx="13">
                  <c:v>-3.3113458554739697E-2</c:v>
                </c:pt>
                <c:pt idx="14">
                  <c:v>-2.9983074191708401E-2</c:v>
                </c:pt>
                <c:pt idx="15">
                  <c:v>-2.9575578175933599E-2</c:v>
                </c:pt>
                <c:pt idx="16">
                  <c:v>-3.0100802095786899E-2</c:v>
                </c:pt>
                <c:pt idx="17">
                  <c:v>-2.6223188167897201E-2</c:v>
                </c:pt>
                <c:pt idx="18">
                  <c:v>-3.1406743427561203E-2</c:v>
                </c:pt>
                <c:pt idx="19">
                  <c:v>-2.52612378018254E-2</c:v>
                </c:pt>
                <c:pt idx="20">
                  <c:v>-2.66789976933892E-2</c:v>
                </c:pt>
                <c:pt idx="21">
                  <c:v>-2.68716036751784E-2</c:v>
                </c:pt>
                <c:pt idx="22">
                  <c:v>-2.3691050438983102E-2</c:v>
                </c:pt>
                <c:pt idx="23">
                  <c:v>-2.5210128646140001E-2</c:v>
                </c:pt>
                <c:pt idx="24">
                  <c:v>-3.0533811128330202E-2</c:v>
                </c:pt>
                <c:pt idx="25">
                  <c:v>-4.1376780178973602E-2</c:v>
                </c:pt>
                <c:pt idx="26">
                  <c:v>-3.7003630520446001E-2</c:v>
                </c:pt>
                <c:pt idx="27">
                  <c:v>-3.8653969170767799E-2</c:v>
                </c:pt>
                <c:pt idx="28">
                  <c:v>-3.14638918774853E-2</c:v>
                </c:pt>
                <c:pt idx="29">
                  <c:v>-3.6145006144001103E-2</c:v>
                </c:pt>
                <c:pt idx="30">
                  <c:v>-4.8946844652146299E-2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D5-4662-8D19-123735F8F4B9}"/>
            </c:ext>
          </c:extLst>
        </c:ser>
        <c:ser>
          <c:idx val="1"/>
          <c:order val="1"/>
          <c:tx>
            <c:strRef>
              <c:f>NewPercentile!$C$168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NewPercentile!$D$168:$AH$168</c:f>
              <c:numCache>
                <c:formatCode>General</c:formatCode>
                <c:ptCount val="31"/>
                <c:pt idx="0">
                  <c:v>0</c:v>
                </c:pt>
                <c:pt idx="1">
                  <c:v>2.4600101657640601E-2</c:v>
                </c:pt>
                <c:pt idx="2">
                  <c:v>2.99228416159515E-2</c:v>
                </c:pt>
                <c:pt idx="3">
                  <c:v>3.4261399845988597E-2</c:v>
                </c:pt>
                <c:pt idx="4">
                  <c:v>3.6470183365445698E-2</c:v>
                </c:pt>
                <c:pt idx="5">
                  <c:v>3.8065756442473397E-2</c:v>
                </c:pt>
                <c:pt idx="6">
                  <c:v>4.0103867104762297E-2</c:v>
                </c:pt>
                <c:pt idx="7">
                  <c:v>4.1155647169254003E-2</c:v>
                </c:pt>
                <c:pt idx="8">
                  <c:v>4.3836532400101998E-2</c:v>
                </c:pt>
                <c:pt idx="9">
                  <c:v>4.5604150424585099E-2</c:v>
                </c:pt>
                <c:pt idx="10">
                  <c:v>4.5083749561635099E-2</c:v>
                </c:pt>
                <c:pt idx="11">
                  <c:v>4.7019618528685199E-2</c:v>
                </c:pt>
                <c:pt idx="12">
                  <c:v>4.7433660318601502E-2</c:v>
                </c:pt>
                <c:pt idx="13">
                  <c:v>4.7480053083118201E-2</c:v>
                </c:pt>
                <c:pt idx="14">
                  <c:v>4.8076249327349697E-2</c:v>
                </c:pt>
                <c:pt idx="15">
                  <c:v>4.7693583324132503E-2</c:v>
                </c:pt>
                <c:pt idx="16">
                  <c:v>4.8051906755973497E-2</c:v>
                </c:pt>
                <c:pt idx="17">
                  <c:v>4.6756521174980102E-2</c:v>
                </c:pt>
                <c:pt idx="18">
                  <c:v>4.8457610381787003E-2</c:v>
                </c:pt>
                <c:pt idx="19">
                  <c:v>4.6732976313290903E-2</c:v>
                </c:pt>
                <c:pt idx="20">
                  <c:v>4.7910338285062602E-2</c:v>
                </c:pt>
                <c:pt idx="21">
                  <c:v>4.8905707462137502E-2</c:v>
                </c:pt>
                <c:pt idx="22">
                  <c:v>4.9199747294554202E-2</c:v>
                </c:pt>
                <c:pt idx="23">
                  <c:v>4.7663649146555999E-2</c:v>
                </c:pt>
                <c:pt idx="24">
                  <c:v>4.8693095780818201E-2</c:v>
                </c:pt>
                <c:pt idx="25">
                  <c:v>4.6184938852835901E-2</c:v>
                </c:pt>
                <c:pt idx="26">
                  <c:v>4.7035834285668703E-2</c:v>
                </c:pt>
                <c:pt idx="27">
                  <c:v>4.7027607853632997E-2</c:v>
                </c:pt>
                <c:pt idx="28">
                  <c:v>4.5411267097431797E-2</c:v>
                </c:pt>
                <c:pt idx="29">
                  <c:v>4.7830335727498001E-2</c:v>
                </c:pt>
                <c:pt idx="30">
                  <c:v>4.4762421924752403E-2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D5-4662-8D19-123735F8F4B9}"/>
            </c:ext>
          </c:extLst>
        </c:ser>
        <c:ser>
          <c:idx val="2"/>
          <c:order val="2"/>
          <c:tx>
            <c:strRef>
              <c:f>NewPercentile!$C$169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NewPercentile!$D$169:$AH$169</c:f>
              <c:numCache>
                <c:formatCode>General</c:formatCode>
                <c:ptCount val="31"/>
                <c:pt idx="0">
                  <c:v>0</c:v>
                </c:pt>
                <c:pt idx="1">
                  <c:v>6.1012219114341897E-2</c:v>
                </c:pt>
                <c:pt idx="2">
                  <c:v>6.6641888509062899E-2</c:v>
                </c:pt>
                <c:pt idx="3">
                  <c:v>7.0954462161558901E-2</c:v>
                </c:pt>
                <c:pt idx="4">
                  <c:v>7.3681038135391994E-2</c:v>
                </c:pt>
                <c:pt idx="5">
                  <c:v>7.4669869254860799E-2</c:v>
                </c:pt>
                <c:pt idx="6">
                  <c:v>7.7056396640686406E-2</c:v>
                </c:pt>
                <c:pt idx="7">
                  <c:v>8.0013388974374003E-2</c:v>
                </c:pt>
                <c:pt idx="8">
                  <c:v>8.0828045639800297E-2</c:v>
                </c:pt>
                <c:pt idx="9">
                  <c:v>8.3829462702739402E-2</c:v>
                </c:pt>
                <c:pt idx="10">
                  <c:v>8.4471125122295806E-2</c:v>
                </c:pt>
                <c:pt idx="11">
                  <c:v>8.5650096493803299E-2</c:v>
                </c:pt>
                <c:pt idx="12">
                  <c:v>8.5697544487929794E-2</c:v>
                </c:pt>
                <c:pt idx="13">
                  <c:v>8.5617029430186203E-2</c:v>
                </c:pt>
                <c:pt idx="14">
                  <c:v>8.60969259701867E-2</c:v>
                </c:pt>
                <c:pt idx="15">
                  <c:v>8.6681520202115503E-2</c:v>
                </c:pt>
                <c:pt idx="16">
                  <c:v>8.6921778526160107E-2</c:v>
                </c:pt>
                <c:pt idx="17">
                  <c:v>8.7286992535020896E-2</c:v>
                </c:pt>
                <c:pt idx="18">
                  <c:v>8.6890672075266906E-2</c:v>
                </c:pt>
                <c:pt idx="19">
                  <c:v>8.6175046270774797E-2</c:v>
                </c:pt>
                <c:pt idx="20">
                  <c:v>8.7225085557537205E-2</c:v>
                </c:pt>
                <c:pt idx="21">
                  <c:v>8.6942055003671803E-2</c:v>
                </c:pt>
                <c:pt idx="22">
                  <c:v>8.86348977544269E-2</c:v>
                </c:pt>
                <c:pt idx="23">
                  <c:v>8.57189789652021E-2</c:v>
                </c:pt>
                <c:pt idx="24">
                  <c:v>8.7423679215904507E-2</c:v>
                </c:pt>
                <c:pt idx="25">
                  <c:v>8.5947126141997093E-2</c:v>
                </c:pt>
                <c:pt idx="26">
                  <c:v>8.5909089123849897E-2</c:v>
                </c:pt>
                <c:pt idx="27">
                  <c:v>8.6597020107029493E-2</c:v>
                </c:pt>
                <c:pt idx="28">
                  <c:v>8.5521247669653702E-2</c:v>
                </c:pt>
                <c:pt idx="29">
                  <c:v>8.6250917534516303E-2</c:v>
                </c:pt>
                <c:pt idx="30">
                  <c:v>8.5567904536976297E-2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D5-4662-8D19-123735F8F4B9}"/>
            </c:ext>
          </c:extLst>
        </c:ser>
        <c:ser>
          <c:idx val="3"/>
          <c:order val="3"/>
          <c:tx>
            <c:strRef>
              <c:f>NewPercentile!$C$170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NewPercentile!$D$170:$AH$170</c:f>
              <c:numCache>
                <c:formatCode>General</c:formatCode>
                <c:ptCount val="31"/>
                <c:pt idx="0">
                  <c:v>0</c:v>
                </c:pt>
                <c:pt idx="1">
                  <c:v>9.7105506043172099E-2</c:v>
                </c:pt>
                <c:pt idx="2">
                  <c:v>0.101407349729784</c:v>
                </c:pt>
                <c:pt idx="3">
                  <c:v>0.10704767763313899</c:v>
                </c:pt>
                <c:pt idx="4">
                  <c:v>0.110516184300454</c:v>
                </c:pt>
                <c:pt idx="5">
                  <c:v>0.112046260561715</c:v>
                </c:pt>
                <c:pt idx="6">
                  <c:v>0.11366377650645999</c:v>
                </c:pt>
                <c:pt idx="7">
                  <c:v>0.116957228227843</c:v>
                </c:pt>
                <c:pt idx="8">
                  <c:v>0.120804386905036</c:v>
                </c:pt>
                <c:pt idx="9">
                  <c:v>0.1221498395811</c:v>
                </c:pt>
                <c:pt idx="10">
                  <c:v>0.123678179022627</c:v>
                </c:pt>
                <c:pt idx="11">
                  <c:v>0.12585888519517799</c:v>
                </c:pt>
                <c:pt idx="12">
                  <c:v>0.123913820788656</c:v>
                </c:pt>
                <c:pt idx="13">
                  <c:v>0.123839001020982</c:v>
                </c:pt>
                <c:pt idx="14">
                  <c:v>0.12507927848918299</c:v>
                </c:pt>
                <c:pt idx="15">
                  <c:v>0.12761265800736901</c:v>
                </c:pt>
                <c:pt idx="16">
                  <c:v>0.126395092341236</c:v>
                </c:pt>
                <c:pt idx="17">
                  <c:v>0.12427306678492001</c:v>
                </c:pt>
                <c:pt idx="18">
                  <c:v>0.124834116168032</c:v>
                </c:pt>
                <c:pt idx="19">
                  <c:v>0.12385922495853</c:v>
                </c:pt>
                <c:pt idx="20">
                  <c:v>0.127757761969164</c:v>
                </c:pt>
                <c:pt idx="21">
                  <c:v>0.12501174501035101</c:v>
                </c:pt>
                <c:pt idx="22">
                  <c:v>0.126366644116155</c:v>
                </c:pt>
                <c:pt idx="23">
                  <c:v>0.124329130140745</c:v>
                </c:pt>
                <c:pt idx="24">
                  <c:v>0.12691450600146301</c:v>
                </c:pt>
                <c:pt idx="25">
                  <c:v>0.12533072044631699</c:v>
                </c:pt>
                <c:pt idx="26">
                  <c:v>0.125334044276907</c:v>
                </c:pt>
                <c:pt idx="27">
                  <c:v>0.124620507872393</c:v>
                </c:pt>
                <c:pt idx="28">
                  <c:v>0.124350377846539</c:v>
                </c:pt>
                <c:pt idx="29">
                  <c:v>0.12629863861892099</c:v>
                </c:pt>
                <c:pt idx="30">
                  <c:v>0.125175411082246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BD5-4662-8D19-123735F8F4B9}"/>
            </c:ext>
          </c:extLst>
        </c:ser>
        <c:ser>
          <c:idx val="4"/>
          <c:order val="4"/>
          <c:tx>
            <c:strRef>
              <c:f>NewPercentile!$C$171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NewPercentile!$D$171:$AH$171</c:f>
              <c:numCache>
                <c:formatCode>General</c:formatCode>
                <c:ptCount val="31"/>
                <c:pt idx="0">
                  <c:v>0</c:v>
                </c:pt>
                <c:pt idx="1">
                  <c:v>0.154393444186115</c:v>
                </c:pt>
                <c:pt idx="2">
                  <c:v>0.156839793528118</c:v>
                </c:pt>
                <c:pt idx="3">
                  <c:v>0.16515461505760401</c:v>
                </c:pt>
                <c:pt idx="4">
                  <c:v>0.16827005794698399</c:v>
                </c:pt>
                <c:pt idx="5">
                  <c:v>0.1717139548537</c:v>
                </c:pt>
                <c:pt idx="6">
                  <c:v>0.176272361338774</c:v>
                </c:pt>
                <c:pt idx="7">
                  <c:v>0.17748719119178399</c:v>
                </c:pt>
                <c:pt idx="8">
                  <c:v>0.17934105470769901</c:v>
                </c:pt>
                <c:pt idx="9">
                  <c:v>0.18499514830765601</c:v>
                </c:pt>
                <c:pt idx="10">
                  <c:v>0.18031349000416699</c:v>
                </c:pt>
                <c:pt idx="11">
                  <c:v>0.18657952929355601</c:v>
                </c:pt>
                <c:pt idx="12">
                  <c:v>0.188233327574654</c:v>
                </c:pt>
                <c:pt idx="13">
                  <c:v>0.18730125572607101</c:v>
                </c:pt>
                <c:pt idx="14">
                  <c:v>0.184341769663801</c:v>
                </c:pt>
                <c:pt idx="15">
                  <c:v>0.189366253533401</c:v>
                </c:pt>
                <c:pt idx="16">
                  <c:v>0.18504671620014501</c:v>
                </c:pt>
                <c:pt idx="17">
                  <c:v>0.18449305517446299</c:v>
                </c:pt>
                <c:pt idx="18">
                  <c:v>0.18578682035029001</c:v>
                </c:pt>
                <c:pt idx="19">
                  <c:v>0.18666486499137699</c:v>
                </c:pt>
                <c:pt idx="20">
                  <c:v>0.18894204737582301</c:v>
                </c:pt>
                <c:pt idx="21">
                  <c:v>0.188994540290288</c:v>
                </c:pt>
                <c:pt idx="22">
                  <c:v>0.18601832912465499</c:v>
                </c:pt>
                <c:pt idx="23">
                  <c:v>0.188765756643964</c:v>
                </c:pt>
                <c:pt idx="24">
                  <c:v>0.188718614886938</c:v>
                </c:pt>
                <c:pt idx="25">
                  <c:v>0.18631104346077201</c:v>
                </c:pt>
                <c:pt idx="26">
                  <c:v>0.19237173983785999</c:v>
                </c:pt>
                <c:pt idx="27">
                  <c:v>0.187630262129133</c:v>
                </c:pt>
                <c:pt idx="28">
                  <c:v>0.18761531754882199</c:v>
                </c:pt>
                <c:pt idx="29">
                  <c:v>0.189046642639219</c:v>
                </c:pt>
                <c:pt idx="30">
                  <c:v>0.18696545464314299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BD5-4662-8D19-123735F8F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726104"/>
        <c:axId val="223728456"/>
      </c:lineChart>
      <c:catAx>
        <c:axId val="22372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28456"/>
        <c:crosses val="autoZero"/>
        <c:auto val="1"/>
        <c:lblAlgn val="ctr"/>
        <c:lblOffset val="100"/>
        <c:noMultiLvlLbl val="0"/>
      </c:catAx>
      <c:valAx>
        <c:axId val="22372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2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NewPercentile!$C$182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NewPercentile!$D$182:$AH$182</c:f>
              <c:numCache>
                <c:formatCode>General</c:formatCode>
                <c:ptCount val="31"/>
                <c:pt idx="0">
                  <c:v>0</c:v>
                </c:pt>
                <c:pt idx="1">
                  <c:v>-0.129493218655549</c:v>
                </c:pt>
                <c:pt idx="2">
                  <c:v>-0.11360544934264399</c:v>
                </c:pt>
                <c:pt idx="3">
                  <c:v>-0.12479562934359301</c:v>
                </c:pt>
                <c:pt idx="4">
                  <c:v>-0.11438851187054699</c:v>
                </c:pt>
                <c:pt idx="5">
                  <c:v>-0.110530185485677</c:v>
                </c:pt>
                <c:pt idx="6">
                  <c:v>-0.107475369498797</c:v>
                </c:pt>
                <c:pt idx="7">
                  <c:v>-0.11211527197651699</c:v>
                </c:pt>
                <c:pt idx="8">
                  <c:v>-0.111357024208997</c:v>
                </c:pt>
                <c:pt idx="9">
                  <c:v>-0.105527929305839</c:v>
                </c:pt>
                <c:pt idx="10">
                  <c:v>-0.10515496078142</c:v>
                </c:pt>
                <c:pt idx="11">
                  <c:v>-0.100568777883304</c:v>
                </c:pt>
                <c:pt idx="12">
                  <c:v>-0.10524587697460799</c:v>
                </c:pt>
                <c:pt idx="13">
                  <c:v>-0.102729456658539</c:v>
                </c:pt>
                <c:pt idx="14">
                  <c:v>-9.9140292067644006E-2</c:v>
                </c:pt>
                <c:pt idx="15">
                  <c:v>-0.107846081141068</c:v>
                </c:pt>
                <c:pt idx="16">
                  <c:v>-9.6697996709654205E-2</c:v>
                </c:pt>
                <c:pt idx="17">
                  <c:v>-0.10778004147824501</c:v>
                </c:pt>
                <c:pt idx="18">
                  <c:v>-0.10314608367745499</c:v>
                </c:pt>
                <c:pt idx="19">
                  <c:v>-9.67679580010503E-2</c:v>
                </c:pt>
                <c:pt idx="20">
                  <c:v>-9.7900255124698396E-2</c:v>
                </c:pt>
                <c:pt idx="21">
                  <c:v>-0.10642079020157499</c:v>
                </c:pt>
                <c:pt idx="22">
                  <c:v>-9.9017371497367196E-2</c:v>
                </c:pt>
                <c:pt idx="23">
                  <c:v>-0.10762124398723801</c:v>
                </c:pt>
                <c:pt idx="24">
                  <c:v>-0.10610050817621799</c:v>
                </c:pt>
                <c:pt idx="25">
                  <c:v>-0.100635221913227</c:v>
                </c:pt>
                <c:pt idx="26">
                  <c:v>-9.9466527690920403E-2</c:v>
                </c:pt>
                <c:pt idx="27">
                  <c:v>-0.10416605504752199</c:v>
                </c:pt>
                <c:pt idx="28">
                  <c:v>-0.105138431847443</c:v>
                </c:pt>
                <c:pt idx="29">
                  <c:v>-9.6176109881321303E-2</c:v>
                </c:pt>
                <c:pt idx="30">
                  <c:v>-9.4189330119288706E-2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10-41CB-8558-88B9C694762B}"/>
            </c:ext>
          </c:extLst>
        </c:ser>
        <c:ser>
          <c:idx val="1"/>
          <c:order val="1"/>
          <c:tx>
            <c:strRef>
              <c:f>NewPercentile!$C$183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NewPercentile!$D$183:$AH$183</c:f>
              <c:numCache>
                <c:formatCode>General</c:formatCode>
                <c:ptCount val="31"/>
                <c:pt idx="0">
                  <c:v>0</c:v>
                </c:pt>
                <c:pt idx="1">
                  <c:v>-1.5900403953766601E-2</c:v>
                </c:pt>
                <c:pt idx="2">
                  <c:v>-6.9713299839141403E-3</c:v>
                </c:pt>
                <c:pt idx="3">
                  <c:v>-6.4162138038139898E-3</c:v>
                </c:pt>
                <c:pt idx="4">
                  <c:v>-4.61087474853025E-3</c:v>
                </c:pt>
                <c:pt idx="5">
                  <c:v>-1.93161050202447E-3</c:v>
                </c:pt>
                <c:pt idx="6">
                  <c:v>-1.58143943004093E-3</c:v>
                </c:pt>
                <c:pt idx="7">
                  <c:v>-2.0267934615936199E-3</c:v>
                </c:pt>
                <c:pt idx="8">
                  <c:v>5.9067511319887897E-3</c:v>
                </c:pt>
                <c:pt idx="9">
                  <c:v>6.0226851919761796E-3</c:v>
                </c:pt>
                <c:pt idx="10">
                  <c:v>5.5302166108469599E-3</c:v>
                </c:pt>
                <c:pt idx="11">
                  <c:v>9.1333993428051492E-3</c:v>
                </c:pt>
                <c:pt idx="12">
                  <c:v>9.5857641898258097E-3</c:v>
                </c:pt>
                <c:pt idx="13">
                  <c:v>1.03050308456281E-2</c:v>
                </c:pt>
                <c:pt idx="14">
                  <c:v>1.16468562331765E-2</c:v>
                </c:pt>
                <c:pt idx="15">
                  <c:v>6.7829697723080203E-3</c:v>
                </c:pt>
                <c:pt idx="16">
                  <c:v>7.59429391667054E-3</c:v>
                </c:pt>
                <c:pt idx="17">
                  <c:v>9.3052832123696697E-3</c:v>
                </c:pt>
                <c:pt idx="18">
                  <c:v>8.21381997804016E-3</c:v>
                </c:pt>
                <c:pt idx="19">
                  <c:v>1.1705107600104001E-2</c:v>
                </c:pt>
                <c:pt idx="20">
                  <c:v>1.13728355761869E-2</c:v>
                </c:pt>
                <c:pt idx="21">
                  <c:v>4.9393092807277703E-3</c:v>
                </c:pt>
                <c:pt idx="22">
                  <c:v>7.7812630624032302E-3</c:v>
                </c:pt>
                <c:pt idx="23">
                  <c:v>1.02632457289938E-2</c:v>
                </c:pt>
                <c:pt idx="24">
                  <c:v>8.5698005816012193E-3</c:v>
                </c:pt>
                <c:pt idx="25">
                  <c:v>9.3058918105793295E-3</c:v>
                </c:pt>
                <c:pt idx="26">
                  <c:v>1.0590345712230999E-2</c:v>
                </c:pt>
                <c:pt idx="27">
                  <c:v>1.06960684328881E-2</c:v>
                </c:pt>
                <c:pt idx="28">
                  <c:v>1.2129027048905601E-2</c:v>
                </c:pt>
                <c:pt idx="29">
                  <c:v>1.1414745317582299E-2</c:v>
                </c:pt>
                <c:pt idx="30">
                  <c:v>1.2667223704876201E-2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10-41CB-8558-88B9C694762B}"/>
            </c:ext>
          </c:extLst>
        </c:ser>
        <c:ser>
          <c:idx val="2"/>
          <c:order val="2"/>
          <c:tx>
            <c:strRef>
              <c:f>NewPercentile!$C$184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NewPercentile!$D$184:$AH$184</c:f>
              <c:numCache>
                <c:formatCode>General</c:formatCode>
                <c:ptCount val="31"/>
                <c:pt idx="0">
                  <c:v>0</c:v>
                </c:pt>
                <c:pt idx="1">
                  <c:v>5.2969841594467902E-2</c:v>
                </c:pt>
                <c:pt idx="2">
                  <c:v>6.0292803507173899E-2</c:v>
                </c:pt>
                <c:pt idx="3">
                  <c:v>6.6559989224959301E-2</c:v>
                </c:pt>
                <c:pt idx="4">
                  <c:v>6.5927120673072298E-2</c:v>
                </c:pt>
                <c:pt idx="5">
                  <c:v>6.8307242491528697E-2</c:v>
                </c:pt>
                <c:pt idx="6">
                  <c:v>6.9571354859114296E-2</c:v>
                </c:pt>
                <c:pt idx="7">
                  <c:v>6.9829037136765498E-2</c:v>
                </c:pt>
                <c:pt idx="8">
                  <c:v>7.6736909940112202E-2</c:v>
                </c:pt>
                <c:pt idx="9">
                  <c:v>7.8335720894656596E-2</c:v>
                </c:pt>
                <c:pt idx="10">
                  <c:v>7.8943020970014696E-2</c:v>
                </c:pt>
                <c:pt idx="11">
                  <c:v>7.9036188831701104E-2</c:v>
                </c:pt>
                <c:pt idx="12">
                  <c:v>7.8785364202545699E-2</c:v>
                </c:pt>
                <c:pt idx="13">
                  <c:v>7.8796467109999102E-2</c:v>
                </c:pt>
                <c:pt idx="14">
                  <c:v>8.3625273143713E-2</c:v>
                </c:pt>
                <c:pt idx="15">
                  <c:v>8.0386348947491998E-2</c:v>
                </c:pt>
                <c:pt idx="16">
                  <c:v>7.9105068356163502E-2</c:v>
                </c:pt>
                <c:pt idx="17">
                  <c:v>8.0572646216689997E-2</c:v>
                </c:pt>
                <c:pt idx="18">
                  <c:v>7.9714159693040798E-2</c:v>
                </c:pt>
                <c:pt idx="19">
                  <c:v>8.3669976742841004E-2</c:v>
                </c:pt>
                <c:pt idx="20">
                  <c:v>8.2626110563060698E-2</c:v>
                </c:pt>
                <c:pt idx="21">
                  <c:v>7.9999810703961699E-2</c:v>
                </c:pt>
                <c:pt idx="22">
                  <c:v>8.1075080068717401E-2</c:v>
                </c:pt>
                <c:pt idx="23">
                  <c:v>8.3095153450096298E-2</c:v>
                </c:pt>
                <c:pt idx="24">
                  <c:v>8.3774305205101596E-2</c:v>
                </c:pt>
                <c:pt idx="25">
                  <c:v>8.2601685749243994E-2</c:v>
                </c:pt>
                <c:pt idx="26">
                  <c:v>7.9355222249310298E-2</c:v>
                </c:pt>
                <c:pt idx="27">
                  <c:v>7.9907536141082799E-2</c:v>
                </c:pt>
                <c:pt idx="28">
                  <c:v>8.0898456205020494E-2</c:v>
                </c:pt>
                <c:pt idx="29">
                  <c:v>8.4650053061966393E-2</c:v>
                </c:pt>
                <c:pt idx="30">
                  <c:v>8.3974339446082402E-2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010-41CB-8558-88B9C694762B}"/>
            </c:ext>
          </c:extLst>
        </c:ser>
        <c:ser>
          <c:idx val="3"/>
          <c:order val="3"/>
          <c:tx>
            <c:strRef>
              <c:f>NewPercentile!$C$185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NewPercentile!$D$185:$AH$185</c:f>
              <c:numCache>
                <c:formatCode>General</c:formatCode>
                <c:ptCount val="31"/>
                <c:pt idx="0">
                  <c:v>0</c:v>
                </c:pt>
                <c:pt idx="1">
                  <c:v>0.124066434263555</c:v>
                </c:pt>
                <c:pt idx="2">
                  <c:v>0.13176657243595599</c:v>
                </c:pt>
                <c:pt idx="3">
                  <c:v>0.13973129834772699</c:v>
                </c:pt>
                <c:pt idx="4">
                  <c:v>0.14084281986602501</c:v>
                </c:pt>
                <c:pt idx="5">
                  <c:v>0.141775835795976</c:v>
                </c:pt>
                <c:pt idx="6">
                  <c:v>0.145535338933025</c:v>
                </c:pt>
                <c:pt idx="7">
                  <c:v>0.14253615367756101</c:v>
                </c:pt>
                <c:pt idx="8">
                  <c:v>0.15173766093170199</c:v>
                </c:pt>
                <c:pt idx="9">
                  <c:v>0.15074629210256699</c:v>
                </c:pt>
                <c:pt idx="10">
                  <c:v>0.15432635184235699</c:v>
                </c:pt>
                <c:pt idx="11">
                  <c:v>0.15399880651511</c:v>
                </c:pt>
                <c:pt idx="12">
                  <c:v>0.15404780230342</c:v>
                </c:pt>
                <c:pt idx="13">
                  <c:v>0.155845522013835</c:v>
                </c:pt>
                <c:pt idx="14">
                  <c:v>0.16021278793008301</c:v>
                </c:pt>
                <c:pt idx="15">
                  <c:v>0.15389233728962501</c:v>
                </c:pt>
                <c:pt idx="16">
                  <c:v>0.15547172987647101</c:v>
                </c:pt>
                <c:pt idx="17">
                  <c:v>0.15825573157839901</c:v>
                </c:pt>
                <c:pt idx="18">
                  <c:v>0.15663954275844799</c:v>
                </c:pt>
                <c:pt idx="19">
                  <c:v>0.15750899893529899</c:v>
                </c:pt>
                <c:pt idx="20">
                  <c:v>0.154020271380442</c:v>
                </c:pt>
                <c:pt idx="21">
                  <c:v>0.15792718351992399</c:v>
                </c:pt>
                <c:pt idx="22">
                  <c:v>0.15376137768992501</c:v>
                </c:pt>
                <c:pt idx="23">
                  <c:v>0.15889685855580599</c:v>
                </c:pt>
                <c:pt idx="24">
                  <c:v>0.15946848564800201</c:v>
                </c:pt>
                <c:pt idx="25">
                  <c:v>0.155867517845729</c:v>
                </c:pt>
                <c:pt idx="26">
                  <c:v>0.15653977415277601</c:v>
                </c:pt>
                <c:pt idx="27">
                  <c:v>0.158579822394667</c:v>
                </c:pt>
                <c:pt idx="28">
                  <c:v>0.155507404114749</c:v>
                </c:pt>
                <c:pt idx="29">
                  <c:v>0.15787536151435999</c:v>
                </c:pt>
                <c:pt idx="30">
                  <c:v>0.15436147062657499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010-41CB-8558-88B9C694762B}"/>
            </c:ext>
          </c:extLst>
        </c:ser>
        <c:ser>
          <c:idx val="4"/>
          <c:order val="4"/>
          <c:tx>
            <c:strRef>
              <c:f>NewPercentile!$C$186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NewPercentile!$D$186:$AH$186</c:f>
              <c:numCache>
                <c:formatCode>General</c:formatCode>
                <c:ptCount val="31"/>
                <c:pt idx="0">
                  <c:v>0</c:v>
                </c:pt>
                <c:pt idx="1">
                  <c:v>0.248056122928487</c:v>
                </c:pt>
                <c:pt idx="2">
                  <c:v>0.25598963096293798</c:v>
                </c:pt>
                <c:pt idx="3">
                  <c:v>0.26489676848937699</c:v>
                </c:pt>
                <c:pt idx="4">
                  <c:v>0.26636210795713999</c:v>
                </c:pt>
                <c:pt idx="5">
                  <c:v>0.26954371285253897</c:v>
                </c:pt>
                <c:pt idx="6">
                  <c:v>0.27319563794243801</c:v>
                </c:pt>
                <c:pt idx="7">
                  <c:v>0.27500408693301198</c:v>
                </c:pt>
                <c:pt idx="8">
                  <c:v>0.281767464850883</c:v>
                </c:pt>
                <c:pt idx="9">
                  <c:v>0.27911887812338199</c:v>
                </c:pt>
                <c:pt idx="10">
                  <c:v>0.28070612620767199</c:v>
                </c:pt>
                <c:pt idx="11">
                  <c:v>0.27830180707234498</c:v>
                </c:pt>
                <c:pt idx="12">
                  <c:v>0.28452047129087199</c:v>
                </c:pt>
                <c:pt idx="13">
                  <c:v>0.28399948557238502</c:v>
                </c:pt>
                <c:pt idx="14">
                  <c:v>0.285289309922995</c:v>
                </c:pt>
                <c:pt idx="15">
                  <c:v>0.28151337985469099</c:v>
                </c:pt>
                <c:pt idx="16">
                  <c:v>0.27843036223998802</c:v>
                </c:pt>
                <c:pt idx="17">
                  <c:v>0.28708839034302802</c:v>
                </c:pt>
                <c:pt idx="18">
                  <c:v>0.28318641753628698</c:v>
                </c:pt>
                <c:pt idx="19">
                  <c:v>0.28620627204652499</c:v>
                </c:pt>
                <c:pt idx="20">
                  <c:v>0.28636746707293997</c:v>
                </c:pt>
                <c:pt idx="21">
                  <c:v>0.28151756499450198</c:v>
                </c:pt>
                <c:pt idx="22">
                  <c:v>0.28268201816283101</c:v>
                </c:pt>
                <c:pt idx="23">
                  <c:v>0.28522988856120701</c:v>
                </c:pt>
                <c:pt idx="24">
                  <c:v>0.29189469002686902</c:v>
                </c:pt>
                <c:pt idx="25">
                  <c:v>0.28806086909067202</c:v>
                </c:pt>
                <c:pt idx="26">
                  <c:v>0.28400854766007599</c:v>
                </c:pt>
                <c:pt idx="27">
                  <c:v>0.28811037977219101</c:v>
                </c:pt>
                <c:pt idx="28">
                  <c:v>0.27861515431401801</c:v>
                </c:pt>
                <c:pt idx="29">
                  <c:v>0.28323433799936998</c:v>
                </c:pt>
                <c:pt idx="30">
                  <c:v>0.289416779491311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010-41CB-8558-88B9C6947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731200"/>
        <c:axId val="223725320"/>
      </c:lineChart>
      <c:catAx>
        <c:axId val="22373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25320"/>
        <c:crosses val="autoZero"/>
        <c:auto val="1"/>
        <c:lblAlgn val="ctr"/>
        <c:lblOffset val="100"/>
        <c:noMultiLvlLbl val="0"/>
      </c:catAx>
      <c:valAx>
        <c:axId val="22372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3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NewPercentile!$C$197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NewPercentile!$D$197:$AH$197</c:f>
              <c:numCache>
                <c:formatCode>General</c:formatCode>
                <c:ptCount val="31"/>
                <c:pt idx="0">
                  <c:v>0</c:v>
                </c:pt>
                <c:pt idx="1">
                  <c:v>-0.121072844133619</c:v>
                </c:pt>
                <c:pt idx="2">
                  <c:v>-0.114213081170824</c:v>
                </c:pt>
                <c:pt idx="3">
                  <c:v>-0.114660378126519</c:v>
                </c:pt>
                <c:pt idx="4">
                  <c:v>-0.112023102087076</c:v>
                </c:pt>
                <c:pt idx="5">
                  <c:v>-0.10804016332887501</c:v>
                </c:pt>
                <c:pt idx="6">
                  <c:v>-0.111294056085129</c:v>
                </c:pt>
                <c:pt idx="7">
                  <c:v>-0.111383425307908</c:v>
                </c:pt>
                <c:pt idx="8">
                  <c:v>-0.102837062509545</c:v>
                </c:pt>
                <c:pt idx="9">
                  <c:v>-0.106582847076837</c:v>
                </c:pt>
                <c:pt idx="10">
                  <c:v>-0.103995792635519</c:v>
                </c:pt>
                <c:pt idx="11">
                  <c:v>-0.106273546234866</c:v>
                </c:pt>
                <c:pt idx="12">
                  <c:v>-0.11203808146033099</c:v>
                </c:pt>
                <c:pt idx="13">
                  <c:v>-0.104556661589129</c:v>
                </c:pt>
                <c:pt idx="14">
                  <c:v>-9.8460539146140294E-2</c:v>
                </c:pt>
                <c:pt idx="15">
                  <c:v>-0.104161126660371</c:v>
                </c:pt>
                <c:pt idx="16">
                  <c:v>-0.10345542631313299</c:v>
                </c:pt>
                <c:pt idx="17">
                  <c:v>-0.10750319921609899</c:v>
                </c:pt>
                <c:pt idx="18">
                  <c:v>-9.7025170279188194E-2</c:v>
                </c:pt>
                <c:pt idx="19">
                  <c:v>-0.100598375704854</c:v>
                </c:pt>
                <c:pt idx="20">
                  <c:v>-0.10560015879185</c:v>
                </c:pt>
                <c:pt idx="21">
                  <c:v>-0.10338256227832</c:v>
                </c:pt>
                <c:pt idx="22">
                  <c:v>-0.10346750859161501</c:v>
                </c:pt>
                <c:pt idx="23">
                  <c:v>-0.10396209758413499</c:v>
                </c:pt>
                <c:pt idx="24">
                  <c:v>-9.7984468806347896E-2</c:v>
                </c:pt>
                <c:pt idx="25">
                  <c:v>-0.10040049659422901</c:v>
                </c:pt>
                <c:pt idx="26">
                  <c:v>-9.8708614389639196E-2</c:v>
                </c:pt>
                <c:pt idx="27">
                  <c:v>-0.101692013531698</c:v>
                </c:pt>
                <c:pt idx="28">
                  <c:v>-0.10224301535668701</c:v>
                </c:pt>
                <c:pt idx="29">
                  <c:v>-9.9578682377908206E-2</c:v>
                </c:pt>
                <c:pt idx="30">
                  <c:v>-9.8343216582049697E-2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10-41E4-AA43-889222614F9E}"/>
            </c:ext>
          </c:extLst>
        </c:ser>
        <c:ser>
          <c:idx val="1"/>
          <c:order val="1"/>
          <c:tx>
            <c:strRef>
              <c:f>NewPercentile!$C$198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NewPercentile!$D$198:$AH$198</c:f>
              <c:numCache>
                <c:formatCode>General</c:formatCode>
                <c:ptCount val="31"/>
                <c:pt idx="0">
                  <c:v>0</c:v>
                </c:pt>
                <c:pt idx="1">
                  <c:v>-1.19715996438053E-2</c:v>
                </c:pt>
                <c:pt idx="2">
                  <c:v>-7.7259138448068599E-3</c:v>
                </c:pt>
                <c:pt idx="3">
                  <c:v>-5.70481686497506E-3</c:v>
                </c:pt>
                <c:pt idx="4">
                  <c:v>-2.2528264007686998E-3</c:v>
                </c:pt>
                <c:pt idx="5">
                  <c:v>-1.0651286098678401E-3</c:v>
                </c:pt>
                <c:pt idx="6">
                  <c:v>-2.3596337636227998E-3</c:v>
                </c:pt>
                <c:pt idx="7">
                  <c:v>2.6344942468674499E-3</c:v>
                </c:pt>
                <c:pt idx="8">
                  <c:v>7.24838550178236E-3</c:v>
                </c:pt>
                <c:pt idx="9">
                  <c:v>2.1369414505457698E-3</c:v>
                </c:pt>
                <c:pt idx="10">
                  <c:v>5.7376761498203997E-3</c:v>
                </c:pt>
                <c:pt idx="11">
                  <c:v>9.70450047242849E-3</c:v>
                </c:pt>
                <c:pt idx="12">
                  <c:v>7.2185941428476999E-3</c:v>
                </c:pt>
                <c:pt idx="13">
                  <c:v>1.0371015523955E-2</c:v>
                </c:pt>
                <c:pt idx="14">
                  <c:v>8.8264117879623405E-3</c:v>
                </c:pt>
                <c:pt idx="15">
                  <c:v>6.6028880972406299E-3</c:v>
                </c:pt>
                <c:pt idx="16">
                  <c:v>1.04792714268032E-2</c:v>
                </c:pt>
                <c:pt idx="17">
                  <c:v>5.2253753312920198E-3</c:v>
                </c:pt>
                <c:pt idx="18">
                  <c:v>8.3134244799975502E-3</c:v>
                </c:pt>
                <c:pt idx="19">
                  <c:v>9.2341764484155601E-3</c:v>
                </c:pt>
                <c:pt idx="20">
                  <c:v>8.1189650733594007E-3</c:v>
                </c:pt>
                <c:pt idx="21">
                  <c:v>6.5258507910930198E-3</c:v>
                </c:pt>
                <c:pt idx="22">
                  <c:v>1.0956592226616199E-2</c:v>
                </c:pt>
                <c:pt idx="23">
                  <c:v>9.0256791397407207E-3</c:v>
                </c:pt>
                <c:pt idx="24">
                  <c:v>1.27465714008929E-2</c:v>
                </c:pt>
                <c:pt idx="25">
                  <c:v>9.3524345960333995E-3</c:v>
                </c:pt>
                <c:pt idx="26">
                  <c:v>1.1809293323557599E-2</c:v>
                </c:pt>
                <c:pt idx="27">
                  <c:v>7.6568485030411E-3</c:v>
                </c:pt>
                <c:pt idx="28">
                  <c:v>1.22180751437071E-2</c:v>
                </c:pt>
                <c:pt idx="29">
                  <c:v>4.6857316678948196E-3</c:v>
                </c:pt>
                <c:pt idx="30">
                  <c:v>1.4331066233797801E-2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10-41E4-AA43-889222614F9E}"/>
            </c:ext>
          </c:extLst>
        </c:ser>
        <c:ser>
          <c:idx val="2"/>
          <c:order val="2"/>
          <c:tx>
            <c:strRef>
              <c:f>NewPercentile!$C$199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NewPercentile!$D$199:$AH$199</c:f>
              <c:numCache>
                <c:formatCode>General</c:formatCode>
                <c:ptCount val="31"/>
                <c:pt idx="0">
                  <c:v>0</c:v>
                </c:pt>
                <c:pt idx="1">
                  <c:v>5.9756463944338999E-2</c:v>
                </c:pt>
                <c:pt idx="2">
                  <c:v>6.1932027505974402E-2</c:v>
                </c:pt>
                <c:pt idx="3">
                  <c:v>6.7214835493021693E-2</c:v>
                </c:pt>
                <c:pt idx="4">
                  <c:v>7.3184764819472198E-2</c:v>
                </c:pt>
                <c:pt idx="5">
                  <c:v>7.1663703656485001E-2</c:v>
                </c:pt>
                <c:pt idx="6">
                  <c:v>6.9348900762873394E-2</c:v>
                </c:pt>
                <c:pt idx="7">
                  <c:v>7.5439668058629103E-2</c:v>
                </c:pt>
                <c:pt idx="8">
                  <c:v>8.3065653716367593E-2</c:v>
                </c:pt>
                <c:pt idx="9">
                  <c:v>7.6657048075150502E-2</c:v>
                </c:pt>
                <c:pt idx="10">
                  <c:v>7.8383177864154205E-2</c:v>
                </c:pt>
                <c:pt idx="11">
                  <c:v>8.3264845874625501E-2</c:v>
                </c:pt>
                <c:pt idx="12">
                  <c:v>8.2343504184116803E-2</c:v>
                </c:pt>
                <c:pt idx="13">
                  <c:v>8.2425165885602697E-2</c:v>
                </c:pt>
                <c:pt idx="14">
                  <c:v>8.4164536543542598E-2</c:v>
                </c:pt>
                <c:pt idx="15">
                  <c:v>8.2976711187157701E-2</c:v>
                </c:pt>
                <c:pt idx="16">
                  <c:v>8.5362520789306798E-2</c:v>
                </c:pt>
                <c:pt idx="17">
                  <c:v>8.0404606209784693E-2</c:v>
                </c:pt>
                <c:pt idx="18">
                  <c:v>8.2737052354517407E-2</c:v>
                </c:pt>
                <c:pt idx="19">
                  <c:v>8.3154193998995499E-2</c:v>
                </c:pt>
                <c:pt idx="20">
                  <c:v>8.4657354947812499E-2</c:v>
                </c:pt>
                <c:pt idx="21">
                  <c:v>8.1879128578983898E-2</c:v>
                </c:pt>
                <c:pt idx="22">
                  <c:v>8.4645278081067199E-2</c:v>
                </c:pt>
                <c:pt idx="23">
                  <c:v>8.3415472167093496E-2</c:v>
                </c:pt>
                <c:pt idx="24">
                  <c:v>8.5676129340187507E-2</c:v>
                </c:pt>
                <c:pt idx="25">
                  <c:v>8.4156944367104997E-2</c:v>
                </c:pt>
                <c:pt idx="26">
                  <c:v>8.4761271700979995E-2</c:v>
                </c:pt>
                <c:pt idx="27">
                  <c:v>8.3930184655020598E-2</c:v>
                </c:pt>
                <c:pt idx="28">
                  <c:v>8.5526636354675195E-2</c:v>
                </c:pt>
                <c:pt idx="29">
                  <c:v>8.1946140654017299E-2</c:v>
                </c:pt>
                <c:pt idx="30">
                  <c:v>8.4047407030431495E-2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10-41E4-AA43-889222614F9E}"/>
            </c:ext>
          </c:extLst>
        </c:ser>
        <c:ser>
          <c:idx val="3"/>
          <c:order val="3"/>
          <c:tx>
            <c:strRef>
              <c:f>NewPercentile!$C$200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NewPercentile!$D$200:$AH$200</c:f>
              <c:numCache>
                <c:formatCode>General</c:formatCode>
                <c:ptCount val="31"/>
                <c:pt idx="0">
                  <c:v>0</c:v>
                </c:pt>
                <c:pt idx="1">
                  <c:v>0.133132976208514</c:v>
                </c:pt>
                <c:pt idx="2">
                  <c:v>0.141708702538277</c:v>
                </c:pt>
                <c:pt idx="3">
                  <c:v>0.14401662478031399</c:v>
                </c:pt>
                <c:pt idx="4">
                  <c:v>0.15237378683644201</c:v>
                </c:pt>
                <c:pt idx="5">
                  <c:v>0.15208396186475601</c:v>
                </c:pt>
                <c:pt idx="6">
                  <c:v>0.152606686001519</c:v>
                </c:pt>
                <c:pt idx="7">
                  <c:v>0.15697981728761501</c:v>
                </c:pt>
                <c:pt idx="8">
                  <c:v>0.162739330272684</c:v>
                </c:pt>
                <c:pt idx="9">
                  <c:v>0.15818132800370999</c:v>
                </c:pt>
                <c:pt idx="10">
                  <c:v>0.16131416309410701</c:v>
                </c:pt>
                <c:pt idx="11">
                  <c:v>0.16494346387310799</c:v>
                </c:pt>
                <c:pt idx="12">
                  <c:v>0.164163303884095</c:v>
                </c:pt>
                <c:pt idx="13">
                  <c:v>0.16458098443830799</c:v>
                </c:pt>
                <c:pt idx="14">
                  <c:v>0.161936022628798</c:v>
                </c:pt>
                <c:pt idx="15">
                  <c:v>0.163799927900176</c:v>
                </c:pt>
                <c:pt idx="16">
                  <c:v>0.16582385686172199</c:v>
                </c:pt>
                <c:pt idx="17">
                  <c:v>0.15974580815383599</c:v>
                </c:pt>
                <c:pt idx="18">
                  <c:v>0.16199934363899701</c:v>
                </c:pt>
                <c:pt idx="19">
                  <c:v>0.16214808378062401</c:v>
                </c:pt>
                <c:pt idx="20">
                  <c:v>0.16313664124756</c:v>
                </c:pt>
                <c:pt idx="21">
                  <c:v>0.164792523946376</c:v>
                </c:pt>
                <c:pt idx="22">
                  <c:v>0.16179583730612801</c:v>
                </c:pt>
                <c:pt idx="23">
                  <c:v>0.16452739691183399</c:v>
                </c:pt>
                <c:pt idx="24">
                  <c:v>0.16319865207002601</c:v>
                </c:pt>
                <c:pt idx="25">
                  <c:v>0.165133489987599</c:v>
                </c:pt>
                <c:pt idx="26">
                  <c:v>0.16251698200201201</c:v>
                </c:pt>
                <c:pt idx="27">
                  <c:v>0.16322723892013999</c:v>
                </c:pt>
                <c:pt idx="28">
                  <c:v>0.16503564775128801</c:v>
                </c:pt>
                <c:pt idx="29">
                  <c:v>0.16811807695678799</c:v>
                </c:pt>
                <c:pt idx="30">
                  <c:v>0.165521064619116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410-41E4-AA43-889222614F9E}"/>
            </c:ext>
          </c:extLst>
        </c:ser>
        <c:ser>
          <c:idx val="4"/>
          <c:order val="4"/>
          <c:tx>
            <c:strRef>
              <c:f>NewPercentile!$C$201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NewPercentile!$D$201:$AH$201</c:f>
              <c:numCache>
                <c:formatCode>General</c:formatCode>
                <c:ptCount val="31"/>
                <c:pt idx="0">
                  <c:v>0</c:v>
                </c:pt>
                <c:pt idx="1">
                  <c:v>0.27647567792199701</c:v>
                </c:pt>
                <c:pt idx="2">
                  <c:v>0.27308211561775197</c:v>
                </c:pt>
                <c:pt idx="3">
                  <c:v>0.28525808702251898</c:v>
                </c:pt>
                <c:pt idx="4">
                  <c:v>0.29145072475028799</c:v>
                </c:pt>
                <c:pt idx="5">
                  <c:v>0.29888382638344702</c:v>
                </c:pt>
                <c:pt idx="6">
                  <c:v>0.30805833591849702</c:v>
                </c:pt>
                <c:pt idx="7">
                  <c:v>0.31156673779410399</c:v>
                </c:pt>
                <c:pt idx="8">
                  <c:v>0.30324751080161</c:v>
                </c:pt>
                <c:pt idx="9">
                  <c:v>0.30934424133738903</c:v>
                </c:pt>
                <c:pt idx="10">
                  <c:v>0.30527221529432103</c:v>
                </c:pt>
                <c:pt idx="11">
                  <c:v>0.31040686647020299</c:v>
                </c:pt>
                <c:pt idx="12">
                  <c:v>0.31587463343654698</c:v>
                </c:pt>
                <c:pt idx="13">
                  <c:v>0.31926750449791702</c:v>
                </c:pt>
                <c:pt idx="14">
                  <c:v>0.30042942027667702</c:v>
                </c:pt>
                <c:pt idx="15">
                  <c:v>0.31733653586660499</c:v>
                </c:pt>
                <c:pt idx="16">
                  <c:v>0.31611873596367301</c:v>
                </c:pt>
                <c:pt idx="17">
                  <c:v>0.30996056684849299</c:v>
                </c:pt>
                <c:pt idx="18">
                  <c:v>0.31828321607860899</c:v>
                </c:pt>
                <c:pt idx="19">
                  <c:v>0.30495648589246699</c:v>
                </c:pt>
                <c:pt idx="20">
                  <c:v>0.30806080097072103</c:v>
                </c:pt>
                <c:pt idx="21">
                  <c:v>0.31219066513310001</c:v>
                </c:pt>
                <c:pt idx="22">
                  <c:v>0.30939304499012599</c:v>
                </c:pt>
                <c:pt idx="23">
                  <c:v>0.30167991903349101</c:v>
                </c:pt>
                <c:pt idx="24">
                  <c:v>0.31192076678221098</c:v>
                </c:pt>
                <c:pt idx="25">
                  <c:v>0.31914394518188899</c:v>
                </c:pt>
                <c:pt idx="26">
                  <c:v>0.30738489970149302</c:v>
                </c:pt>
                <c:pt idx="27">
                  <c:v>0.30828600784987698</c:v>
                </c:pt>
                <c:pt idx="28">
                  <c:v>0.30821095954116901</c:v>
                </c:pt>
                <c:pt idx="29">
                  <c:v>0.30842662367440499</c:v>
                </c:pt>
                <c:pt idx="30">
                  <c:v>0.30930472176680401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410-41E4-AA43-88922261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542400"/>
        <c:axId val="219549064"/>
      </c:lineChart>
      <c:catAx>
        <c:axId val="21954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49064"/>
        <c:crosses val="autoZero"/>
        <c:auto val="1"/>
        <c:lblAlgn val="ctr"/>
        <c:lblOffset val="100"/>
        <c:noMultiLvlLbl val="0"/>
      </c:catAx>
      <c:valAx>
        <c:axId val="21954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4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NewPercentile!$C$212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NewPercentile!$D$212:$AH$212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2.2360503687767999E-2</c:v>
                </c:pt>
                <c:pt idx="2">
                  <c:v>2.1715139114232101E-2</c:v>
                </c:pt>
                <c:pt idx="3">
                  <c:v>2.13760018157222E-2</c:v>
                </c:pt>
                <c:pt idx="4">
                  <c:v>2.1442075649266101E-2</c:v>
                </c:pt>
                <c:pt idx="5">
                  <c:v>2.2163210452936399E-2</c:v>
                </c:pt>
                <c:pt idx="6">
                  <c:v>2.27452532282264E-2</c:v>
                </c:pt>
                <c:pt idx="7">
                  <c:v>2.30717014716246E-2</c:v>
                </c:pt>
                <c:pt idx="8">
                  <c:v>2.3288439733999501E-2</c:v>
                </c:pt>
                <c:pt idx="9">
                  <c:v>2.31945865460731E-2</c:v>
                </c:pt>
                <c:pt idx="10">
                  <c:v>2.3482462888648199E-2</c:v>
                </c:pt>
                <c:pt idx="11">
                  <c:v>2.32569815002979E-2</c:v>
                </c:pt>
                <c:pt idx="12">
                  <c:v>2.32894796848877E-2</c:v>
                </c:pt>
                <c:pt idx="13">
                  <c:v>2.3449709500428999E-2</c:v>
                </c:pt>
                <c:pt idx="14">
                  <c:v>2.35600903291741E-2</c:v>
                </c:pt>
                <c:pt idx="15">
                  <c:v>2.3762629611616602E-2</c:v>
                </c:pt>
                <c:pt idx="16">
                  <c:v>2.3911497083533399E-2</c:v>
                </c:pt>
                <c:pt idx="17">
                  <c:v>2.3724542560440001E-2</c:v>
                </c:pt>
                <c:pt idx="18">
                  <c:v>2.38606770265265E-2</c:v>
                </c:pt>
                <c:pt idx="19">
                  <c:v>2.3607489519988398E-2</c:v>
                </c:pt>
                <c:pt idx="20">
                  <c:v>2.3987275042754001E-2</c:v>
                </c:pt>
                <c:pt idx="21">
                  <c:v>2.41695528600827E-2</c:v>
                </c:pt>
                <c:pt idx="22">
                  <c:v>2.41186116522202E-2</c:v>
                </c:pt>
                <c:pt idx="23">
                  <c:v>2.3864685089975701E-2</c:v>
                </c:pt>
                <c:pt idx="24">
                  <c:v>2.4003541335059098E-2</c:v>
                </c:pt>
                <c:pt idx="25">
                  <c:v>2.31618505740292E-2</c:v>
                </c:pt>
                <c:pt idx="26">
                  <c:v>2.3275239603825899E-2</c:v>
                </c:pt>
                <c:pt idx="27">
                  <c:v>2.3673450986449501E-2</c:v>
                </c:pt>
                <c:pt idx="28">
                  <c:v>2.38786564859855E-2</c:v>
                </c:pt>
                <c:pt idx="29">
                  <c:v>2.3772532371445401E-2</c:v>
                </c:pt>
                <c:pt idx="30">
                  <c:v>2.3617415463934002E-2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10-41E4-AA43-889222614F9E}"/>
            </c:ext>
          </c:extLst>
        </c:ser>
        <c:ser>
          <c:idx val="1"/>
          <c:order val="1"/>
          <c:tx>
            <c:strRef>
              <c:f>NewPercentile!$C$213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NewPercentile!$D$213:$AH$213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2.7065358636425198E-2</c:v>
                </c:pt>
                <c:pt idx="2">
                  <c:v>2.7905562582551599E-2</c:v>
                </c:pt>
                <c:pt idx="3">
                  <c:v>2.8646366678903998E-2</c:v>
                </c:pt>
                <c:pt idx="4">
                  <c:v>2.9544895931310801E-2</c:v>
                </c:pt>
                <c:pt idx="5">
                  <c:v>3.0197685054591E-2</c:v>
                </c:pt>
                <c:pt idx="6">
                  <c:v>3.1166470866929401E-2</c:v>
                </c:pt>
                <c:pt idx="7">
                  <c:v>3.1677541345032603E-2</c:v>
                </c:pt>
                <c:pt idx="8">
                  <c:v>3.2009642395274297E-2</c:v>
                </c:pt>
                <c:pt idx="9">
                  <c:v>3.2007091175319601E-2</c:v>
                </c:pt>
                <c:pt idx="10">
                  <c:v>3.2260628026244298E-2</c:v>
                </c:pt>
                <c:pt idx="11">
                  <c:v>3.22388974708595E-2</c:v>
                </c:pt>
                <c:pt idx="12">
                  <c:v>3.2107381093002298E-2</c:v>
                </c:pt>
                <c:pt idx="13">
                  <c:v>3.2242031664768897E-2</c:v>
                </c:pt>
                <c:pt idx="14">
                  <c:v>3.2163692225797E-2</c:v>
                </c:pt>
                <c:pt idx="15">
                  <c:v>3.22625254228062E-2</c:v>
                </c:pt>
                <c:pt idx="16">
                  <c:v>3.23768038117535E-2</c:v>
                </c:pt>
                <c:pt idx="17">
                  <c:v>3.2322051043336499E-2</c:v>
                </c:pt>
                <c:pt idx="18">
                  <c:v>3.2381354155957297E-2</c:v>
                </c:pt>
                <c:pt idx="19">
                  <c:v>3.2490061902126201E-2</c:v>
                </c:pt>
                <c:pt idx="20">
                  <c:v>3.24479187429495E-2</c:v>
                </c:pt>
                <c:pt idx="21">
                  <c:v>3.2485962367670797E-2</c:v>
                </c:pt>
                <c:pt idx="22">
                  <c:v>3.24043540062499E-2</c:v>
                </c:pt>
                <c:pt idx="23">
                  <c:v>3.2490347192010299E-2</c:v>
                </c:pt>
                <c:pt idx="24">
                  <c:v>3.2380471004869502E-2</c:v>
                </c:pt>
                <c:pt idx="25">
                  <c:v>3.2388690361297899E-2</c:v>
                </c:pt>
                <c:pt idx="26">
                  <c:v>3.2453595587711402E-2</c:v>
                </c:pt>
                <c:pt idx="27">
                  <c:v>3.2495402520453499E-2</c:v>
                </c:pt>
                <c:pt idx="28">
                  <c:v>3.2348945023225197E-2</c:v>
                </c:pt>
                <c:pt idx="29">
                  <c:v>3.2357820490852403E-2</c:v>
                </c:pt>
                <c:pt idx="30">
                  <c:v>3.2362539836417299E-2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10-41E4-AA43-889222614F9E}"/>
            </c:ext>
          </c:extLst>
        </c:ser>
        <c:ser>
          <c:idx val="2"/>
          <c:order val="2"/>
          <c:tx>
            <c:strRef>
              <c:f>NewPercentile!$C$214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NewPercentile!$D$214:$AH$214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3.04471472108967E-2</c:v>
                </c:pt>
                <c:pt idx="2">
                  <c:v>3.2331200524741498E-2</c:v>
                </c:pt>
                <c:pt idx="3">
                  <c:v>3.37292509205281E-2</c:v>
                </c:pt>
                <c:pt idx="4">
                  <c:v>3.5010342059078402E-2</c:v>
                </c:pt>
                <c:pt idx="5">
                  <c:v>3.5959508255433398E-2</c:v>
                </c:pt>
                <c:pt idx="6">
                  <c:v>3.69492757705411E-2</c:v>
                </c:pt>
                <c:pt idx="7">
                  <c:v>3.7749133354698997E-2</c:v>
                </c:pt>
                <c:pt idx="8">
                  <c:v>3.7959105798702597E-2</c:v>
                </c:pt>
                <c:pt idx="9">
                  <c:v>3.8196378513048801E-2</c:v>
                </c:pt>
                <c:pt idx="10">
                  <c:v>3.8231357965899403E-2</c:v>
                </c:pt>
                <c:pt idx="11">
                  <c:v>3.8053829103031199E-2</c:v>
                </c:pt>
                <c:pt idx="12">
                  <c:v>3.8140235218300803E-2</c:v>
                </c:pt>
                <c:pt idx="13">
                  <c:v>3.8047728458247297E-2</c:v>
                </c:pt>
                <c:pt idx="14">
                  <c:v>3.8194810361058901E-2</c:v>
                </c:pt>
                <c:pt idx="15">
                  <c:v>3.8208579992806399E-2</c:v>
                </c:pt>
                <c:pt idx="16">
                  <c:v>3.8289654375484698E-2</c:v>
                </c:pt>
                <c:pt idx="17">
                  <c:v>3.8508703074431598E-2</c:v>
                </c:pt>
                <c:pt idx="18">
                  <c:v>3.86208836234994E-2</c:v>
                </c:pt>
                <c:pt idx="19">
                  <c:v>3.8739776100226803E-2</c:v>
                </c:pt>
                <c:pt idx="20">
                  <c:v>3.8765310618890797E-2</c:v>
                </c:pt>
                <c:pt idx="21">
                  <c:v>3.8585934641900001E-2</c:v>
                </c:pt>
                <c:pt idx="22">
                  <c:v>3.8622509308092502E-2</c:v>
                </c:pt>
                <c:pt idx="23">
                  <c:v>3.8401203236537902E-2</c:v>
                </c:pt>
                <c:pt idx="24">
                  <c:v>3.8413188175983798E-2</c:v>
                </c:pt>
                <c:pt idx="25">
                  <c:v>3.8584471321197501E-2</c:v>
                </c:pt>
                <c:pt idx="26">
                  <c:v>3.8562767718654502E-2</c:v>
                </c:pt>
                <c:pt idx="27">
                  <c:v>3.8519143531115303E-2</c:v>
                </c:pt>
                <c:pt idx="28">
                  <c:v>3.82707359867503E-2</c:v>
                </c:pt>
                <c:pt idx="29">
                  <c:v>3.8294941950538397E-2</c:v>
                </c:pt>
                <c:pt idx="30">
                  <c:v>3.8417969343568399E-2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10-41E4-AA43-889222614F9E}"/>
            </c:ext>
          </c:extLst>
        </c:ser>
        <c:ser>
          <c:idx val="3"/>
          <c:order val="3"/>
          <c:tx>
            <c:strRef>
              <c:f>NewPercentile!$C$215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NewPercentile!$D$215:$AH$215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3.3787784101896798E-2</c:v>
                </c:pt>
                <c:pt idx="2">
                  <c:v>3.66646830164402E-2</c:v>
                </c:pt>
                <c:pt idx="3">
                  <c:v>3.87362785050029E-2</c:v>
                </c:pt>
                <c:pt idx="4">
                  <c:v>4.0369404324676103E-2</c:v>
                </c:pt>
                <c:pt idx="5">
                  <c:v>4.1917021346637801E-2</c:v>
                </c:pt>
                <c:pt idx="6">
                  <c:v>4.2760361534041502E-2</c:v>
                </c:pt>
                <c:pt idx="7">
                  <c:v>4.3472150058221602E-2</c:v>
                </c:pt>
                <c:pt idx="8">
                  <c:v>4.3700432821722403E-2</c:v>
                </c:pt>
                <c:pt idx="9">
                  <c:v>4.4032695101184502E-2</c:v>
                </c:pt>
                <c:pt idx="10">
                  <c:v>4.4151126062141499E-2</c:v>
                </c:pt>
                <c:pt idx="11">
                  <c:v>4.4338811478422897E-2</c:v>
                </c:pt>
                <c:pt idx="12">
                  <c:v>4.4009649873024199E-2</c:v>
                </c:pt>
                <c:pt idx="13">
                  <c:v>4.4180777234728998E-2</c:v>
                </c:pt>
                <c:pt idx="14">
                  <c:v>4.4307655167424201E-2</c:v>
                </c:pt>
                <c:pt idx="15">
                  <c:v>4.42160143042932E-2</c:v>
                </c:pt>
                <c:pt idx="16">
                  <c:v>4.4324376488161399E-2</c:v>
                </c:pt>
                <c:pt idx="17">
                  <c:v>4.4471318568521302E-2</c:v>
                </c:pt>
                <c:pt idx="18">
                  <c:v>4.4750858738334301E-2</c:v>
                </c:pt>
                <c:pt idx="19">
                  <c:v>4.4567162581383102E-2</c:v>
                </c:pt>
                <c:pt idx="20">
                  <c:v>4.4805576697134503E-2</c:v>
                </c:pt>
                <c:pt idx="21">
                  <c:v>4.4748961032988803E-2</c:v>
                </c:pt>
                <c:pt idx="22">
                  <c:v>4.4757694625217198E-2</c:v>
                </c:pt>
                <c:pt idx="23">
                  <c:v>4.4527258280026301E-2</c:v>
                </c:pt>
                <c:pt idx="24">
                  <c:v>4.4629929475378603E-2</c:v>
                </c:pt>
                <c:pt idx="25">
                  <c:v>4.4801851396883002E-2</c:v>
                </c:pt>
                <c:pt idx="26">
                  <c:v>4.4774598814063003E-2</c:v>
                </c:pt>
                <c:pt idx="27">
                  <c:v>4.4454443413888697E-2</c:v>
                </c:pt>
                <c:pt idx="28">
                  <c:v>4.4403797733537698E-2</c:v>
                </c:pt>
                <c:pt idx="29">
                  <c:v>4.4346742103419497E-2</c:v>
                </c:pt>
                <c:pt idx="30">
                  <c:v>4.43930699793533E-2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410-41E4-AA43-889222614F9E}"/>
            </c:ext>
          </c:extLst>
        </c:ser>
        <c:ser>
          <c:idx val="4"/>
          <c:order val="4"/>
          <c:tx>
            <c:strRef>
              <c:f>NewPercentile!$C$216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NewPercentile!$D$216:$AH$216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3.8290342860379398E-2</c:v>
                </c:pt>
                <c:pt idx="2">
                  <c:v>4.3101382741649402E-2</c:v>
                </c:pt>
                <c:pt idx="3">
                  <c:v>4.6177334908088702E-2</c:v>
                </c:pt>
                <c:pt idx="4">
                  <c:v>4.7928976334405397E-2</c:v>
                </c:pt>
                <c:pt idx="5">
                  <c:v>4.9794056608733601E-2</c:v>
                </c:pt>
                <c:pt idx="6">
                  <c:v>5.1256166388128098E-2</c:v>
                </c:pt>
                <c:pt idx="7">
                  <c:v>5.1752815754954398E-2</c:v>
                </c:pt>
                <c:pt idx="8">
                  <c:v>5.2471253857590799E-2</c:v>
                </c:pt>
                <c:pt idx="9">
                  <c:v>5.2959395182808899E-2</c:v>
                </c:pt>
                <c:pt idx="10">
                  <c:v>5.3121303323551097E-2</c:v>
                </c:pt>
                <c:pt idx="11">
                  <c:v>5.3008896538466903E-2</c:v>
                </c:pt>
                <c:pt idx="12">
                  <c:v>5.28324289667636E-2</c:v>
                </c:pt>
                <c:pt idx="13">
                  <c:v>5.3091482745334297E-2</c:v>
                </c:pt>
                <c:pt idx="14">
                  <c:v>5.29177026701841E-2</c:v>
                </c:pt>
                <c:pt idx="15">
                  <c:v>5.2805597361908499E-2</c:v>
                </c:pt>
                <c:pt idx="16">
                  <c:v>5.34971833017647E-2</c:v>
                </c:pt>
                <c:pt idx="17">
                  <c:v>5.3447960597518801E-2</c:v>
                </c:pt>
                <c:pt idx="18">
                  <c:v>5.3212374737411701E-2</c:v>
                </c:pt>
                <c:pt idx="19">
                  <c:v>5.29587367587699E-2</c:v>
                </c:pt>
                <c:pt idx="20">
                  <c:v>5.33346699027374E-2</c:v>
                </c:pt>
                <c:pt idx="21">
                  <c:v>5.3437717121563102E-2</c:v>
                </c:pt>
                <c:pt idx="22">
                  <c:v>5.3380862745275197E-2</c:v>
                </c:pt>
                <c:pt idx="23">
                  <c:v>5.3248883403550398E-2</c:v>
                </c:pt>
                <c:pt idx="24">
                  <c:v>5.3358937375354201E-2</c:v>
                </c:pt>
                <c:pt idx="25">
                  <c:v>5.3408750864951303E-2</c:v>
                </c:pt>
                <c:pt idx="26">
                  <c:v>5.3027989180419399E-2</c:v>
                </c:pt>
                <c:pt idx="27">
                  <c:v>5.3218852958216899E-2</c:v>
                </c:pt>
                <c:pt idx="28">
                  <c:v>5.2975069794363901E-2</c:v>
                </c:pt>
                <c:pt idx="29">
                  <c:v>5.31322910813938E-2</c:v>
                </c:pt>
                <c:pt idx="30">
                  <c:v>5.31255307245692E-2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410-41E4-AA43-88922261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548280"/>
        <c:axId val="219545536"/>
      </c:lineChart>
      <c:catAx>
        <c:axId val="21954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45536"/>
        <c:crosses val="autoZero"/>
        <c:auto val="1"/>
        <c:lblAlgn val="ctr"/>
        <c:lblOffset val="100"/>
        <c:noMultiLvlLbl val="0"/>
      </c:catAx>
      <c:valAx>
        <c:axId val="2195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4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NewPercentile!$C$227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NewPercentile!$D$227:$AH$227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3.2000416903118001E-2</c:v>
                </c:pt>
                <c:pt idx="2">
                  <c:v>3.1716853954281699E-2</c:v>
                </c:pt>
                <c:pt idx="3">
                  <c:v>3.1554016165407803E-2</c:v>
                </c:pt>
                <c:pt idx="4">
                  <c:v>3.1529213083255798E-2</c:v>
                </c:pt>
                <c:pt idx="5">
                  <c:v>3.1778741416752701E-2</c:v>
                </c:pt>
                <c:pt idx="6">
                  <c:v>3.1954884343651298E-2</c:v>
                </c:pt>
                <c:pt idx="7">
                  <c:v>3.20840447649101E-2</c:v>
                </c:pt>
                <c:pt idx="8">
                  <c:v>3.2130963329263303E-2</c:v>
                </c:pt>
                <c:pt idx="9">
                  <c:v>3.2074856019158403E-2</c:v>
                </c:pt>
                <c:pt idx="10">
                  <c:v>3.2187916186162499E-2</c:v>
                </c:pt>
                <c:pt idx="11">
                  <c:v>3.2109777815016699E-2</c:v>
                </c:pt>
                <c:pt idx="12">
                  <c:v>3.2136852684053897E-2</c:v>
                </c:pt>
                <c:pt idx="13">
                  <c:v>3.2179241113796303E-2</c:v>
                </c:pt>
                <c:pt idx="14">
                  <c:v>3.2231544844905299E-2</c:v>
                </c:pt>
                <c:pt idx="15">
                  <c:v>3.2282231090131903E-2</c:v>
                </c:pt>
                <c:pt idx="16">
                  <c:v>3.2365723127999103E-2</c:v>
                </c:pt>
                <c:pt idx="17">
                  <c:v>3.2280451450225997E-2</c:v>
                </c:pt>
                <c:pt idx="18">
                  <c:v>3.23331358146293E-2</c:v>
                </c:pt>
                <c:pt idx="19">
                  <c:v>3.2239260859694398E-2</c:v>
                </c:pt>
                <c:pt idx="20">
                  <c:v>3.2406823894193297E-2</c:v>
                </c:pt>
                <c:pt idx="21">
                  <c:v>3.2440015373885599E-2</c:v>
                </c:pt>
                <c:pt idx="22">
                  <c:v>3.2439638267401198E-2</c:v>
                </c:pt>
                <c:pt idx="23">
                  <c:v>3.2358409966282302E-2</c:v>
                </c:pt>
                <c:pt idx="24">
                  <c:v>3.2383275578075403E-2</c:v>
                </c:pt>
                <c:pt idx="25">
                  <c:v>3.2088189829069198E-2</c:v>
                </c:pt>
                <c:pt idx="26">
                  <c:v>3.2135312437032999E-2</c:v>
                </c:pt>
                <c:pt idx="27">
                  <c:v>3.2270376893906397E-2</c:v>
                </c:pt>
                <c:pt idx="28">
                  <c:v>3.2331007332505698E-2</c:v>
                </c:pt>
                <c:pt idx="29">
                  <c:v>3.2310731471842699E-2</c:v>
                </c:pt>
                <c:pt idx="30">
                  <c:v>3.2258360694031499E-2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10-41E4-AA43-889222614F9E}"/>
            </c:ext>
          </c:extLst>
        </c:ser>
        <c:ser>
          <c:idx val="1"/>
          <c:order val="1"/>
          <c:tx>
            <c:strRef>
              <c:f>NewPercentile!$C$228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NewPercentile!$D$228:$AH$228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3.3763593616229298E-2</c:v>
                </c:pt>
                <c:pt idx="2">
                  <c:v>3.4017807666526199E-2</c:v>
                </c:pt>
                <c:pt idx="3">
                  <c:v>3.42566313600405E-2</c:v>
                </c:pt>
                <c:pt idx="4">
                  <c:v>3.4549345891348601E-2</c:v>
                </c:pt>
                <c:pt idx="5">
                  <c:v>3.4756929362424097E-2</c:v>
                </c:pt>
                <c:pt idx="6">
                  <c:v>3.50928858565124E-2</c:v>
                </c:pt>
                <c:pt idx="7">
                  <c:v>3.5245923864602097E-2</c:v>
                </c:pt>
                <c:pt idx="8">
                  <c:v>3.5352405729203999E-2</c:v>
                </c:pt>
                <c:pt idx="9">
                  <c:v>3.5366574068360503E-2</c:v>
                </c:pt>
                <c:pt idx="10">
                  <c:v>3.5448797777221902E-2</c:v>
                </c:pt>
                <c:pt idx="11">
                  <c:v>3.5436410829793902E-2</c:v>
                </c:pt>
                <c:pt idx="12">
                  <c:v>3.5398768564888099E-2</c:v>
                </c:pt>
                <c:pt idx="13">
                  <c:v>3.54470456737465E-2</c:v>
                </c:pt>
                <c:pt idx="14">
                  <c:v>3.5404525735969999E-2</c:v>
                </c:pt>
                <c:pt idx="15">
                  <c:v>3.5437435357376701E-2</c:v>
                </c:pt>
                <c:pt idx="16">
                  <c:v>3.5502649872575502E-2</c:v>
                </c:pt>
                <c:pt idx="17">
                  <c:v>3.5476492135648199E-2</c:v>
                </c:pt>
                <c:pt idx="18">
                  <c:v>3.5493202853638099E-2</c:v>
                </c:pt>
                <c:pt idx="19">
                  <c:v>3.5530231857378802E-2</c:v>
                </c:pt>
                <c:pt idx="20">
                  <c:v>3.5519703815643303E-2</c:v>
                </c:pt>
                <c:pt idx="21">
                  <c:v>3.5537911453501901E-2</c:v>
                </c:pt>
                <c:pt idx="22">
                  <c:v>3.55060165854931E-2</c:v>
                </c:pt>
                <c:pt idx="23">
                  <c:v>3.5541376067785999E-2</c:v>
                </c:pt>
                <c:pt idx="24">
                  <c:v>3.5493844577214502E-2</c:v>
                </c:pt>
                <c:pt idx="25">
                  <c:v>3.5503534676571497E-2</c:v>
                </c:pt>
                <c:pt idx="26">
                  <c:v>3.5525415422616002E-2</c:v>
                </c:pt>
                <c:pt idx="27">
                  <c:v>3.5537363047794597E-2</c:v>
                </c:pt>
                <c:pt idx="28">
                  <c:v>3.5483524851594901E-2</c:v>
                </c:pt>
                <c:pt idx="29">
                  <c:v>3.5479881826002903E-2</c:v>
                </c:pt>
                <c:pt idx="30">
                  <c:v>3.5490944696439201E-2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10-41E4-AA43-889222614F9E}"/>
            </c:ext>
          </c:extLst>
        </c:ser>
        <c:ser>
          <c:idx val="2"/>
          <c:order val="2"/>
          <c:tx>
            <c:strRef>
              <c:f>NewPercentile!$C$229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NewPercentile!$D$229:$AH$229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3.5031036486821703E-2</c:v>
                </c:pt>
                <c:pt idx="2">
                  <c:v>3.5669297562325897E-2</c:v>
                </c:pt>
                <c:pt idx="3">
                  <c:v>3.6137347933609697E-2</c:v>
                </c:pt>
                <c:pt idx="4">
                  <c:v>3.6577134520544702E-2</c:v>
                </c:pt>
                <c:pt idx="5">
                  <c:v>3.69033931626341E-2</c:v>
                </c:pt>
                <c:pt idx="6">
                  <c:v>3.7236780829040098E-2</c:v>
                </c:pt>
                <c:pt idx="7">
                  <c:v>3.7490588325486199E-2</c:v>
                </c:pt>
                <c:pt idx="8">
                  <c:v>3.7570006024846697E-2</c:v>
                </c:pt>
                <c:pt idx="9">
                  <c:v>3.7657511634934901E-2</c:v>
                </c:pt>
                <c:pt idx="10">
                  <c:v>3.76675111128425E-2</c:v>
                </c:pt>
                <c:pt idx="11">
                  <c:v>3.7602030186201299E-2</c:v>
                </c:pt>
                <c:pt idx="12">
                  <c:v>3.7626024556549301E-2</c:v>
                </c:pt>
                <c:pt idx="13">
                  <c:v>3.7605551980645302E-2</c:v>
                </c:pt>
                <c:pt idx="14">
                  <c:v>3.7652180470692902E-2</c:v>
                </c:pt>
                <c:pt idx="15">
                  <c:v>3.7662300326098401E-2</c:v>
                </c:pt>
                <c:pt idx="16">
                  <c:v>3.7682598223863599E-2</c:v>
                </c:pt>
                <c:pt idx="17">
                  <c:v>3.7767713157373102E-2</c:v>
                </c:pt>
                <c:pt idx="18">
                  <c:v>3.7809094061212703E-2</c:v>
                </c:pt>
                <c:pt idx="19">
                  <c:v>3.7849549210300003E-2</c:v>
                </c:pt>
                <c:pt idx="20">
                  <c:v>3.7869168979219797E-2</c:v>
                </c:pt>
                <c:pt idx="21">
                  <c:v>3.7805425004269602E-2</c:v>
                </c:pt>
                <c:pt idx="22">
                  <c:v>3.7810506837417102E-2</c:v>
                </c:pt>
                <c:pt idx="23">
                  <c:v>3.7721781548151097E-2</c:v>
                </c:pt>
                <c:pt idx="24">
                  <c:v>3.7719562122591602E-2</c:v>
                </c:pt>
                <c:pt idx="25">
                  <c:v>3.7798894369586097E-2</c:v>
                </c:pt>
                <c:pt idx="26">
                  <c:v>3.7783205535832698E-2</c:v>
                </c:pt>
                <c:pt idx="27">
                  <c:v>3.7767328836827402E-2</c:v>
                </c:pt>
                <c:pt idx="28">
                  <c:v>3.7688166651112999E-2</c:v>
                </c:pt>
                <c:pt idx="29">
                  <c:v>3.76718959978177E-2</c:v>
                </c:pt>
                <c:pt idx="30">
                  <c:v>3.7731715046790897E-2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10-41E4-AA43-889222614F9E}"/>
            </c:ext>
          </c:extLst>
        </c:ser>
        <c:ser>
          <c:idx val="3"/>
          <c:order val="3"/>
          <c:tx>
            <c:strRef>
              <c:f>NewPercentile!$C$230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NewPercentile!$D$230:$AH$230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3.6285548451899803E-2</c:v>
                </c:pt>
                <c:pt idx="2">
                  <c:v>3.7289979978107998E-2</c:v>
                </c:pt>
                <c:pt idx="3">
                  <c:v>3.8006615998774501E-2</c:v>
                </c:pt>
                <c:pt idx="4">
                  <c:v>3.85723947414289E-2</c:v>
                </c:pt>
                <c:pt idx="5">
                  <c:v>3.9109869106248099E-2</c:v>
                </c:pt>
                <c:pt idx="6">
                  <c:v>3.9387949527437301E-2</c:v>
                </c:pt>
                <c:pt idx="7">
                  <c:v>3.96401485283275E-2</c:v>
                </c:pt>
                <c:pt idx="8">
                  <c:v>3.9696757239197002E-2</c:v>
                </c:pt>
                <c:pt idx="9">
                  <c:v>3.9828075987789098E-2</c:v>
                </c:pt>
                <c:pt idx="10">
                  <c:v>3.9855842520585001E-2</c:v>
                </c:pt>
                <c:pt idx="11">
                  <c:v>3.9934811788973602E-2</c:v>
                </c:pt>
                <c:pt idx="12">
                  <c:v>3.9805842350686599E-2</c:v>
                </c:pt>
                <c:pt idx="13">
                  <c:v>3.9879278404826302E-2</c:v>
                </c:pt>
                <c:pt idx="14">
                  <c:v>3.9922885427063098E-2</c:v>
                </c:pt>
                <c:pt idx="15">
                  <c:v>3.98909104172138E-2</c:v>
                </c:pt>
                <c:pt idx="16">
                  <c:v>3.99149446390097E-2</c:v>
                </c:pt>
                <c:pt idx="17">
                  <c:v>3.9990646596290397E-2</c:v>
                </c:pt>
                <c:pt idx="18">
                  <c:v>4.00846874377562E-2</c:v>
                </c:pt>
                <c:pt idx="19">
                  <c:v>4.0015560614483602E-2</c:v>
                </c:pt>
                <c:pt idx="20">
                  <c:v>4.0107421445561398E-2</c:v>
                </c:pt>
                <c:pt idx="21">
                  <c:v>4.0059340627331699E-2</c:v>
                </c:pt>
                <c:pt idx="22">
                  <c:v>4.0083310817029497E-2</c:v>
                </c:pt>
                <c:pt idx="23">
                  <c:v>3.9999837437364801E-2</c:v>
                </c:pt>
                <c:pt idx="24">
                  <c:v>4.0036951117621802E-2</c:v>
                </c:pt>
                <c:pt idx="25">
                  <c:v>4.0110838848672899E-2</c:v>
                </c:pt>
                <c:pt idx="26">
                  <c:v>4.0091481232333602E-2</c:v>
                </c:pt>
                <c:pt idx="27">
                  <c:v>3.9965750380837703E-2</c:v>
                </c:pt>
                <c:pt idx="28">
                  <c:v>3.9938427731811797E-2</c:v>
                </c:pt>
                <c:pt idx="29">
                  <c:v>3.9929166487003898E-2</c:v>
                </c:pt>
                <c:pt idx="30">
                  <c:v>3.9945753255690698E-2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410-41E4-AA43-889222614F9E}"/>
            </c:ext>
          </c:extLst>
        </c:ser>
        <c:ser>
          <c:idx val="4"/>
          <c:order val="4"/>
          <c:tx>
            <c:strRef>
              <c:f>NewPercentile!$C$231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NewPercentile!$D$231:$AH$231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3.79764265438065E-2</c:v>
                </c:pt>
                <c:pt idx="2">
                  <c:v>3.9692834182613698E-2</c:v>
                </c:pt>
                <c:pt idx="3">
                  <c:v>4.07543119328998E-2</c:v>
                </c:pt>
                <c:pt idx="4">
                  <c:v>4.1398582044240302E-2</c:v>
                </c:pt>
                <c:pt idx="5">
                  <c:v>4.2022117525429399E-2</c:v>
                </c:pt>
                <c:pt idx="6">
                  <c:v>4.2559208223739403E-2</c:v>
                </c:pt>
                <c:pt idx="7">
                  <c:v>4.2710255057453399E-2</c:v>
                </c:pt>
                <c:pt idx="8">
                  <c:v>4.2958074170180799E-2</c:v>
                </c:pt>
                <c:pt idx="9">
                  <c:v>4.3139189597821703E-2</c:v>
                </c:pt>
                <c:pt idx="10">
                  <c:v>4.3183550017605203E-2</c:v>
                </c:pt>
                <c:pt idx="11">
                  <c:v>4.3138625651540197E-2</c:v>
                </c:pt>
                <c:pt idx="12">
                  <c:v>4.30766720931045E-2</c:v>
                </c:pt>
                <c:pt idx="13">
                  <c:v>4.31722161405673E-2</c:v>
                </c:pt>
                <c:pt idx="14">
                  <c:v>4.31286279911978E-2</c:v>
                </c:pt>
                <c:pt idx="15">
                  <c:v>4.3077315838330299E-2</c:v>
                </c:pt>
                <c:pt idx="16">
                  <c:v>4.3309325938699898E-2</c:v>
                </c:pt>
                <c:pt idx="17">
                  <c:v>4.3289539869655599E-2</c:v>
                </c:pt>
                <c:pt idx="18">
                  <c:v>4.32031780003038E-2</c:v>
                </c:pt>
                <c:pt idx="19">
                  <c:v>4.3118721676875603E-2</c:v>
                </c:pt>
                <c:pt idx="20">
                  <c:v>4.3248824487011499E-2</c:v>
                </c:pt>
                <c:pt idx="21">
                  <c:v>4.3297171826120903E-2</c:v>
                </c:pt>
                <c:pt idx="22">
                  <c:v>4.3272373548710198E-2</c:v>
                </c:pt>
                <c:pt idx="23">
                  <c:v>4.3225822360062699E-2</c:v>
                </c:pt>
                <c:pt idx="24">
                  <c:v>4.3305146400372599E-2</c:v>
                </c:pt>
                <c:pt idx="25">
                  <c:v>4.3285931791756702E-2</c:v>
                </c:pt>
                <c:pt idx="26">
                  <c:v>4.3151493481017801E-2</c:v>
                </c:pt>
                <c:pt idx="27">
                  <c:v>4.3216763790115902E-2</c:v>
                </c:pt>
                <c:pt idx="28">
                  <c:v>4.3130952391982703E-2</c:v>
                </c:pt>
                <c:pt idx="29">
                  <c:v>4.3186038511053897E-2</c:v>
                </c:pt>
                <c:pt idx="30">
                  <c:v>4.31990791198332E-2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410-41E4-AA43-88922261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542792"/>
        <c:axId val="219543184"/>
      </c:lineChart>
      <c:catAx>
        <c:axId val="21954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43184"/>
        <c:crosses val="autoZero"/>
        <c:auto val="1"/>
        <c:lblAlgn val="ctr"/>
        <c:lblOffset val="100"/>
        <c:noMultiLvlLbl val="0"/>
      </c:catAx>
      <c:valAx>
        <c:axId val="2195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4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NewPercentile!$C$227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NewPercentile!$D$227:$AH$227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3.2000416903118001E-2</c:v>
                </c:pt>
                <c:pt idx="2">
                  <c:v>3.1716853954281699E-2</c:v>
                </c:pt>
                <c:pt idx="3">
                  <c:v>3.1554016165407803E-2</c:v>
                </c:pt>
                <c:pt idx="4">
                  <c:v>3.1529213083255798E-2</c:v>
                </c:pt>
                <c:pt idx="5">
                  <c:v>3.1778741416752701E-2</c:v>
                </c:pt>
                <c:pt idx="6">
                  <c:v>3.1954884343651298E-2</c:v>
                </c:pt>
                <c:pt idx="7">
                  <c:v>3.20840447649101E-2</c:v>
                </c:pt>
                <c:pt idx="8">
                  <c:v>3.2130963329263303E-2</c:v>
                </c:pt>
                <c:pt idx="9">
                  <c:v>3.2074856019158403E-2</c:v>
                </c:pt>
                <c:pt idx="10">
                  <c:v>3.2187916186162499E-2</c:v>
                </c:pt>
                <c:pt idx="11">
                  <c:v>3.2109777815016699E-2</c:v>
                </c:pt>
                <c:pt idx="12">
                  <c:v>3.2136852684053897E-2</c:v>
                </c:pt>
                <c:pt idx="13">
                  <c:v>3.2179241113796303E-2</c:v>
                </c:pt>
                <c:pt idx="14">
                  <c:v>3.2231544844905299E-2</c:v>
                </c:pt>
                <c:pt idx="15">
                  <c:v>3.2282231090131903E-2</c:v>
                </c:pt>
                <c:pt idx="16">
                  <c:v>3.2365723127999103E-2</c:v>
                </c:pt>
                <c:pt idx="17">
                  <c:v>3.2280451450225997E-2</c:v>
                </c:pt>
                <c:pt idx="18">
                  <c:v>3.23331358146293E-2</c:v>
                </c:pt>
                <c:pt idx="19">
                  <c:v>3.2239260859694398E-2</c:v>
                </c:pt>
                <c:pt idx="20">
                  <c:v>3.2406823894193297E-2</c:v>
                </c:pt>
                <c:pt idx="21">
                  <c:v>3.2440015373885599E-2</c:v>
                </c:pt>
                <c:pt idx="22">
                  <c:v>3.2439638267401198E-2</c:v>
                </c:pt>
                <c:pt idx="23">
                  <c:v>3.2358409966282302E-2</c:v>
                </c:pt>
                <c:pt idx="24">
                  <c:v>3.2383275578075403E-2</c:v>
                </c:pt>
                <c:pt idx="25">
                  <c:v>3.2088189829069198E-2</c:v>
                </c:pt>
                <c:pt idx="26">
                  <c:v>3.2135312437032999E-2</c:v>
                </c:pt>
                <c:pt idx="27">
                  <c:v>3.2270376893906397E-2</c:v>
                </c:pt>
                <c:pt idx="28">
                  <c:v>3.2331007332505698E-2</c:v>
                </c:pt>
                <c:pt idx="29">
                  <c:v>3.2310731471842699E-2</c:v>
                </c:pt>
                <c:pt idx="30">
                  <c:v>3.2258360694031499E-2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EF4-4E2B-A096-C65F8BAF6D28}"/>
            </c:ext>
          </c:extLst>
        </c:ser>
        <c:ser>
          <c:idx val="1"/>
          <c:order val="1"/>
          <c:tx>
            <c:strRef>
              <c:f>NewPercentile!$C$228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NewPercentile!$D$228:$AH$228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3.3763593616229298E-2</c:v>
                </c:pt>
                <c:pt idx="2">
                  <c:v>3.4017807666526199E-2</c:v>
                </c:pt>
                <c:pt idx="3">
                  <c:v>3.42566313600405E-2</c:v>
                </c:pt>
                <c:pt idx="4">
                  <c:v>3.4549345891348601E-2</c:v>
                </c:pt>
                <c:pt idx="5">
                  <c:v>3.4756929362424097E-2</c:v>
                </c:pt>
                <c:pt idx="6">
                  <c:v>3.50928858565124E-2</c:v>
                </c:pt>
                <c:pt idx="7">
                  <c:v>3.5245923864602097E-2</c:v>
                </c:pt>
                <c:pt idx="8">
                  <c:v>3.5352405729203999E-2</c:v>
                </c:pt>
                <c:pt idx="9">
                  <c:v>3.5366574068360503E-2</c:v>
                </c:pt>
                <c:pt idx="10">
                  <c:v>3.5448797777221902E-2</c:v>
                </c:pt>
                <c:pt idx="11">
                  <c:v>3.5436410829793902E-2</c:v>
                </c:pt>
                <c:pt idx="12">
                  <c:v>3.5398768564888099E-2</c:v>
                </c:pt>
                <c:pt idx="13">
                  <c:v>3.54470456737465E-2</c:v>
                </c:pt>
                <c:pt idx="14">
                  <c:v>3.5404525735969999E-2</c:v>
                </c:pt>
                <c:pt idx="15">
                  <c:v>3.5437435357376701E-2</c:v>
                </c:pt>
                <c:pt idx="16">
                  <c:v>3.5502649872575502E-2</c:v>
                </c:pt>
                <c:pt idx="17">
                  <c:v>3.5476492135648199E-2</c:v>
                </c:pt>
                <c:pt idx="18">
                  <c:v>3.5493202853638099E-2</c:v>
                </c:pt>
                <c:pt idx="19">
                  <c:v>3.5530231857378802E-2</c:v>
                </c:pt>
                <c:pt idx="20">
                  <c:v>3.5519703815643303E-2</c:v>
                </c:pt>
                <c:pt idx="21">
                  <c:v>3.5537911453501901E-2</c:v>
                </c:pt>
                <c:pt idx="22">
                  <c:v>3.55060165854931E-2</c:v>
                </c:pt>
                <c:pt idx="23">
                  <c:v>3.5541376067785999E-2</c:v>
                </c:pt>
                <c:pt idx="24">
                  <c:v>3.5493844577214502E-2</c:v>
                </c:pt>
                <c:pt idx="25">
                  <c:v>3.5503534676571497E-2</c:v>
                </c:pt>
                <c:pt idx="26">
                  <c:v>3.5525415422616002E-2</c:v>
                </c:pt>
                <c:pt idx="27">
                  <c:v>3.5537363047794597E-2</c:v>
                </c:pt>
                <c:pt idx="28">
                  <c:v>3.5483524851594901E-2</c:v>
                </c:pt>
                <c:pt idx="29">
                  <c:v>3.5479881826002903E-2</c:v>
                </c:pt>
                <c:pt idx="30">
                  <c:v>3.5490944696439201E-2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EF4-4E2B-A096-C65F8BAF6D28}"/>
            </c:ext>
          </c:extLst>
        </c:ser>
        <c:ser>
          <c:idx val="2"/>
          <c:order val="2"/>
          <c:tx>
            <c:strRef>
              <c:f>NewPercentile!$C$229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NewPercentile!$D$229:$AH$229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3.5031036486821703E-2</c:v>
                </c:pt>
                <c:pt idx="2">
                  <c:v>3.5669297562325897E-2</c:v>
                </c:pt>
                <c:pt idx="3">
                  <c:v>3.6137347933609697E-2</c:v>
                </c:pt>
                <c:pt idx="4">
                  <c:v>3.6577134520544702E-2</c:v>
                </c:pt>
                <c:pt idx="5">
                  <c:v>3.69033931626341E-2</c:v>
                </c:pt>
                <c:pt idx="6">
                  <c:v>3.7236780829040098E-2</c:v>
                </c:pt>
                <c:pt idx="7">
                  <c:v>3.7490588325486199E-2</c:v>
                </c:pt>
                <c:pt idx="8">
                  <c:v>3.7570006024846697E-2</c:v>
                </c:pt>
                <c:pt idx="9">
                  <c:v>3.7657511634934901E-2</c:v>
                </c:pt>
                <c:pt idx="10">
                  <c:v>3.76675111128425E-2</c:v>
                </c:pt>
                <c:pt idx="11">
                  <c:v>3.7602030186201299E-2</c:v>
                </c:pt>
                <c:pt idx="12">
                  <c:v>3.7626024556549301E-2</c:v>
                </c:pt>
                <c:pt idx="13">
                  <c:v>3.7605551980645302E-2</c:v>
                </c:pt>
                <c:pt idx="14">
                  <c:v>3.7652180470692902E-2</c:v>
                </c:pt>
                <c:pt idx="15">
                  <c:v>3.7662300326098401E-2</c:v>
                </c:pt>
                <c:pt idx="16">
                  <c:v>3.7682598223863599E-2</c:v>
                </c:pt>
                <c:pt idx="17">
                  <c:v>3.7767713157373102E-2</c:v>
                </c:pt>
                <c:pt idx="18">
                  <c:v>3.7809094061212703E-2</c:v>
                </c:pt>
                <c:pt idx="19">
                  <c:v>3.7849549210300003E-2</c:v>
                </c:pt>
                <c:pt idx="20">
                  <c:v>3.7869168979219797E-2</c:v>
                </c:pt>
                <c:pt idx="21">
                  <c:v>3.7805425004269602E-2</c:v>
                </c:pt>
                <c:pt idx="22">
                  <c:v>3.7810506837417102E-2</c:v>
                </c:pt>
                <c:pt idx="23">
                  <c:v>3.7721781548151097E-2</c:v>
                </c:pt>
                <c:pt idx="24">
                  <c:v>3.7719562122591602E-2</c:v>
                </c:pt>
                <c:pt idx="25">
                  <c:v>3.7798894369586097E-2</c:v>
                </c:pt>
                <c:pt idx="26">
                  <c:v>3.7783205535832698E-2</c:v>
                </c:pt>
                <c:pt idx="27">
                  <c:v>3.7767328836827402E-2</c:v>
                </c:pt>
                <c:pt idx="28">
                  <c:v>3.7688166651112999E-2</c:v>
                </c:pt>
                <c:pt idx="29">
                  <c:v>3.76718959978177E-2</c:v>
                </c:pt>
                <c:pt idx="30">
                  <c:v>3.7731715046790897E-2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EF4-4E2B-A096-C65F8BAF6D28}"/>
            </c:ext>
          </c:extLst>
        </c:ser>
        <c:ser>
          <c:idx val="3"/>
          <c:order val="3"/>
          <c:tx>
            <c:strRef>
              <c:f>NewPercentile!$C$230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NewPercentile!$D$230:$AH$230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3.6285548451899803E-2</c:v>
                </c:pt>
                <c:pt idx="2">
                  <c:v>3.7289979978107998E-2</c:v>
                </c:pt>
                <c:pt idx="3">
                  <c:v>3.8006615998774501E-2</c:v>
                </c:pt>
                <c:pt idx="4">
                  <c:v>3.85723947414289E-2</c:v>
                </c:pt>
                <c:pt idx="5">
                  <c:v>3.9109869106248099E-2</c:v>
                </c:pt>
                <c:pt idx="6">
                  <c:v>3.9387949527437301E-2</c:v>
                </c:pt>
                <c:pt idx="7">
                  <c:v>3.96401485283275E-2</c:v>
                </c:pt>
                <c:pt idx="8">
                  <c:v>3.9696757239197002E-2</c:v>
                </c:pt>
                <c:pt idx="9">
                  <c:v>3.9828075987789098E-2</c:v>
                </c:pt>
                <c:pt idx="10">
                  <c:v>3.9855842520585001E-2</c:v>
                </c:pt>
                <c:pt idx="11">
                  <c:v>3.9934811788973602E-2</c:v>
                </c:pt>
                <c:pt idx="12">
                  <c:v>3.9805842350686599E-2</c:v>
                </c:pt>
                <c:pt idx="13">
                  <c:v>3.9879278404826302E-2</c:v>
                </c:pt>
                <c:pt idx="14">
                  <c:v>3.9922885427063098E-2</c:v>
                </c:pt>
                <c:pt idx="15">
                  <c:v>3.98909104172138E-2</c:v>
                </c:pt>
                <c:pt idx="16">
                  <c:v>3.99149446390097E-2</c:v>
                </c:pt>
                <c:pt idx="17">
                  <c:v>3.9990646596290397E-2</c:v>
                </c:pt>
                <c:pt idx="18">
                  <c:v>4.00846874377562E-2</c:v>
                </c:pt>
                <c:pt idx="19">
                  <c:v>4.0015560614483602E-2</c:v>
                </c:pt>
                <c:pt idx="20">
                  <c:v>4.0107421445561398E-2</c:v>
                </c:pt>
                <c:pt idx="21">
                  <c:v>4.0059340627331699E-2</c:v>
                </c:pt>
                <c:pt idx="22">
                  <c:v>4.0083310817029497E-2</c:v>
                </c:pt>
                <c:pt idx="23">
                  <c:v>3.9999837437364801E-2</c:v>
                </c:pt>
                <c:pt idx="24">
                  <c:v>4.0036951117621802E-2</c:v>
                </c:pt>
                <c:pt idx="25">
                  <c:v>4.0110838848672899E-2</c:v>
                </c:pt>
                <c:pt idx="26">
                  <c:v>4.0091481232333602E-2</c:v>
                </c:pt>
                <c:pt idx="27">
                  <c:v>3.9965750380837703E-2</c:v>
                </c:pt>
                <c:pt idx="28">
                  <c:v>3.9938427731811797E-2</c:v>
                </c:pt>
                <c:pt idx="29">
                  <c:v>3.9929166487003898E-2</c:v>
                </c:pt>
                <c:pt idx="30">
                  <c:v>3.9945753255690698E-2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EF4-4E2B-A096-C65F8BAF6D28}"/>
            </c:ext>
          </c:extLst>
        </c:ser>
        <c:ser>
          <c:idx val="4"/>
          <c:order val="4"/>
          <c:tx>
            <c:strRef>
              <c:f>NewPercentile!$C$231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NewPercentile!$D$231:$AH$231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3.79764265438065E-2</c:v>
                </c:pt>
                <c:pt idx="2">
                  <c:v>3.9692834182613698E-2</c:v>
                </c:pt>
                <c:pt idx="3">
                  <c:v>4.07543119328998E-2</c:v>
                </c:pt>
                <c:pt idx="4">
                  <c:v>4.1398582044240302E-2</c:v>
                </c:pt>
                <c:pt idx="5">
                  <c:v>4.2022117525429399E-2</c:v>
                </c:pt>
                <c:pt idx="6">
                  <c:v>4.2559208223739403E-2</c:v>
                </c:pt>
                <c:pt idx="7">
                  <c:v>4.2710255057453399E-2</c:v>
                </c:pt>
                <c:pt idx="8">
                  <c:v>4.2958074170180799E-2</c:v>
                </c:pt>
                <c:pt idx="9">
                  <c:v>4.3139189597821703E-2</c:v>
                </c:pt>
                <c:pt idx="10">
                  <c:v>4.3183550017605203E-2</c:v>
                </c:pt>
                <c:pt idx="11">
                  <c:v>4.3138625651540197E-2</c:v>
                </c:pt>
                <c:pt idx="12">
                  <c:v>4.30766720931045E-2</c:v>
                </c:pt>
                <c:pt idx="13">
                  <c:v>4.31722161405673E-2</c:v>
                </c:pt>
                <c:pt idx="14">
                  <c:v>4.31286279911978E-2</c:v>
                </c:pt>
                <c:pt idx="15">
                  <c:v>4.3077315838330299E-2</c:v>
                </c:pt>
                <c:pt idx="16">
                  <c:v>4.3309325938699898E-2</c:v>
                </c:pt>
                <c:pt idx="17">
                  <c:v>4.3289539869655599E-2</c:v>
                </c:pt>
                <c:pt idx="18">
                  <c:v>4.32031780003038E-2</c:v>
                </c:pt>
                <c:pt idx="19">
                  <c:v>4.3118721676875603E-2</c:v>
                </c:pt>
                <c:pt idx="20">
                  <c:v>4.3248824487011499E-2</c:v>
                </c:pt>
                <c:pt idx="21">
                  <c:v>4.3297171826120903E-2</c:v>
                </c:pt>
                <c:pt idx="22">
                  <c:v>4.3272373548710198E-2</c:v>
                </c:pt>
                <c:pt idx="23">
                  <c:v>4.3225822360062699E-2</c:v>
                </c:pt>
                <c:pt idx="24">
                  <c:v>4.3305146400372599E-2</c:v>
                </c:pt>
                <c:pt idx="25">
                  <c:v>4.3285931791756702E-2</c:v>
                </c:pt>
                <c:pt idx="26">
                  <c:v>4.3151493481017801E-2</c:v>
                </c:pt>
                <c:pt idx="27">
                  <c:v>4.3216763790115902E-2</c:v>
                </c:pt>
                <c:pt idx="28">
                  <c:v>4.3130952391982703E-2</c:v>
                </c:pt>
                <c:pt idx="29">
                  <c:v>4.3186038511053897E-2</c:v>
                </c:pt>
                <c:pt idx="30">
                  <c:v>4.31990791198332E-2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EF4-4E2B-A096-C65F8BAF6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543968"/>
        <c:axId val="219542008"/>
      </c:lineChart>
      <c:catAx>
        <c:axId val="21954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42008"/>
        <c:crosses val="autoZero"/>
        <c:auto val="1"/>
        <c:lblAlgn val="ctr"/>
        <c:lblOffset val="100"/>
        <c:noMultiLvlLbl val="0"/>
      </c:catAx>
      <c:valAx>
        <c:axId val="21954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4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OldHistogram!$B$2:$AY$2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OldHistogram!$B$3:$AY$3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35B-465D-A1AE-9A20B2BE0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9545928"/>
        <c:axId val="219546320"/>
      </c:barChart>
      <c:catAx>
        <c:axId val="219545928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46320"/>
        <c:crosses val="autoZero"/>
        <c:auto val="1"/>
        <c:lblAlgn val="ctr"/>
        <c:lblOffset val="100"/>
        <c:noMultiLvlLbl val="0"/>
      </c:catAx>
      <c:valAx>
        <c:axId val="2195463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19545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OldHistogram!$B$18:$AY$18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OldHistogram!$B$19:$AY$19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4B0-4A06-848F-FD4509D43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9516920"/>
        <c:axId val="219526720"/>
      </c:barChart>
      <c:catAx>
        <c:axId val="219516920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26720"/>
        <c:crosses val="autoZero"/>
        <c:auto val="1"/>
        <c:lblAlgn val="ctr"/>
        <c:lblOffset val="100"/>
        <c:noMultiLvlLbl val="0"/>
      </c:catAx>
      <c:valAx>
        <c:axId val="2195267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19516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OldHistogram!$B$34:$AY$34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OldHistogram!$B$35:$AY$35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02-4C3D-BE79-7F316E18D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9523584"/>
        <c:axId val="219523976"/>
      </c:barChart>
      <c:catAx>
        <c:axId val="219523584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23976"/>
        <c:crosses val="autoZero"/>
        <c:auto val="1"/>
        <c:lblAlgn val="ctr"/>
        <c:lblOffset val="100"/>
        <c:noMultiLvlLbl val="0"/>
      </c:catAx>
      <c:valAx>
        <c:axId val="2195239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1952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OldHistogram!$B$49:$AY$49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OldHistogram!$B$50:$AY$50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E80-484D-8FE3-CD5FE10BA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9517312"/>
        <c:axId val="219522408"/>
      </c:barChart>
      <c:catAx>
        <c:axId val="219517312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22408"/>
        <c:crosses val="autoZero"/>
        <c:auto val="1"/>
        <c:lblAlgn val="ctr"/>
        <c:lblOffset val="100"/>
        <c:noMultiLvlLbl val="0"/>
      </c:catAx>
      <c:valAx>
        <c:axId val="2195224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195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OldPercentile!$C$32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OldPercentile!$D$32:$AH$32</c:f>
              <c:numCache>
                <c:formatCode>General</c:formatCode>
                <c:ptCount val="31"/>
                <c:pt idx="0">
                  <c:v>0</c:v>
                </c:pt>
                <c:pt idx="1">
                  <c:v>3.86785441730724E-3</c:v>
                </c:pt>
                <c:pt idx="2">
                  <c:v>1.2489345432477299E-3</c:v>
                </c:pt>
                <c:pt idx="3">
                  <c:v>2.5271952846821498E-4</c:v>
                </c:pt>
                <c:pt idx="4">
                  <c:v>6.6089193130239798E-4</c:v>
                </c:pt>
                <c:pt idx="5">
                  <c:v>1.3180910526046699E-3</c:v>
                </c:pt>
                <c:pt idx="6">
                  <c:v>1.5982931788478701E-3</c:v>
                </c:pt>
                <c:pt idx="7">
                  <c:v>2.20617441403099E-3</c:v>
                </c:pt>
                <c:pt idx="8">
                  <c:v>3.7508113850415301E-3</c:v>
                </c:pt>
                <c:pt idx="9">
                  <c:v>4.1191351547126302E-3</c:v>
                </c:pt>
                <c:pt idx="10">
                  <c:v>3.1101015074645002E-3</c:v>
                </c:pt>
                <c:pt idx="11">
                  <c:v>4.2435583357993602E-3</c:v>
                </c:pt>
                <c:pt idx="12">
                  <c:v>5.2212594961274601E-3</c:v>
                </c:pt>
                <c:pt idx="13">
                  <c:v>4.9210195159510297E-3</c:v>
                </c:pt>
                <c:pt idx="14">
                  <c:v>5.2627666947754597E-3</c:v>
                </c:pt>
                <c:pt idx="15">
                  <c:v>4.4029439214004996E-3</c:v>
                </c:pt>
                <c:pt idx="16">
                  <c:v>5.3078145445296498E-3</c:v>
                </c:pt>
                <c:pt idx="17">
                  <c:v>4.6570722180338297E-3</c:v>
                </c:pt>
                <c:pt idx="18">
                  <c:v>6.3719382931137899E-3</c:v>
                </c:pt>
                <c:pt idx="19">
                  <c:v>6.93206474497294E-3</c:v>
                </c:pt>
                <c:pt idx="20">
                  <c:v>5.8838729551252602E-3</c:v>
                </c:pt>
                <c:pt idx="21">
                  <c:v>6.3606085332845999E-3</c:v>
                </c:pt>
                <c:pt idx="22">
                  <c:v>6.6524139830054603E-3</c:v>
                </c:pt>
                <c:pt idx="23">
                  <c:v>5.5074773116603904E-3</c:v>
                </c:pt>
                <c:pt idx="24">
                  <c:v>7.03572093484726E-3</c:v>
                </c:pt>
                <c:pt idx="25">
                  <c:v>6.5278045758223602E-3</c:v>
                </c:pt>
                <c:pt idx="26">
                  <c:v>7.2410517088949801E-3</c:v>
                </c:pt>
                <c:pt idx="27">
                  <c:v>7.2969446029165497E-3</c:v>
                </c:pt>
                <c:pt idx="28">
                  <c:v>6.70385760621781E-3</c:v>
                </c:pt>
                <c:pt idx="29">
                  <c:v>7.1633069865580101E-3</c:v>
                </c:pt>
                <c:pt idx="30">
                  <c:v>5.8054063617224601E-3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1C-4BCB-BDED-9A8AC0412B5C}"/>
            </c:ext>
          </c:extLst>
        </c:ser>
        <c:ser>
          <c:idx val="1"/>
          <c:order val="1"/>
          <c:tx>
            <c:strRef>
              <c:f>OldPercentile!$C$33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OldPercentile!$D$33:$AH$33</c:f>
              <c:numCache>
                <c:formatCode>General</c:formatCode>
                <c:ptCount val="31"/>
                <c:pt idx="0">
                  <c:v>0</c:v>
                </c:pt>
                <c:pt idx="1">
                  <c:v>1.47715472872043E-2</c:v>
                </c:pt>
                <c:pt idx="2">
                  <c:v>1.52218415172478E-2</c:v>
                </c:pt>
                <c:pt idx="3">
                  <c:v>1.6611349338752902E-2</c:v>
                </c:pt>
                <c:pt idx="4">
                  <c:v>1.8314636326476001E-2</c:v>
                </c:pt>
                <c:pt idx="5">
                  <c:v>1.9638466560856702E-2</c:v>
                </c:pt>
                <c:pt idx="6">
                  <c:v>2.0909289364130501E-2</c:v>
                </c:pt>
                <c:pt idx="7">
                  <c:v>2.1260080935349601E-2</c:v>
                </c:pt>
                <c:pt idx="8">
                  <c:v>2.18219542266033E-2</c:v>
                </c:pt>
                <c:pt idx="9">
                  <c:v>2.2380284072200302E-2</c:v>
                </c:pt>
                <c:pt idx="10">
                  <c:v>2.3327841745349399E-2</c:v>
                </c:pt>
                <c:pt idx="11">
                  <c:v>2.3724044764423701E-2</c:v>
                </c:pt>
                <c:pt idx="12">
                  <c:v>2.3788768336490001E-2</c:v>
                </c:pt>
                <c:pt idx="13">
                  <c:v>2.41416342318806E-2</c:v>
                </c:pt>
                <c:pt idx="14">
                  <c:v>2.4430957738893699E-2</c:v>
                </c:pt>
                <c:pt idx="15">
                  <c:v>2.4454923903774298E-2</c:v>
                </c:pt>
                <c:pt idx="16">
                  <c:v>2.4714005343442699E-2</c:v>
                </c:pt>
                <c:pt idx="17">
                  <c:v>2.50430208505803E-2</c:v>
                </c:pt>
                <c:pt idx="18">
                  <c:v>2.5144707868339701E-2</c:v>
                </c:pt>
                <c:pt idx="19">
                  <c:v>2.5403989425641298E-2</c:v>
                </c:pt>
                <c:pt idx="20">
                  <c:v>2.5509746126266299E-2</c:v>
                </c:pt>
                <c:pt idx="21">
                  <c:v>2.57692534663784E-2</c:v>
                </c:pt>
                <c:pt idx="22">
                  <c:v>2.57799727088606E-2</c:v>
                </c:pt>
                <c:pt idx="23">
                  <c:v>2.5869046775049798E-2</c:v>
                </c:pt>
                <c:pt idx="24">
                  <c:v>2.6110509939468601E-2</c:v>
                </c:pt>
                <c:pt idx="25">
                  <c:v>2.61467895683926E-2</c:v>
                </c:pt>
                <c:pt idx="26">
                  <c:v>2.5900279987134098E-2</c:v>
                </c:pt>
                <c:pt idx="27">
                  <c:v>2.5949070200773101E-2</c:v>
                </c:pt>
                <c:pt idx="28">
                  <c:v>2.6469471769500701E-2</c:v>
                </c:pt>
                <c:pt idx="29">
                  <c:v>2.61928355485209E-2</c:v>
                </c:pt>
                <c:pt idx="30">
                  <c:v>2.5480580423212398E-2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1C-4BCB-BDED-9A8AC0412B5C}"/>
            </c:ext>
          </c:extLst>
        </c:ser>
        <c:ser>
          <c:idx val="2"/>
          <c:order val="2"/>
          <c:tx>
            <c:strRef>
              <c:f>OldPercentile!$C$34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OldPercentile!$D$34:$AH$34</c:f>
              <c:numCache>
                <c:formatCode>General</c:formatCode>
                <c:ptCount val="31"/>
                <c:pt idx="0">
                  <c:v>0</c:v>
                </c:pt>
                <c:pt idx="1">
                  <c:v>2.2582199635427801E-2</c:v>
                </c:pt>
                <c:pt idx="2">
                  <c:v>2.5626202368610601E-2</c:v>
                </c:pt>
                <c:pt idx="3">
                  <c:v>2.8251246664136399E-2</c:v>
                </c:pt>
                <c:pt idx="4">
                  <c:v>3.0392581028772701E-2</c:v>
                </c:pt>
                <c:pt idx="5">
                  <c:v>3.1960582930396102E-2</c:v>
                </c:pt>
                <c:pt idx="6">
                  <c:v>3.4136599510028003E-2</c:v>
                </c:pt>
                <c:pt idx="7">
                  <c:v>3.4510915299453E-2</c:v>
                </c:pt>
                <c:pt idx="8">
                  <c:v>3.5164489334475899E-2</c:v>
                </c:pt>
                <c:pt idx="9">
                  <c:v>3.6325526718084797E-2</c:v>
                </c:pt>
                <c:pt idx="10">
                  <c:v>3.70208463601642E-2</c:v>
                </c:pt>
                <c:pt idx="11">
                  <c:v>3.7253289303747598E-2</c:v>
                </c:pt>
                <c:pt idx="12">
                  <c:v>3.7712192231985103E-2</c:v>
                </c:pt>
                <c:pt idx="13">
                  <c:v>3.7923988924559497E-2</c:v>
                </c:pt>
                <c:pt idx="14">
                  <c:v>3.7691111677075999E-2</c:v>
                </c:pt>
                <c:pt idx="15">
                  <c:v>3.80602096619789E-2</c:v>
                </c:pt>
                <c:pt idx="16">
                  <c:v>3.8731265000390001E-2</c:v>
                </c:pt>
                <c:pt idx="17">
                  <c:v>3.8569379129857799E-2</c:v>
                </c:pt>
                <c:pt idx="18">
                  <c:v>3.8968945068133497E-2</c:v>
                </c:pt>
                <c:pt idx="19">
                  <c:v>3.9735558134980101E-2</c:v>
                </c:pt>
                <c:pt idx="20">
                  <c:v>3.9866773026102899E-2</c:v>
                </c:pt>
                <c:pt idx="21">
                  <c:v>3.9650681572951998E-2</c:v>
                </c:pt>
                <c:pt idx="22">
                  <c:v>3.9945523554737399E-2</c:v>
                </c:pt>
                <c:pt idx="23">
                  <c:v>3.9743591009031902E-2</c:v>
                </c:pt>
                <c:pt idx="24">
                  <c:v>4.00459448079694E-2</c:v>
                </c:pt>
                <c:pt idx="25">
                  <c:v>3.9890052423824401E-2</c:v>
                </c:pt>
                <c:pt idx="26">
                  <c:v>4.0059087057680298E-2</c:v>
                </c:pt>
                <c:pt idx="27">
                  <c:v>3.9944983169523503E-2</c:v>
                </c:pt>
                <c:pt idx="28">
                  <c:v>3.9958480218767099E-2</c:v>
                </c:pt>
                <c:pt idx="29">
                  <c:v>4.0117110159465598E-2</c:v>
                </c:pt>
                <c:pt idx="30">
                  <c:v>4.0160682791614402E-2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91C-4BCB-BDED-9A8AC0412B5C}"/>
            </c:ext>
          </c:extLst>
        </c:ser>
        <c:ser>
          <c:idx val="3"/>
          <c:order val="3"/>
          <c:tx>
            <c:strRef>
              <c:f>OldPercentile!$C$35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OldPercentile!$D$35:$AH$35</c:f>
              <c:numCache>
                <c:formatCode>General</c:formatCode>
                <c:ptCount val="31"/>
                <c:pt idx="0">
                  <c:v>0</c:v>
                </c:pt>
                <c:pt idx="1">
                  <c:v>3.05830578519544E-2</c:v>
                </c:pt>
                <c:pt idx="2">
                  <c:v>3.5649105101028998E-2</c:v>
                </c:pt>
                <c:pt idx="3">
                  <c:v>3.99877423463353E-2</c:v>
                </c:pt>
                <c:pt idx="4">
                  <c:v>4.2717833224357099E-2</c:v>
                </c:pt>
                <c:pt idx="5">
                  <c:v>4.4902735417049797E-2</c:v>
                </c:pt>
                <c:pt idx="6">
                  <c:v>4.6816074859882199E-2</c:v>
                </c:pt>
                <c:pt idx="7">
                  <c:v>4.81808437268334E-2</c:v>
                </c:pt>
                <c:pt idx="8">
                  <c:v>4.8800764648568397E-2</c:v>
                </c:pt>
                <c:pt idx="9">
                  <c:v>5.0249378820451197E-2</c:v>
                </c:pt>
                <c:pt idx="10">
                  <c:v>5.1124826587969199E-2</c:v>
                </c:pt>
                <c:pt idx="11">
                  <c:v>5.09918919148723E-2</c:v>
                </c:pt>
                <c:pt idx="12">
                  <c:v>5.1847895029930702E-2</c:v>
                </c:pt>
                <c:pt idx="13">
                  <c:v>5.1360057096104098E-2</c:v>
                </c:pt>
                <c:pt idx="14">
                  <c:v>5.1420819523189297E-2</c:v>
                </c:pt>
                <c:pt idx="15">
                  <c:v>5.2041326964969298E-2</c:v>
                </c:pt>
                <c:pt idx="16">
                  <c:v>5.2643907355388E-2</c:v>
                </c:pt>
                <c:pt idx="17">
                  <c:v>5.2751439699893002E-2</c:v>
                </c:pt>
                <c:pt idx="18">
                  <c:v>5.2581436260557099E-2</c:v>
                </c:pt>
                <c:pt idx="19">
                  <c:v>5.3205408160818299E-2</c:v>
                </c:pt>
                <c:pt idx="20">
                  <c:v>5.3555978259752501E-2</c:v>
                </c:pt>
                <c:pt idx="21">
                  <c:v>5.3796720142577199E-2</c:v>
                </c:pt>
                <c:pt idx="22">
                  <c:v>5.3920620916412303E-2</c:v>
                </c:pt>
                <c:pt idx="23">
                  <c:v>5.4225706200049899E-2</c:v>
                </c:pt>
                <c:pt idx="24">
                  <c:v>5.4178125965232297E-2</c:v>
                </c:pt>
                <c:pt idx="25">
                  <c:v>5.4157311122855399E-2</c:v>
                </c:pt>
                <c:pt idx="26">
                  <c:v>5.4376508287041797E-2</c:v>
                </c:pt>
                <c:pt idx="27">
                  <c:v>5.3817742034600297E-2</c:v>
                </c:pt>
                <c:pt idx="28">
                  <c:v>5.3615608391040001E-2</c:v>
                </c:pt>
                <c:pt idx="29">
                  <c:v>5.3861457114322699E-2</c:v>
                </c:pt>
                <c:pt idx="30">
                  <c:v>5.4297763605847003E-2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91C-4BCB-BDED-9A8AC0412B5C}"/>
            </c:ext>
          </c:extLst>
        </c:ser>
        <c:ser>
          <c:idx val="4"/>
          <c:order val="4"/>
          <c:tx>
            <c:strRef>
              <c:f>OldPercentile!$C$36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OldPercentile!$D$36:$AH$36</c:f>
              <c:numCache>
                <c:formatCode>General</c:formatCode>
                <c:ptCount val="31"/>
                <c:pt idx="0">
                  <c:v>0</c:v>
                </c:pt>
                <c:pt idx="1">
                  <c:v>4.1668267631134098E-2</c:v>
                </c:pt>
                <c:pt idx="2">
                  <c:v>5.0808535515143402E-2</c:v>
                </c:pt>
                <c:pt idx="3">
                  <c:v>5.6157689021816497E-2</c:v>
                </c:pt>
                <c:pt idx="4">
                  <c:v>6.0372107512337701E-2</c:v>
                </c:pt>
                <c:pt idx="5">
                  <c:v>6.37693869169174E-2</c:v>
                </c:pt>
                <c:pt idx="6">
                  <c:v>6.6365389615040196E-2</c:v>
                </c:pt>
                <c:pt idx="7">
                  <c:v>6.7727424554961294E-2</c:v>
                </c:pt>
                <c:pt idx="8">
                  <c:v>6.8865883998769195E-2</c:v>
                </c:pt>
                <c:pt idx="9">
                  <c:v>6.9413629036854302E-2</c:v>
                </c:pt>
                <c:pt idx="10">
                  <c:v>6.9959234610573504E-2</c:v>
                </c:pt>
                <c:pt idx="11">
                  <c:v>7.1851478307473293E-2</c:v>
                </c:pt>
                <c:pt idx="12">
                  <c:v>7.2057601060407997E-2</c:v>
                </c:pt>
                <c:pt idx="13">
                  <c:v>7.2430496374309802E-2</c:v>
                </c:pt>
                <c:pt idx="14">
                  <c:v>7.18255896664136E-2</c:v>
                </c:pt>
                <c:pt idx="15">
                  <c:v>7.1781857671037799E-2</c:v>
                </c:pt>
                <c:pt idx="16">
                  <c:v>7.2775097989908305E-2</c:v>
                </c:pt>
                <c:pt idx="17">
                  <c:v>7.3314892572343193E-2</c:v>
                </c:pt>
                <c:pt idx="18">
                  <c:v>7.3416911391915501E-2</c:v>
                </c:pt>
                <c:pt idx="19">
                  <c:v>7.3738876777380002E-2</c:v>
                </c:pt>
                <c:pt idx="20">
                  <c:v>7.4259401394460606E-2</c:v>
                </c:pt>
                <c:pt idx="21">
                  <c:v>7.4850270396549096E-2</c:v>
                </c:pt>
                <c:pt idx="22">
                  <c:v>7.5408194083750393E-2</c:v>
                </c:pt>
                <c:pt idx="23">
                  <c:v>7.5264084545558801E-2</c:v>
                </c:pt>
                <c:pt idx="24">
                  <c:v>7.5474595947570902E-2</c:v>
                </c:pt>
                <c:pt idx="25">
                  <c:v>7.50042537271811E-2</c:v>
                </c:pt>
                <c:pt idx="26">
                  <c:v>7.4608887096424104E-2</c:v>
                </c:pt>
                <c:pt idx="27">
                  <c:v>7.4556632155693303E-2</c:v>
                </c:pt>
                <c:pt idx="28">
                  <c:v>7.4243905577681402E-2</c:v>
                </c:pt>
                <c:pt idx="29">
                  <c:v>7.4365806619740404E-2</c:v>
                </c:pt>
                <c:pt idx="30">
                  <c:v>7.4404508018877102E-2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91C-4BCB-BDED-9A8AC0412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70752"/>
        <c:axId val="197071144"/>
      </c:lineChart>
      <c:catAx>
        <c:axId val="19707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1144"/>
        <c:crosses val="autoZero"/>
        <c:auto val="1"/>
        <c:lblAlgn val="ctr"/>
        <c:lblOffset val="100"/>
        <c:noMultiLvlLbl val="0"/>
      </c:catAx>
      <c:valAx>
        <c:axId val="19707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OldHistogram!$B$64:$AY$64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OldHistogram!$B$65:$AY$65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37-44EC-A14E-E1AEE528D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9527112"/>
        <c:axId val="219520840"/>
      </c:barChart>
      <c:catAx>
        <c:axId val="219527112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20840"/>
        <c:crosses val="autoZero"/>
        <c:auto val="1"/>
        <c:lblAlgn val="ctr"/>
        <c:lblOffset val="100"/>
        <c:noMultiLvlLbl val="0"/>
      </c:catAx>
      <c:valAx>
        <c:axId val="2195208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19527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OldHistogram!$B$80:$AY$80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OldHistogram!$B$81:$AY$81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A8D-4D51-9CFD-FA1509CC1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9518096"/>
        <c:axId val="219524368"/>
      </c:barChart>
      <c:catAx>
        <c:axId val="219518096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24368"/>
        <c:crosses val="autoZero"/>
        <c:auto val="1"/>
        <c:lblAlgn val="ctr"/>
        <c:lblOffset val="100"/>
        <c:noMultiLvlLbl val="0"/>
      </c:catAx>
      <c:valAx>
        <c:axId val="2195243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1951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OldHistogram!$B$96:$AY$96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OldHistogram!$B$97:$AY$97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F5-4F44-861B-7951529CA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9518488"/>
        <c:axId val="219520448"/>
      </c:barChart>
      <c:catAx>
        <c:axId val="219518488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20448"/>
        <c:crosses val="autoZero"/>
        <c:auto val="1"/>
        <c:lblAlgn val="ctr"/>
        <c:lblOffset val="100"/>
        <c:noMultiLvlLbl val="0"/>
      </c:catAx>
      <c:valAx>
        <c:axId val="219520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19518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OldHistogram!$B$112:$AY$112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OldHistogram!$B$113:$AY$113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40-4456-8F45-3E9A5EA66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9522800"/>
        <c:axId val="219525544"/>
      </c:barChart>
      <c:catAx>
        <c:axId val="219522800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25544"/>
        <c:crosses val="autoZero"/>
        <c:auto val="1"/>
        <c:lblAlgn val="ctr"/>
        <c:lblOffset val="100"/>
        <c:noMultiLvlLbl val="0"/>
      </c:catAx>
      <c:valAx>
        <c:axId val="2195255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1952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OldHistogram!$B$128:$AY$128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OldHistogram!$B$129:$AY$129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4BD-4836-A5B7-DC9ED341B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9530248"/>
        <c:axId val="219534952"/>
      </c:barChart>
      <c:catAx>
        <c:axId val="219530248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34952"/>
        <c:crosses val="autoZero"/>
        <c:auto val="1"/>
        <c:lblAlgn val="ctr"/>
        <c:lblOffset val="100"/>
        <c:noMultiLvlLbl val="0"/>
      </c:catAx>
      <c:valAx>
        <c:axId val="2195349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19530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OldHistogram!$B$144:$AY$144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OldHistogram!$B$145:$AY$145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46-48E1-9D0F-FF2B0FB2C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9529856"/>
        <c:axId val="219540048"/>
      </c:barChart>
      <c:catAx>
        <c:axId val="219529856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40048"/>
        <c:crosses val="autoZero"/>
        <c:auto val="1"/>
        <c:lblAlgn val="ctr"/>
        <c:lblOffset val="100"/>
        <c:noMultiLvlLbl val="0"/>
      </c:catAx>
      <c:valAx>
        <c:axId val="2195400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1952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OldHistogram!$B$161:$AY$161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OldHistogram!$B$162:$AY$162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AB-4D45-B253-BBEE3F5A8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9541224"/>
        <c:axId val="219535344"/>
      </c:barChart>
      <c:catAx>
        <c:axId val="219541224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35344"/>
        <c:crosses val="autoZero"/>
        <c:auto val="1"/>
        <c:lblAlgn val="ctr"/>
        <c:lblOffset val="100"/>
        <c:noMultiLvlLbl val="0"/>
      </c:catAx>
      <c:valAx>
        <c:axId val="2195353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19541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OldHistogram!$B$179:$AY$179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OldHistogram!$B$180:$AY$180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49-4BDD-AC22-ACA134A4A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9538480"/>
        <c:axId val="219536912"/>
      </c:barChart>
      <c:catAx>
        <c:axId val="219538480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36912"/>
        <c:crosses val="autoZero"/>
        <c:auto val="1"/>
        <c:lblAlgn val="ctr"/>
        <c:lblOffset val="100"/>
        <c:noMultiLvlLbl val="0"/>
      </c:catAx>
      <c:valAx>
        <c:axId val="2195369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1953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OldHistogram!$B$179:$AY$179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OldHistogram!$B$180:$AY$180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03A-49C8-9E9D-B6FC6A8A7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9540832"/>
        <c:axId val="219539264"/>
      </c:barChart>
      <c:catAx>
        <c:axId val="219540832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39264"/>
        <c:crosses val="autoZero"/>
        <c:auto val="1"/>
        <c:lblAlgn val="ctr"/>
        <c:lblOffset val="100"/>
        <c:noMultiLvlLbl val="0"/>
      </c:catAx>
      <c:valAx>
        <c:axId val="2195392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1954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OldHistogram!$B$179:$AY$179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OldHistogram!$B$180:$AY$180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521-413E-A2B5-752C9B184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9536128"/>
        <c:axId val="219530640"/>
      </c:barChart>
      <c:catAx>
        <c:axId val="219536128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30640"/>
        <c:crosses val="autoZero"/>
        <c:auto val="1"/>
        <c:lblAlgn val="ctr"/>
        <c:lblOffset val="100"/>
        <c:noMultiLvlLbl val="0"/>
      </c:catAx>
      <c:valAx>
        <c:axId val="2195306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1953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OldPercentile!$C$47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OldPercentile!$D$47:$AH$47</c:f>
              <c:numCache>
                <c:formatCode>General</c:formatCode>
                <c:ptCount val="31"/>
                <c:pt idx="0">
                  <c:v>0</c:v>
                </c:pt>
                <c:pt idx="1">
                  <c:v>-0.19065045959568999</c:v>
                </c:pt>
                <c:pt idx="2">
                  <c:v>-0.176798176492003</c:v>
                </c:pt>
                <c:pt idx="3">
                  <c:v>-0.16664503720247201</c:v>
                </c:pt>
                <c:pt idx="4">
                  <c:v>-0.173683304848162</c:v>
                </c:pt>
                <c:pt idx="5">
                  <c:v>-0.159515571763307</c:v>
                </c:pt>
                <c:pt idx="6">
                  <c:v>-0.17174261383031</c:v>
                </c:pt>
                <c:pt idx="7">
                  <c:v>-0.169333503062577</c:v>
                </c:pt>
                <c:pt idx="8">
                  <c:v>-0.161658406275002</c:v>
                </c:pt>
                <c:pt idx="9">
                  <c:v>-0.17477452188100301</c:v>
                </c:pt>
                <c:pt idx="10">
                  <c:v>-0.169943379594472</c:v>
                </c:pt>
                <c:pt idx="11">
                  <c:v>-0.15603438696979899</c:v>
                </c:pt>
                <c:pt idx="12">
                  <c:v>-0.15703387723064899</c:v>
                </c:pt>
                <c:pt idx="13">
                  <c:v>-0.16092129168942401</c:v>
                </c:pt>
                <c:pt idx="14">
                  <c:v>-0.160258650647574</c:v>
                </c:pt>
                <c:pt idx="15">
                  <c:v>-0.16069191580652101</c:v>
                </c:pt>
                <c:pt idx="16">
                  <c:v>-0.15084834607714201</c:v>
                </c:pt>
                <c:pt idx="17">
                  <c:v>-0.16861153052281</c:v>
                </c:pt>
                <c:pt idx="18">
                  <c:v>-0.158695526072267</c:v>
                </c:pt>
                <c:pt idx="19">
                  <c:v>-0.168951632798301</c:v>
                </c:pt>
                <c:pt idx="20">
                  <c:v>-0.163635169292354</c:v>
                </c:pt>
                <c:pt idx="21">
                  <c:v>-0.156784725254486</c:v>
                </c:pt>
                <c:pt idx="22">
                  <c:v>-0.15763569936209601</c:v>
                </c:pt>
                <c:pt idx="23">
                  <c:v>-0.15738735243152199</c:v>
                </c:pt>
                <c:pt idx="24">
                  <c:v>-0.16092113414775</c:v>
                </c:pt>
                <c:pt idx="25">
                  <c:v>-0.16122335422460399</c:v>
                </c:pt>
                <c:pt idx="26">
                  <c:v>-0.16341369937717401</c:v>
                </c:pt>
                <c:pt idx="27">
                  <c:v>-0.16853270609738999</c:v>
                </c:pt>
                <c:pt idx="28">
                  <c:v>-0.15843435980597401</c:v>
                </c:pt>
                <c:pt idx="29">
                  <c:v>-0.157025166212935</c:v>
                </c:pt>
                <c:pt idx="30">
                  <c:v>-0.15896147392127299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66-42EA-B3F7-DBF212CE05FE}"/>
            </c:ext>
          </c:extLst>
        </c:ser>
        <c:ser>
          <c:idx val="1"/>
          <c:order val="1"/>
          <c:tx>
            <c:strRef>
              <c:f>OldPercentile!$C$48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OldPercentile!$D$48:$AH$48</c:f>
              <c:numCache>
                <c:formatCode>General</c:formatCode>
                <c:ptCount val="31"/>
                <c:pt idx="0">
                  <c:v>0</c:v>
                </c:pt>
                <c:pt idx="1">
                  <c:v>-3.8800122062228E-2</c:v>
                </c:pt>
                <c:pt idx="2">
                  <c:v>-2.9212010251881401E-2</c:v>
                </c:pt>
                <c:pt idx="3">
                  <c:v>-2.3339455129580602E-2</c:v>
                </c:pt>
                <c:pt idx="4">
                  <c:v>-2.4029746632614001E-2</c:v>
                </c:pt>
                <c:pt idx="5">
                  <c:v>-1.4225755949655101E-2</c:v>
                </c:pt>
                <c:pt idx="6">
                  <c:v>-1.7233533946128601E-2</c:v>
                </c:pt>
                <c:pt idx="7">
                  <c:v>-2.1793242484198099E-2</c:v>
                </c:pt>
                <c:pt idx="8">
                  <c:v>-1.4595431109614299E-2</c:v>
                </c:pt>
                <c:pt idx="9">
                  <c:v>-1.8155463566622398E-2</c:v>
                </c:pt>
                <c:pt idx="10">
                  <c:v>-1.6139718837558499E-2</c:v>
                </c:pt>
                <c:pt idx="11">
                  <c:v>-1.39121729670213E-2</c:v>
                </c:pt>
                <c:pt idx="12">
                  <c:v>-1.36664828256861E-2</c:v>
                </c:pt>
                <c:pt idx="13">
                  <c:v>-1.44416536704703E-2</c:v>
                </c:pt>
                <c:pt idx="14">
                  <c:v>-1.2036565275154201E-2</c:v>
                </c:pt>
                <c:pt idx="15">
                  <c:v>-1.3082315511852001E-2</c:v>
                </c:pt>
                <c:pt idx="16">
                  <c:v>-1.1318666621022599E-2</c:v>
                </c:pt>
                <c:pt idx="17">
                  <c:v>-1.2613803675343699E-2</c:v>
                </c:pt>
                <c:pt idx="18">
                  <c:v>-1.41319683859687E-2</c:v>
                </c:pt>
                <c:pt idx="19">
                  <c:v>-8.7040073926007693E-3</c:v>
                </c:pt>
                <c:pt idx="20">
                  <c:v>-1.4400079102115699E-2</c:v>
                </c:pt>
                <c:pt idx="21">
                  <c:v>-1.17155415515885E-2</c:v>
                </c:pt>
                <c:pt idx="22">
                  <c:v>-9.3392137602383192E-3</c:v>
                </c:pt>
                <c:pt idx="23">
                  <c:v>-1.3947068700936101E-2</c:v>
                </c:pt>
                <c:pt idx="24">
                  <c:v>-1.25062742651324E-2</c:v>
                </c:pt>
                <c:pt idx="25">
                  <c:v>-1.0883335754137399E-2</c:v>
                </c:pt>
                <c:pt idx="26">
                  <c:v>-9.1988111523190995E-3</c:v>
                </c:pt>
                <c:pt idx="27">
                  <c:v>-1.0715041590557301E-2</c:v>
                </c:pt>
                <c:pt idx="28">
                  <c:v>-1.09048410213723E-2</c:v>
                </c:pt>
                <c:pt idx="29">
                  <c:v>-1.08072610855096E-2</c:v>
                </c:pt>
                <c:pt idx="30">
                  <c:v>-1.12120134742876E-2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66-42EA-B3F7-DBF212CE05FE}"/>
            </c:ext>
          </c:extLst>
        </c:ser>
        <c:ser>
          <c:idx val="2"/>
          <c:order val="2"/>
          <c:tx>
            <c:strRef>
              <c:f>OldPercentile!$C$49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OldPercentile!$D$49:$AH$49</c:f>
              <c:numCache>
                <c:formatCode>General</c:formatCode>
                <c:ptCount val="31"/>
                <c:pt idx="0">
                  <c:v>0</c:v>
                </c:pt>
                <c:pt idx="1">
                  <c:v>6.7058115299905102E-2</c:v>
                </c:pt>
                <c:pt idx="2">
                  <c:v>6.970662761443E-2</c:v>
                </c:pt>
                <c:pt idx="3">
                  <c:v>8.02194456851716E-2</c:v>
                </c:pt>
                <c:pt idx="4">
                  <c:v>8.1202244377581195E-2</c:v>
                </c:pt>
                <c:pt idx="5">
                  <c:v>8.3868945824170302E-2</c:v>
                </c:pt>
                <c:pt idx="6">
                  <c:v>8.5145818277040902E-2</c:v>
                </c:pt>
                <c:pt idx="7">
                  <c:v>8.0274936167361297E-2</c:v>
                </c:pt>
                <c:pt idx="8">
                  <c:v>8.9720041648039497E-2</c:v>
                </c:pt>
                <c:pt idx="9">
                  <c:v>9.0096559685023503E-2</c:v>
                </c:pt>
                <c:pt idx="10">
                  <c:v>8.8243319218892197E-2</c:v>
                </c:pt>
                <c:pt idx="11">
                  <c:v>9.3652763158395394E-2</c:v>
                </c:pt>
                <c:pt idx="12">
                  <c:v>9.2204050806004897E-2</c:v>
                </c:pt>
                <c:pt idx="13">
                  <c:v>9.1422869774211393E-2</c:v>
                </c:pt>
                <c:pt idx="14">
                  <c:v>9.0161556644489896E-2</c:v>
                </c:pt>
                <c:pt idx="15">
                  <c:v>9.1093620172924605E-2</c:v>
                </c:pt>
                <c:pt idx="16">
                  <c:v>9.3854955574752597E-2</c:v>
                </c:pt>
                <c:pt idx="17">
                  <c:v>9.3447691582524306E-2</c:v>
                </c:pt>
                <c:pt idx="18">
                  <c:v>8.5937622996778498E-2</c:v>
                </c:pt>
                <c:pt idx="19">
                  <c:v>9.5106873483646298E-2</c:v>
                </c:pt>
                <c:pt idx="20">
                  <c:v>9.1002041577856504E-2</c:v>
                </c:pt>
                <c:pt idx="21">
                  <c:v>9.5614789256952507E-2</c:v>
                </c:pt>
                <c:pt idx="22">
                  <c:v>9.3100129130936099E-2</c:v>
                </c:pt>
                <c:pt idx="23">
                  <c:v>8.7595063384927105E-2</c:v>
                </c:pt>
                <c:pt idx="24">
                  <c:v>9.1011655383832601E-2</c:v>
                </c:pt>
                <c:pt idx="25">
                  <c:v>9.18051085929521E-2</c:v>
                </c:pt>
                <c:pt idx="26">
                  <c:v>9.2751181383447998E-2</c:v>
                </c:pt>
                <c:pt idx="27">
                  <c:v>9.1772045192224205E-2</c:v>
                </c:pt>
                <c:pt idx="28">
                  <c:v>9.2236513310082396E-2</c:v>
                </c:pt>
                <c:pt idx="29">
                  <c:v>9.3531320641357302E-2</c:v>
                </c:pt>
                <c:pt idx="30">
                  <c:v>9.4361390479677995E-2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C66-42EA-B3F7-DBF212CE05FE}"/>
            </c:ext>
          </c:extLst>
        </c:ser>
        <c:ser>
          <c:idx val="3"/>
          <c:order val="3"/>
          <c:tx>
            <c:strRef>
              <c:f>OldPercentile!$C$50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OldPercentile!$D$50:$AH$50</c:f>
              <c:numCache>
                <c:formatCode>General</c:formatCode>
                <c:ptCount val="31"/>
                <c:pt idx="0">
                  <c:v>0</c:v>
                </c:pt>
                <c:pt idx="1">
                  <c:v>0.17229748382048399</c:v>
                </c:pt>
                <c:pt idx="2">
                  <c:v>0.17907052112034799</c:v>
                </c:pt>
                <c:pt idx="3">
                  <c:v>0.18534505937988</c:v>
                </c:pt>
                <c:pt idx="4">
                  <c:v>0.18545448271502299</c:v>
                </c:pt>
                <c:pt idx="5">
                  <c:v>0.19341003635933501</c:v>
                </c:pt>
                <c:pt idx="6">
                  <c:v>0.192527427727501</c:v>
                </c:pt>
                <c:pt idx="7">
                  <c:v>0.193770885233183</c:v>
                </c:pt>
                <c:pt idx="8">
                  <c:v>0.20349801093178099</c:v>
                </c:pt>
                <c:pt idx="9">
                  <c:v>0.19852172385741401</c:v>
                </c:pt>
                <c:pt idx="10">
                  <c:v>0.199809386955905</c:v>
                </c:pt>
                <c:pt idx="11">
                  <c:v>0.20256143658765699</c:v>
                </c:pt>
                <c:pt idx="12">
                  <c:v>0.20005865018499999</c:v>
                </c:pt>
                <c:pt idx="13">
                  <c:v>0.204431173621347</c:v>
                </c:pt>
                <c:pt idx="14">
                  <c:v>0.20216646750424599</c:v>
                </c:pt>
                <c:pt idx="15">
                  <c:v>0.20621326262519701</c:v>
                </c:pt>
                <c:pt idx="16">
                  <c:v>0.20674238240788401</c:v>
                </c:pt>
                <c:pt idx="17">
                  <c:v>0.208187942925983</c:v>
                </c:pt>
                <c:pt idx="18">
                  <c:v>0.19802666023929999</c:v>
                </c:pt>
                <c:pt idx="19">
                  <c:v>0.207274475672384</c:v>
                </c:pt>
                <c:pt idx="20">
                  <c:v>0.19758132223011499</c:v>
                </c:pt>
                <c:pt idx="21">
                  <c:v>0.20698861149716999</c:v>
                </c:pt>
                <c:pt idx="22">
                  <c:v>0.20603338282904801</c:v>
                </c:pt>
                <c:pt idx="23">
                  <c:v>0.204045232043751</c:v>
                </c:pt>
                <c:pt idx="24">
                  <c:v>0.20245340901388101</c:v>
                </c:pt>
                <c:pt idx="25">
                  <c:v>0.203705256562045</c:v>
                </c:pt>
                <c:pt idx="26">
                  <c:v>0.20454118086494</c:v>
                </c:pt>
                <c:pt idx="27">
                  <c:v>0.20299225709834801</c:v>
                </c:pt>
                <c:pt idx="28">
                  <c:v>0.2013571539873</c:v>
                </c:pt>
                <c:pt idx="29">
                  <c:v>0.20486587648898399</c:v>
                </c:pt>
                <c:pt idx="30">
                  <c:v>0.20474299830987799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C66-42EA-B3F7-DBF212CE05FE}"/>
            </c:ext>
          </c:extLst>
        </c:ser>
        <c:ser>
          <c:idx val="4"/>
          <c:order val="4"/>
          <c:tx>
            <c:strRef>
              <c:f>OldPercentile!$C$51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OldPercentile!$D$51:$AH$51</c:f>
              <c:numCache>
                <c:formatCode>General</c:formatCode>
                <c:ptCount val="31"/>
                <c:pt idx="0">
                  <c:v>0</c:v>
                </c:pt>
                <c:pt idx="1">
                  <c:v>0.34651894491633201</c:v>
                </c:pt>
                <c:pt idx="2">
                  <c:v>0.35371529339319902</c:v>
                </c:pt>
                <c:pt idx="3">
                  <c:v>0.36025894358452698</c:v>
                </c:pt>
                <c:pt idx="4">
                  <c:v>0.368226064336515</c:v>
                </c:pt>
                <c:pt idx="5">
                  <c:v>0.375946586828798</c:v>
                </c:pt>
                <c:pt idx="6">
                  <c:v>0.36911672376844701</c:v>
                </c:pt>
                <c:pt idx="7">
                  <c:v>0.372909454430919</c:v>
                </c:pt>
                <c:pt idx="8">
                  <c:v>0.37305053890268902</c:v>
                </c:pt>
                <c:pt idx="9">
                  <c:v>0.38305438876041598</c:v>
                </c:pt>
                <c:pt idx="10">
                  <c:v>0.37534434868060501</c:v>
                </c:pt>
                <c:pt idx="11">
                  <c:v>0.394428817374606</c:v>
                </c:pt>
                <c:pt idx="12">
                  <c:v>0.38150095780320897</c:v>
                </c:pt>
                <c:pt idx="13">
                  <c:v>0.38421540593341502</c:v>
                </c:pt>
                <c:pt idx="14">
                  <c:v>0.39128136538626401</c:v>
                </c:pt>
                <c:pt idx="15">
                  <c:v>0.398278429203618</c:v>
                </c:pt>
                <c:pt idx="16">
                  <c:v>0.39100472911531903</c:v>
                </c:pt>
                <c:pt idx="17">
                  <c:v>0.38871185869362301</c:v>
                </c:pt>
                <c:pt idx="18">
                  <c:v>0.37493005306405103</c:v>
                </c:pt>
                <c:pt idx="19">
                  <c:v>0.39165289303331802</c:v>
                </c:pt>
                <c:pt idx="20">
                  <c:v>0.37958077545080199</c:v>
                </c:pt>
                <c:pt idx="21">
                  <c:v>0.38209802813117999</c:v>
                </c:pt>
                <c:pt idx="22">
                  <c:v>0.38939556413608001</c:v>
                </c:pt>
                <c:pt idx="23">
                  <c:v>0.38869471948017897</c:v>
                </c:pt>
                <c:pt idx="24">
                  <c:v>0.39509413699967899</c:v>
                </c:pt>
                <c:pt idx="25">
                  <c:v>0.38486970978847601</c:v>
                </c:pt>
                <c:pt idx="26">
                  <c:v>0.38863576275545397</c:v>
                </c:pt>
                <c:pt idx="27">
                  <c:v>0.387866720087229</c:v>
                </c:pt>
                <c:pt idx="28">
                  <c:v>0.39128767229054101</c:v>
                </c:pt>
                <c:pt idx="29">
                  <c:v>0.39754348001413098</c:v>
                </c:pt>
                <c:pt idx="30">
                  <c:v>0.38840977526416898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C66-42EA-B3F7-DBF212CE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72712"/>
        <c:axId val="197077024"/>
      </c:lineChart>
      <c:catAx>
        <c:axId val="19707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7024"/>
        <c:crosses val="autoZero"/>
        <c:auto val="1"/>
        <c:lblAlgn val="ctr"/>
        <c:lblOffset val="100"/>
        <c:noMultiLvlLbl val="0"/>
      </c:catAx>
      <c:valAx>
        <c:axId val="1970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NewHistogram!$B$2:$AY$2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NewHistogram!$B$3:$AY$3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BC0-4F52-8246-0DE5BF6E6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9533776"/>
        <c:axId val="219531424"/>
      </c:barChart>
      <c:catAx>
        <c:axId val="219533776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31424"/>
        <c:crosses val="autoZero"/>
        <c:auto val="1"/>
        <c:lblAlgn val="ctr"/>
        <c:lblOffset val="100"/>
        <c:noMultiLvlLbl val="0"/>
      </c:catAx>
      <c:valAx>
        <c:axId val="2195314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1953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NewHistogram!$B$18:$AY$18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NewHistogram!$B$19:$AY$19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53-49C9-B46F-6DE7667ED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9532600"/>
        <c:axId val="219532992"/>
      </c:barChart>
      <c:catAx>
        <c:axId val="219532600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32992"/>
        <c:crosses val="autoZero"/>
        <c:auto val="1"/>
        <c:lblAlgn val="ctr"/>
        <c:lblOffset val="100"/>
        <c:noMultiLvlLbl val="0"/>
      </c:catAx>
      <c:valAx>
        <c:axId val="2195329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1953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NewHistogram!$B$34:$AY$34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NewHistogram!$B$35:$AY$35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A6-44EC-82BA-1B4ED6587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9533384"/>
        <c:axId val="219537696"/>
      </c:barChart>
      <c:catAx>
        <c:axId val="219533384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37696"/>
        <c:crosses val="autoZero"/>
        <c:auto val="1"/>
        <c:lblAlgn val="ctr"/>
        <c:lblOffset val="100"/>
        <c:noMultiLvlLbl val="0"/>
      </c:catAx>
      <c:valAx>
        <c:axId val="2195376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19533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NewHistogram!$B$49:$AY$49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NewHistogram!$B$50:$AY$50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2BD-4C53-A31D-41E36C397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9534168"/>
        <c:axId val="219538088"/>
      </c:barChart>
      <c:catAx>
        <c:axId val="219534168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38088"/>
        <c:crosses val="autoZero"/>
        <c:auto val="1"/>
        <c:lblAlgn val="ctr"/>
        <c:lblOffset val="100"/>
        <c:noMultiLvlLbl val="0"/>
      </c:catAx>
      <c:valAx>
        <c:axId val="2195380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19534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NewHistogram!$B$64:$AY$64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NewHistogram!$B$65:$AY$65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0D-45E0-BEB5-A64B87062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3413136"/>
        <c:axId val="193415488"/>
      </c:barChart>
      <c:catAx>
        <c:axId val="193413136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15488"/>
        <c:crosses val="autoZero"/>
        <c:auto val="1"/>
        <c:lblAlgn val="ctr"/>
        <c:lblOffset val="100"/>
        <c:noMultiLvlLbl val="0"/>
      </c:catAx>
      <c:valAx>
        <c:axId val="1934154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9341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NewHistogram!$B$80:$AY$80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NewHistogram!$B$81:$AY$81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7D4-4EC2-8488-87E9C52AE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3416272"/>
        <c:axId val="193413528"/>
      </c:barChart>
      <c:catAx>
        <c:axId val="193416272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13528"/>
        <c:crosses val="autoZero"/>
        <c:auto val="1"/>
        <c:lblAlgn val="ctr"/>
        <c:lblOffset val="100"/>
        <c:noMultiLvlLbl val="0"/>
      </c:catAx>
      <c:valAx>
        <c:axId val="1934135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9341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NewHistogram!$B$96:$AY$96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NewHistogram!$B$97:$AY$97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F3-4C45-92F3-063B6E11C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3414312"/>
        <c:axId val="193414704"/>
      </c:barChart>
      <c:catAx>
        <c:axId val="193414312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14704"/>
        <c:crosses val="autoZero"/>
        <c:auto val="1"/>
        <c:lblAlgn val="ctr"/>
        <c:lblOffset val="100"/>
        <c:noMultiLvlLbl val="0"/>
      </c:catAx>
      <c:valAx>
        <c:axId val="193414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93414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NewHistogram!$B$112:$AY$112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NewHistogram!$B$113:$AY$113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7AC-424D-AEB8-4AD3CEDDE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3409608"/>
        <c:axId val="193411568"/>
      </c:barChart>
      <c:catAx>
        <c:axId val="193409608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11568"/>
        <c:crosses val="autoZero"/>
        <c:auto val="1"/>
        <c:lblAlgn val="ctr"/>
        <c:lblOffset val="100"/>
        <c:noMultiLvlLbl val="0"/>
      </c:catAx>
      <c:valAx>
        <c:axId val="193411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93409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NewHistogram!$B$128:$AY$128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NewHistogram!$B$129:$AY$129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AE-4ED8-B3E4-0047EA587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3410392"/>
        <c:axId val="193404120"/>
      </c:barChart>
      <c:catAx>
        <c:axId val="193410392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04120"/>
        <c:crosses val="autoZero"/>
        <c:auto val="1"/>
        <c:lblAlgn val="ctr"/>
        <c:lblOffset val="100"/>
        <c:noMultiLvlLbl val="0"/>
      </c:catAx>
      <c:valAx>
        <c:axId val="1934041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93410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NewHistogram!$B$144:$AY$144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NewHistogram!$B$145:$AY$145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D2-4803-8503-28B733A90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3411960"/>
        <c:axId val="193404904"/>
      </c:barChart>
      <c:catAx>
        <c:axId val="193411960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04904"/>
        <c:crosses val="autoZero"/>
        <c:auto val="1"/>
        <c:lblAlgn val="ctr"/>
        <c:lblOffset val="100"/>
        <c:noMultiLvlLbl val="0"/>
      </c:catAx>
      <c:valAx>
        <c:axId val="1934049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93411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OldPercentile!$C$62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OldPercentile!$D$62:$AH$62</c:f>
              <c:numCache>
                <c:formatCode>General</c:formatCode>
                <c:ptCount val="31"/>
                <c:pt idx="0">
                  <c:v>0</c:v>
                </c:pt>
                <c:pt idx="1">
                  <c:v>-0.19995214934239999</c:v>
                </c:pt>
                <c:pt idx="2">
                  <c:v>-0.19557215736971301</c:v>
                </c:pt>
                <c:pt idx="3">
                  <c:v>-0.18082444698924299</c:v>
                </c:pt>
                <c:pt idx="4">
                  <c:v>-0.19554411681911099</c:v>
                </c:pt>
                <c:pt idx="5">
                  <c:v>-0.18599707860793199</c:v>
                </c:pt>
                <c:pt idx="6">
                  <c:v>-0.186082751212822</c:v>
                </c:pt>
                <c:pt idx="7">
                  <c:v>-0.188571188586236</c:v>
                </c:pt>
                <c:pt idx="8">
                  <c:v>-0.17997164202090801</c:v>
                </c:pt>
                <c:pt idx="9">
                  <c:v>-0.185790790313277</c:v>
                </c:pt>
                <c:pt idx="10">
                  <c:v>-0.171254904552682</c:v>
                </c:pt>
                <c:pt idx="11">
                  <c:v>-0.187574913149016</c:v>
                </c:pt>
                <c:pt idx="12">
                  <c:v>-0.18227133655822</c:v>
                </c:pt>
                <c:pt idx="13">
                  <c:v>-0.18433898359515399</c:v>
                </c:pt>
                <c:pt idx="14">
                  <c:v>-0.18749948239851699</c:v>
                </c:pt>
                <c:pt idx="15">
                  <c:v>-0.18566698889667299</c:v>
                </c:pt>
                <c:pt idx="16">
                  <c:v>-0.17798987767063901</c:v>
                </c:pt>
                <c:pt idx="17">
                  <c:v>-0.18818056910672301</c:v>
                </c:pt>
                <c:pt idx="18">
                  <c:v>-0.18515493665611199</c:v>
                </c:pt>
                <c:pt idx="19">
                  <c:v>-0.18150617276142</c:v>
                </c:pt>
                <c:pt idx="20">
                  <c:v>-0.19385456852173999</c:v>
                </c:pt>
                <c:pt idx="21">
                  <c:v>-0.18584783775241701</c:v>
                </c:pt>
                <c:pt idx="22">
                  <c:v>-0.18715539716303001</c:v>
                </c:pt>
                <c:pt idx="23">
                  <c:v>-0.182767203688562</c:v>
                </c:pt>
                <c:pt idx="24">
                  <c:v>-0.17715628414710499</c:v>
                </c:pt>
                <c:pt idx="25">
                  <c:v>-0.19398260967745201</c:v>
                </c:pt>
                <c:pt idx="26">
                  <c:v>-0.17450148129884399</c:v>
                </c:pt>
                <c:pt idx="27">
                  <c:v>-0.17587725389219699</c:v>
                </c:pt>
                <c:pt idx="28">
                  <c:v>-0.185059031262788</c:v>
                </c:pt>
                <c:pt idx="29">
                  <c:v>-0.18090724256478799</c:v>
                </c:pt>
                <c:pt idx="30">
                  <c:v>-0.18499399160045399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3E-4635-A58B-9135BDBB3C76}"/>
            </c:ext>
          </c:extLst>
        </c:ser>
        <c:ser>
          <c:idx val="1"/>
          <c:order val="1"/>
          <c:tx>
            <c:strRef>
              <c:f>OldPercentile!$C$63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OldPercentile!$D$63:$AH$63</c:f>
              <c:numCache>
                <c:formatCode>General</c:formatCode>
                <c:ptCount val="31"/>
                <c:pt idx="0">
                  <c:v>0</c:v>
                </c:pt>
                <c:pt idx="1">
                  <c:v>-3.7391757881399097E-2</c:v>
                </c:pt>
                <c:pt idx="2">
                  <c:v>-3.2394123208259802E-2</c:v>
                </c:pt>
                <c:pt idx="3">
                  <c:v>-2.6243719289585101E-2</c:v>
                </c:pt>
                <c:pt idx="4">
                  <c:v>-2.1538969552163299E-2</c:v>
                </c:pt>
                <c:pt idx="5">
                  <c:v>-2.1529137279865902E-2</c:v>
                </c:pt>
                <c:pt idx="6">
                  <c:v>-2.0685306581750301E-2</c:v>
                </c:pt>
                <c:pt idx="7">
                  <c:v>-2.3910241990232901E-2</c:v>
                </c:pt>
                <c:pt idx="8">
                  <c:v>-1.88902942550007E-2</c:v>
                </c:pt>
                <c:pt idx="9">
                  <c:v>-1.6791568416511402E-2</c:v>
                </c:pt>
                <c:pt idx="10">
                  <c:v>-1.5879268145955E-2</c:v>
                </c:pt>
                <c:pt idx="11">
                  <c:v>-1.48028633733706E-2</c:v>
                </c:pt>
                <c:pt idx="12">
                  <c:v>-1.5691766824229101E-2</c:v>
                </c:pt>
                <c:pt idx="13">
                  <c:v>-1.5661202856574099E-2</c:v>
                </c:pt>
                <c:pt idx="14">
                  <c:v>-1.85959527285928E-2</c:v>
                </c:pt>
                <c:pt idx="15">
                  <c:v>-1.70347462933352E-2</c:v>
                </c:pt>
                <c:pt idx="16">
                  <c:v>-1.3649604533247499E-2</c:v>
                </c:pt>
                <c:pt idx="17">
                  <c:v>-1.4173854835652099E-2</c:v>
                </c:pt>
                <c:pt idx="18">
                  <c:v>-1.80565181261403E-2</c:v>
                </c:pt>
                <c:pt idx="19">
                  <c:v>-1.2658935014458099E-2</c:v>
                </c:pt>
                <c:pt idx="20">
                  <c:v>-1.4430027210279301E-2</c:v>
                </c:pt>
                <c:pt idx="21">
                  <c:v>-1.7050713412170401E-2</c:v>
                </c:pt>
                <c:pt idx="22">
                  <c:v>-1.5056429494618301E-2</c:v>
                </c:pt>
                <c:pt idx="23">
                  <c:v>-1.4532732278208E-2</c:v>
                </c:pt>
                <c:pt idx="24">
                  <c:v>-1.08802051024828E-2</c:v>
                </c:pt>
                <c:pt idx="25">
                  <c:v>-1.7755355695988202E-2</c:v>
                </c:pt>
                <c:pt idx="26">
                  <c:v>-1.2779080737141801E-2</c:v>
                </c:pt>
                <c:pt idx="27">
                  <c:v>-1.89761317806156E-2</c:v>
                </c:pt>
                <c:pt idx="28">
                  <c:v>-1.9631805356910999E-2</c:v>
                </c:pt>
                <c:pt idx="29">
                  <c:v>-1.4310754892619499E-2</c:v>
                </c:pt>
                <c:pt idx="30">
                  <c:v>-1.15273390378689E-2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93E-4635-A58B-9135BDBB3C76}"/>
            </c:ext>
          </c:extLst>
        </c:ser>
        <c:ser>
          <c:idx val="2"/>
          <c:order val="2"/>
          <c:tx>
            <c:strRef>
              <c:f>OldPercentile!$C$64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OldPercentile!$D$64:$AH$64</c:f>
              <c:numCache>
                <c:formatCode>General</c:formatCode>
                <c:ptCount val="31"/>
                <c:pt idx="0">
                  <c:v>0</c:v>
                </c:pt>
                <c:pt idx="1">
                  <c:v>6.5473847311063996E-2</c:v>
                </c:pt>
                <c:pt idx="2">
                  <c:v>6.9320951209077303E-2</c:v>
                </c:pt>
                <c:pt idx="3">
                  <c:v>7.9440122261737398E-2</c:v>
                </c:pt>
                <c:pt idx="4">
                  <c:v>8.0997992984379402E-2</c:v>
                </c:pt>
                <c:pt idx="5">
                  <c:v>8.4110458145730996E-2</c:v>
                </c:pt>
                <c:pt idx="6">
                  <c:v>8.4069285755095799E-2</c:v>
                </c:pt>
                <c:pt idx="7">
                  <c:v>8.3044989843551298E-2</c:v>
                </c:pt>
                <c:pt idx="8">
                  <c:v>8.9947812688200499E-2</c:v>
                </c:pt>
                <c:pt idx="9">
                  <c:v>8.8883962155054702E-2</c:v>
                </c:pt>
                <c:pt idx="10">
                  <c:v>9.2956700538865802E-2</c:v>
                </c:pt>
                <c:pt idx="11">
                  <c:v>9.2213162949514302E-2</c:v>
                </c:pt>
                <c:pt idx="12">
                  <c:v>9.5137198070992801E-2</c:v>
                </c:pt>
                <c:pt idx="13">
                  <c:v>9.0664936060157297E-2</c:v>
                </c:pt>
                <c:pt idx="14">
                  <c:v>8.81232850804749E-2</c:v>
                </c:pt>
                <c:pt idx="15">
                  <c:v>9.2722678872688494E-2</c:v>
                </c:pt>
                <c:pt idx="16">
                  <c:v>9.2746681798991495E-2</c:v>
                </c:pt>
                <c:pt idx="17">
                  <c:v>9.47836691449922E-2</c:v>
                </c:pt>
                <c:pt idx="18">
                  <c:v>8.7635298715450199E-2</c:v>
                </c:pt>
                <c:pt idx="19">
                  <c:v>9.2291253323541905E-2</c:v>
                </c:pt>
                <c:pt idx="20">
                  <c:v>8.9763948128565793E-2</c:v>
                </c:pt>
                <c:pt idx="21">
                  <c:v>9.3948157027382406E-2</c:v>
                </c:pt>
                <c:pt idx="22">
                  <c:v>9.0696755232297394E-2</c:v>
                </c:pt>
                <c:pt idx="23">
                  <c:v>9.4516018562898499E-2</c:v>
                </c:pt>
                <c:pt idx="24">
                  <c:v>9.4234208729931601E-2</c:v>
                </c:pt>
                <c:pt idx="25">
                  <c:v>9.154473668035E-2</c:v>
                </c:pt>
                <c:pt idx="26">
                  <c:v>8.93664331813247E-2</c:v>
                </c:pt>
                <c:pt idx="27">
                  <c:v>9.3567291268268599E-2</c:v>
                </c:pt>
                <c:pt idx="28">
                  <c:v>8.8587199934771904E-2</c:v>
                </c:pt>
                <c:pt idx="29">
                  <c:v>9.1935395984719101E-2</c:v>
                </c:pt>
                <c:pt idx="30">
                  <c:v>9.6250465138125393E-2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93E-4635-A58B-9135BDBB3C76}"/>
            </c:ext>
          </c:extLst>
        </c:ser>
        <c:ser>
          <c:idx val="3"/>
          <c:order val="3"/>
          <c:tx>
            <c:strRef>
              <c:f>OldPercentile!$C$65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OldPercentile!$D$65:$AH$65</c:f>
              <c:numCache>
                <c:formatCode>General</c:formatCode>
                <c:ptCount val="31"/>
                <c:pt idx="0">
                  <c:v>0</c:v>
                </c:pt>
                <c:pt idx="1">
                  <c:v>0.17130977263116701</c:v>
                </c:pt>
                <c:pt idx="2">
                  <c:v>0.18505897647916</c:v>
                </c:pt>
                <c:pt idx="3">
                  <c:v>0.18891031914919501</c:v>
                </c:pt>
                <c:pt idx="4">
                  <c:v>0.191378614020733</c:v>
                </c:pt>
                <c:pt idx="5">
                  <c:v>0.19465249356943501</c:v>
                </c:pt>
                <c:pt idx="6">
                  <c:v>0.198988972880145</c:v>
                </c:pt>
                <c:pt idx="7">
                  <c:v>0.19743509238416501</c:v>
                </c:pt>
                <c:pt idx="8">
                  <c:v>0.200872142982535</c:v>
                </c:pt>
                <c:pt idx="9">
                  <c:v>0.19785489884555399</c:v>
                </c:pt>
                <c:pt idx="10">
                  <c:v>0.206273319718356</c:v>
                </c:pt>
                <c:pt idx="11">
                  <c:v>0.21057574060574399</c:v>
                </c:pt>
                <c:pt idx="12">
                  <c:v>0.20786920614724699</c:v>
                </c:pt>
                <c:pt idx="13">
                  <c:v>0.20301132357562399</c:v>
                </c:pt>
                <c:pt idx="14">
                  <c:v>0.21005118784673901</c:v>
                </c:pt>
                <c:pt idx="15">
                  <c:v>0.207291032351754</c:v>
                </c:pt>
                <c:pt idx="16">
                  <c:v>0.20679696785108601</c:v>
                </c:pt>
                <c:pt idx="17">
                  <c:v>0.21060780337318899</c:v>
                </c:pt>
                <c:pt idx="18">
                  <c:v>0.202956271089926</c:v>
                </c:pt>
                <c:pt idx="19">
                  <c:v>0.206033901583317</c:v>
                </c:pt>
                <c:pt idx="20">
                  <c:v>0.20342821499536101</c:v>
                </c:pt>
                <c:pt idx="21">
                  <c:v>0.20808946887472199</c:v>
                </c:pt>
                <c:pt idx="22">
                  <c:v>0.20240949093937199</c:v>
                </c:pt>
                <c:pt idx="23">
                  <c:v>0.210374444960126</c:v>
                </c:pt>
                <c:pt idx="24">
                  <c:v>0.20581809104703</c:v>
                </c:pt>
                <c:pt idx="25">
                  <c:v>0.20915885312357901</c:v>
                </c:pt>
                <c:pt idx="26">
                  <c:v>0.20415211277231801</c:v>
                </c:pt>
                <c:pt idx="27">
                  <c:v>0.21362491358328201</c:v>
                </c:pt>
                <c:pt idx="28">
                  <c:v>0.20743729308629699</c:v>
                </c:pt>
                <c:pt idx="29">
                  <c:v>0.21080449482267799</c:v>
                </c:pt>
                <c:pt idx="30">
                  <c:v>0.213438029609862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93E-4635-A58B-9135BDBB3C76}"/>
            </c:ext>
          </c:extLst>
        </c:ser>
        <c:ser>
          <c:idx val="4"/>
          <c:order val="4"/>
          <c:tx>
            <c:strRef>
              <c:f>OldPercentile!$C$66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OldPercentile!$D$66:$AH$66</c:f>
              <c:numCache>
                <c:formatCode>General</c:formatCode>
                <c:ptCount val="31"/>
                <c:pt idx="0">
                  <c:v>0</c:v>
                </c:pt>
                <c:pt idx="1">
                  <c:v>0.36636340775794701</c:v>
                </c:pt>
                <c:pt idx="2">
                  <c:v>0.38451529268960399</c:v>
                </c:pt>
                <c:pt idx="3">
                  <c:v>0.39242354236108601</c:v>
                </c:pt>
                <c:pt idx="4">
                  <c:v>0.40150835067621599</c:v>
                </c:pt>
                <c:pt idx="5">
                  <c:v>0.38852614716871903</c:v>
                </c:pt>
                <c:pt idx="6">
                  <c:v>0.40660551833071901</c:v>
                </c:pt>
                <c:pt idx="7">
                  <c:v>0.407390694442542</c:v>
                </c:pt>
                <c:pt idx="8">
                  <c:v>0.40540378525930099</c:v>
                </c:pt>
                <c:pt idx="9">
                  <c:v>0.40290885155022599</c:v>
                </c:pt>
                <c:pt idx="10">
                  <c:v>0.40840970219355999</c:v>
                </c:pt>
                <c:pt idx="11">
                  <c:v>0.42207124922531702</c:v>
                </c:pt>
                <c:pt idx="12">
                  <c:v>0.41875280824146799</c:v>
                </c:pt>
                <c:pt idx="13">
                  <c:v>0.40165507655660498</c:v>
                </c:pt>
                <c:pt idx="14">
                  <c:v>0.41378797157985298</c:v>
                </c:pt>
                <c:pt idx="15">
                  <c:v>0.43110725674489098</c:v>
                </c:pt>
                <c:pt idx="16">
                  <c:v>0.40712832666600002</c:v>
                </c:pt>
                <c:pt idx="17">
                  <c:v>0.40771413451363703</c:v>
                </c:pt>
                <c:pt idx="18">
                  <c:v>0.40693050927385799</c:v>
                </c:pt>
                <c:pt idx="19">
                  <c:v>0.41547033995366101</c:v>
                </c:pt>
                <c:pt idx="20">
                  <c:v>0.40857245573342299</c:v>
                </c:pt>
                <c:pt idx="21">
                  <c:v>0.40955716776706502</c:v>
                </c:pt>
                <c:pt idx="22">
                  <c:v>0.41014066773576102</c:v>
                </c:pt>
                <c:pt idx="23">
                  <c:v>0.40945984784629802</c:v>
                </c:pt>
                <c:pt idx="24">
                  <c:v>0.43096444291515401</c:v>
                </c:pt>
                <c:pt idx="25">
                  <c:v>0.41687157578689399</c:v>
                </c:pt>
                <c:pt idx="26">
                  <c:v>0.41203338461663502</c:v>
                </c:pt>
                <c:pt idx="27">
                  <c:v>0.41416170100796501</c:v>
                </c:pt>
                <c:pt idx="28">
                  <c:v>0.41859559856113898</c:v>
                </c:pt>
                <c:pt idx="29">
                  <c:v>0.40829671680427898</c:v>
                </c:pt>
                <c:pt idx="30">
                  <c:v>0.41511926431568302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93E-4635-A58B-9135BDBB3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75064"/>
        <c:axId val="197069968"/>
      </c:lineChart>
      <c:catAx>
        <c:axId val="19707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69968"/>
        <c:crosses val="autoZero"/>
        <c:auto val="1"/>
        <c:lblAlgn val="ctr"/>
        <c:lblOffset val="100"/>
        <c:noMultiLvlLbl val="0"/>
      </c:catAx>
      <c:valAx>
        <c:axId val="19706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5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NewHistogram!$B$161:$AY$161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NewHistogram!$B$162:$AY$162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4A-44FE-BC39-12ECCD627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3410784"/>
        <c:axId val="193412352"/>
      </c:barChart>
      <c:catAx>
        <c:axId val="193410784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12352"/>
        <c:crosses val="autoZero"/>
        <c:auto val="1"/>
        <c:lblAlgn val="ctr"/>
        <c:lblOffset val="100"/>
        <c:noMultiLvlLbl val="0"/>
      </c:catAx>
      <c:valAx>
        <c:axId val="193412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9341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NewHistogram!$B$179:$AY$179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NewHistogram!$B$180:$AY$180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A30-43EA-8034-D18CD9565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3406080"/>
        <c:axId val="193400592"/>
      </c:barChart>
      <c:catAx>
        <c:axId val="193406080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00592"/>
        <c:crosses val="autoZero"/>
        <c:auto val="1"/>
        <c:lblAlgn val="ctr"/>
        <c:lblOffset val="100"/>
        <c:noMultiLvlLbl val="0"/>
      </c:catAx>
      <c:valAx>
        <c:axId val="1934005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9340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NewHistogram!$B$179:$AY$179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NewHistogram!$B$180:$AY$180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88-4CA0-A252-333BF446F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3404512"/>
        <c:axId val="193406472"/>
      </c:barChart>
      <c:catAx>
        <c:axId val="193404512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06472"/>
        <c:crosses val="autoZero"/>
        <c:auto val="1"/>
        <c:lblAlgn val="ctr"/>
        <c:lblOffset val="100"/>
        <c:noMultiLvlLbl val="0"/>
      </c:catAx>
      <c:valAx>
        <c:axId val="1934064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9340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NewHistogram!$B$179:$AY$179</c:f>
              <c:numCache>
                <c:formatCode>General</c:formatCode>
                <c:ptCount val="50"/>
                <c:pt idx="0">
                  <c:v>-2.6995955999999998E-2</c:v>
                </c:pt>
                <c:pt idx="1">
                  <c:v>-2.4236711999999997E-2</c:v>
                </c:pt>
                <c:pt idx="2">
                  <c:v>-2.1477467999999996E-2</c:v>
                </c:pt>
                <c:pt idx="3">
                  <c:v>-1.8718223999999995E-2</c:v>
                </c:pt>
                <c:pt idx="4">
                  <c:v>-1.5958979999999994E-2</c:v>
                </c:pt>
                <c:pt idx="5">
                  <c:v>-1.3199735999999993E-2</c:v>
                </c:pt>
                <c:pt idx="6">
                  <c:v>-1.0440491999999992E-2</c:v>
                </c:pt>
                <c:pt idx="7">
                  <c:v>-7.6812479999999921E-3</c:v>
                </c:pt>
                <c:pt idx="8">
                  <c:v>-4.922003999999992E-3</c:v>
                </c:pt>
                <c:pt idx="9">
                  <c:v>-2.1627599999999919E-3</c:v>
                </c:pt>
                <c:pt idx="10">
                  <c:v>5.9648400000000823E-4</c:v>
                </c:pt>
                <c:pt idx="11">
                  <c:v>3.3557280000000083E-3</c:v>
                </c:pt>
                <c:pt idx="12">
                  <c:v>6.1149720000000084E-3</c:v>
                </c:pt>
                <c:pt idx="13">
                  <c:v>8.8742160000000077E-3</c:v>
                </c:pt>
                <c:pt idx="14">
                  <c:v>1.1633460000000009E-2</c:v>
                </c:pt>
                <c:pt idx="15">
                  <c:v>1.439270400000001E-2</c:v>
                </c:pt>
                <c:pt idx="16">
                  <c:v>1.7151948000000011E-2</c:v>
                </c:pt>
                <c:pt idx="17">
                  <c:v>1.9911192000000012E-2</c:v>
                </c:pt>
                <c:pt idx="18">
                  <c:v>2.2670436000000013E-2</c:v>
                </c:pt>
                <c:pt idx="19">
                  <c:v>2.5429680000000014E-2</c:v>
                </c:pt>
                <c:pt idx="20">
                  <c:v>2.8188924000000014E-2</c:v>
                </c:pt>
                <c:pt idx="21">
                  <c:v>3.0948168000000015E-2</c:v>
                </c:pt>
                <c:pt idx="22">
                  <c:v>3.3707412000000013E-2</c:v>
                </c:pt>
                <c:pt idx="23">
                  <c:v>3.6466656000000014E-2</c:v>
                </c:pt>
                <c:pt idx="24">
                  <c:v>3.9225900000000015E-2</c:v>
                </c:pt>
                <c:pt idx="25">
                  <c:v>4.1985144000000016E-2</c:v>
                </c:pt>
                <c:pt idx="26">
                  <c:v>4.4744388000000017E-2</c:v>
                </c:pt>
                <c:pt idx="27">
                  <c:v>4.7503632000000018E-2</c:v>
                </c:pt>
                <c:pt idx="28">
                  <c:v>5.0262876000000019E-2</c:v>
                </c:pt>
                <c:pt idx="29">
                  <c:v>5.302212000000002E-2</c:v>
                </c:pt>
                <c:pt idx="30">
                  <c:v>5.5781364000000021E-2</c:v>
                </c:pt>
                <c:pt idx="31">
                  <c:v>5.8540608000000022E-2</c:v>
                </c:pt>
                <c:pt idx="32">
                  <c:v>6.1299852000000023E-2</c:v>
                </c:pt>
                <c:pt idx="33">
                  <c:v>6.4059096000000024E-2</c:v>
                </c:pt>
                <c:pt idx="34">
                  <c:v>6.6818340000000018E-2</c:v>
                </c:pt>
                <c:pt idx="35">
                  <c:v>6.9577584000000012E-2</c:v>
                </c:pt>
                <c:pt idx="36">
                  <c:v>7.2336828000000006E-2</c:v>
                </c:pt>
                <c:pt idx="37">
                  <c:v>7.5096072E-2</c:v>
                </c:pt>
                <c:pt idx="38">
                  <c:v>7.7855315999999994E-2</c:v>
                </c:pt>
                <c:pt idx="39">
                  <c:v>8.0614559999999988E-2</c:v>
                </c:pt>
                <c:pt idx="40">
                  <c:v>8.3373803999999982E-2</c:v>
                </c:pt>
                <c:pt idx="41">
                  <c:v>8.6133047999999976E-2</c:v>
                </c:pt>
                <c:pt idx="42">
                  <c:v>8.889229199999997E-2</c:v>
                </c:pt>
                <c:pt idx="43">
                  <c:v>9.1651535999999964E-2</c:v>
                </c:pt>
                <c:pt idx="44">
                  <c:v>9.4410779999999958E-2</c:v>
                </c:pt>
                <c:pt idx="45">
                  <c:v>9.7170023999999952E-2</c:v>
                </c:pt>
                <c:pt idx="46">
                  <c:v>9.9929267999999946E-2</c:v>
                </c:pt>
                <c:pt idx="47">
                  <c:v>0.10268851199999994</c:v>
                </c:pt>
                <c:pt idx="48">
                  <c:v>0.10544775599999993</c:v>
                </c:pt>
                <c:pt idx="49">
                  <c:v>0.10820699999999993</c:v>
                </c:pt>
              </c:numCache>
            </c:numRef>
          </c:cat>
          <c:val>
            <c:numRef>
              <c:f>NewHistogram!$B$180:$AY$180</c:f>
              <c:numCache>
                <c:formatCode>0.00</c:formatCode>
                <c:ptCount val="50"/>
                <c:pt idx="0">
                  <c:v>8.8967971530249106E-4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1.7793594306049821E-3</c:v>
                </c:pt>
                <c:pt idx="5">
                  <c:v>3.5587188612099642E-3</c:v>
                </c:pt>
                <c:pt idx="6">
                  <c:v>5.3380782918149468E-3</c:v>
                </c:pt>
                <c:pt idx="7">
                  <c:v>7.1174377224199285E-3</c:v>
                </c:pt>
                <c:pt idx="8">
                  <c:v>8.8967971530249119E-3</c:v>
                </c:pt>
                <c:pt idx="9">
                  <c:v>1.8683274021352312E-2</c:v>
                </c:pt>
                <c:pt idx="10">
                  <c:v>1.5124555160142349E-2</c:v>
                </c:pt>
                <c:pt idx="11">
                  <c:v>3.2028469750889681E-2</c:v>
                </c:pt>
                <c:pt idx="12">
                  <c:v>4.0035587188612103E-2</c:v>
                </c:pt>
                <c:pt idx="13">
                  <c:v>5.5160142348754451E-2</c:v>
                </c:pt>
                <c:pt idx="14">
                  <c:v>8.1850533807829182E-2</c:v>
                </c:pt>
                <c:pt idx="15">
                  <c:v>9.8754448398576514E-2</c:v>
                </c:pt>
                <c:pt idx="16">
                  <c:v>0.11743772241992882</c:v>
                </c:pt>
                <c:pt idx="17">
                  <c:v>0.1298932384341637</c:v>
                </c:pt>
                <c:pt idx="18">
                  <c:v>0.18594306049822065</c:v>
                </c:pt>
                <c:pt idx="19">
                  <c:v>0.19750889679715303</c:v>
                </c:pt>
                <c:pt idx="20">
                  <c:v>0.22330960854092527</c:v>
                </c:pt>
                <c:pt idx="21">
                  <c:v>0.23754448398576514</c:v>
                </c:pt>
                <c:pt idx="22">
                  <c:v>0.23309608540925267</c:v>
                </c:pt>
                <c:pt idx="23">
                  <c:v>0.27402135231316727</c:v>
                </c:pt>
                <c:pt idx="24">
                  <c:v>0.2669039145907473</c:v>
                </c:pt>
                <c:pt idx="25">
                  <c:v>0.28469750889679718</c:v>
                </c:pt>
                <c:pt idx="26">
                  <c:v>0.30871886120996439</c:v>
                </c:pt>
                <c:pt idx="27">
                  <c:v>0.26601423487544484</c:v>
                </c:pt>
                <c:pt idx="28">
                  <c:v>0.23843416370106763</c:v>
                </c:pt>
                <c:pt idx="29">
                  <c:v>0.21263345195729538</c:v>
                </c:pt>
                <c:pt idx="30">
                  <c:v>0.17259786476868327</c:v>
                </c:pt>
                <c:pt idx="31">
                  <c:v>0.16192170818505339</c:v>
                </c:pt>
                <c:pt idx="32">
                  <c:v>0.13612099644128114</c:v>
                </c:pt>
                <c:pt idx="33">
                  <c:v>0.11654804270462633</c:v>
                </c:pt>
                <c:pt idx="34">
                  <c:v>8.0960854092526693E-2</c:v>
                </c:pt>
                <c:pt idx="35">
                  <c:v>6.1387900355871883E-2</c:v>
                </c:pt>
                <c:pt idx="36">
                  <c:v>4.7153024911032029E-2</c:v>
                </c:pt>
                <c:pt idx="37">
                  <c:v>3.9145907473309607E-2</c:v>
                </c:pt>
                <c:pt idx="38">
                  <c:v>3.1138790035587189E-2</c:v>
                </c:pt>
                <c:pt idx="39">
                  <c:v>1.7793594306049824E-2</c:v>
                </c:pt>
                <c:pt idx="40">
                  <c:v>1.4234875444839857E-2</c:v>
                </c:pt>
                <c:pt idx="41">
                  <c:v>1.1565836298932384E-2</c:v>
                </c:pt>
                <c:pt idx="42">
                  <c:v>0</c:v>
                </c:pt>
                <c:pt idx="43">
                  <c:v>5.3380782918149468E-3</c:v>
                </c:pt>
                <c:pt idx="44">
                  <c:v>0</c:v>
                </c:pt>
                <c:pt idx="45">
                  <c:v>2.6690391459074734E-3</c:v>
                </c:pt>
                <c:pt idx="46">
                  <c:v>1.7793594306049821E-3</c:v>
                </c:pt>
                <c:pt idx="47">
                  <c:v>8.8967971530249106E-4</c:v>
                </c:pt>
                <c:pt idx="48">
                  <c:v>0</c:v>
                </c:pt>
                <c:pt idx="49">
                  <c:v>1.7793594306049821E-3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1BE-4A1F-B9C5-53ED995FF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3400984"/>
        <c:axId val="193403728"/>
      </c:barChart>
      <c:catAx>
        <c:axId val="193400984"/>
        <c:scaling>
          <c:orientation val="minMax"/>
        </c:scaling>
        <c:delete val="0"/>
        <c:axPos val="b"/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03728"/>
        <c:crosses val="autoZero"/>
        <c:auto val="1"/>
        <c:lblAlgn val="ctr"/>
        <c:lblOffset val="100"/>
        <c:noMultiLvlLbl val="0"/>
      </c:catAx>
      <c:valAx>
        <c:axId val="1934037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93400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OldPercentile!$C$77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OldPercentile!$D$77:$AH$77</c:f>
              <c:numCache>
                <c:formatCode>General</c:formatCode>
                <c:ptCount val="31"/>
                <c:pt idx="0">
                  <c:v>0</c:v>
                </c:pt>
                <c:pt idx="1">
                  <c:v>-0.186049687187719</c:v>
                </c:pt>
                <c:pt idx="2">
                  <c:v>-0.185990462040696</c:v>
                </c:pt>
                <c:pt idx="3">
                  <c:v>-0.18143249565083799</c:v>
                </c:pt>
                <c:pt idx="4">
                  <c:v>-0.179383598714975</c:v>
                </c:pt>
                <c:pt idx="5">
                  <c:v>-0.17983865737648799</c:v>
                </c:pt>
                <c:pt idx="6">
                  <c:v>-0.174778127392857</c:v>
                </c:pt>
                <c:pt idx="7">
                  <c:v>-0.17371530588799799</c:v>
                </c:pt>
                <c:pt idx="8">
                  <c:v>-0.173863252799802</c:v>
                </c:pt>
                <c:pt idx="9">
                  <c:v>-0.181572612051357</c:v>
                </c:pt>
                <c:pt idx="10">
                  <c:v>-0.176892820119153</c:v>
                </c:pt>
                <c:pt idx="11">
                  <c:v>-0.17000687754650601</c:v>
                </c:pt>
                <c:pt idx="12">
                  <c:v>-0.16785997793510199</c:v>
                </c:pt>
                <c:pt idx="13">
                  <c:v>-0.1779866603669</c:v>
                </c:pt>
                <c:pt idx="14">
                  <c:v>-0.17286259685243599</c:v>
                </c:pt>
                <c:pt idx="15">
                  <c:v>-0.16900232169656301</c:v>
                </c:pt>
                <c:pt idx="16">
                  <c:v>-0.16540711410946601</c:v>
                </c:pt>
                <c:pt idx="17">
                  <c:v>-0.18369764578240699</c:v>
                </c:pt>
                <c:pt idx="18">
                  <c:v>-0.17391577090098101</c:v>
                </c:pt>
                <c:pt idx="19">
                  <c:v>-0.17569008098199199</c:v>
                </c:pt>
                <c:pt idx="20">
                  <c:v>-0.181194044957046</c:v>
                </c:pt>
                <c:pt idx="21">
                  <c:v>-0.173095824239025</c:v>
                </c:pt>
                <c:pt idx="22">
                  <c:v>-0.16763744953147999</c:v>
                </c:pt>
                <c:pt idx="23">
                  <c:v>-0.17196066342628699</c:v>
                </c:pt>
                <c:pt idx="24">
                  <c:v>-0.16638374134613901</c:v>
                </c:pt>
                <c:pt idx="25">
                  <c:v>-0.178097135436109</c:v>
                </c:pt>
                <c:pt idx="26">
                  <c:v>-0.17101971835281801</c:v>
                </c:pt>
                <c:pt idx="27">
                  <c:v>-0.17632936552994199</c:v>
                </c:pt>
                <c:pt idx="28">
                  <c:v>-0.172297917773056</c:v>
                </c:pt>
                <c:pt idx="29">
                  <c:v>-0.17570965355006499</c:v>
                </c:pt>
                <c:pt idx="30">
                  <c:v>-0.179139934105917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D1-40EF-B769-15141A5B0C34}"/>
            </c:ext>
          </c:extLst>
        </c:ser>
        <c:ser>
          <c:idx val="1"/>
          <c:order val="1"/>
          <c:tx>
            <c:strRef>
              <c:f>OldPercentile!$C$78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OldPercentile!$D$78:$AH$78</c:f>
              <c:numCache>
                <c:formatCode>General</c:formatCode>
                <c:ptCount val="31"/>
                <c:pt idx="0">
                  <c:v>0</c:v>
                </c:pt>
                <c:pt idx="1">
                  <c:v>-3.8284253388796603E-2</c:v>
                </c:pt>
                <c:pt idx="2">
                  <c:v>-2.94311443504316E-2</c:v>
                </c:pt>
                <c:pt idx="3">
                  <c:v>-2.3721601254140402E-2</c:v>
                </c:pt>
                <c:pt idx="4">
                  <c:v>-2.1909993561708901E-2</c:v>
                </c:pt>
                <c:pt idx="5">
                  <c:v>-2.0596206041743701E-2</c:v>
                </c:pt>
                <c:pt idx="6">
                  <c:v>-2.1069998267279101E-2</c:v>
                </c:pt>
                <c:pt idx="7">
                  <c:v>-2.3551242993984901E-2</c:v>
                </c:pt>
                <c:pt idx="8">
                  <c:v>-1.6868071584929801E-2</c:v>
                </c:pt>
                <c:pt idx="9">
                  <c:v>-1.6809683168730102E-2</c:v>
                </c:pt>
                <c:pt idx="10">
                  <c:v>-1.7547998213459599E-2</c:v>
                </c:pt>
                <c:pt idx="11">
                  <c:v>-1.3284056517653599E-2</c:v>
                </c:pt>
                <c:pt idx="12">
                  <c:v>-1.48433054439667E-2</c:v>
                </c:pt>
                <c:pt idx="13">
                  <c:v>-1.6671290759829399E-2</c:v>
                </c:pt>
                <c:pt idx="14">
                  <c:v>-1.46690191531898E-2</c:v>
                </c:pt>
                <c:pt idx="15">
                  <c:v>-1.96193970420332E-2</c:v>
                </c:pt>
                <c:pt idx="16">
                  <c:v>-1.10167232572543E-2</c:v>
                </c:pt>
                <c:pt idx="17">
                  <c:v>-1.46620187845859E-2</c:v>
                </c:pt>
                <c:pt idx="18">
                  <c:v>-1.32938863783681E-2</c:v>
                </c:pt>
                <c:pt idx="19">
                  <c:v>-1.1868981715039299E-2</c:v>
                </c:pt>
                <c:pt idx="20">
                  <c:v>-1.8288881092223E-2</c:v>
                </c:pt>
                <c:pt idx="21">
                  <c:v>-1.6349888680015801E-2</c:v>
                </c:pt>
                <c:pt idx="22">
                  <c:v>-1.2434361541699799E-2</c:v>
                </c:pt>
                <c:pt idx="23">
                  <c:v>-1.41152970319581E-2</c:v>
                </c:pt>
                <c:pt idx="24">
                  <c:v>-7.6481459740484203E-3</c:v>
                </c:pt>
                <c:pt idx="25">
                  <c:v>-1.5448219681536901E-2</c:v>
                </c:pt>
                <c:pt idx="26">
                  <c:v>-1.41998376189785E-2</c:v>
                </c:pt>
                <c:pt idx="27">
                  <c:v>-1.8526171703942301E-2</c:v>
                </c:pt>
                <c:pt idx="28">
                  <c:v>-1.06555151306403E-2</c:v>
                </c:pt>
                <c:pt idx="29">
                  <c:v>-1.43088865944447E-2</c:v>
                </c:pt>
                <c:pt idx="30">
                  <c:v>-1.6237120427457001E-2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D1-40EF-B769-15141A5B0C34}"/>
            </c:ext>
          </c:extLst>
        </c:ser>
        <c:ser>
          <c:idx val="2"/>
          <c:order val="2"/>
          <c:tx>
            <c:strRef>
              <c:f>OldPercentile!$C$79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OldPercentile!$D$79:$AH$79</c:f>
              <c:numCache>
                <c:formatCode>General</c:formatCode>
                <c:ptCount val="31"/>
                <c:pt idx="0">
                  <c:v>0</c:v>
                </c:pt>
                <c:pt idx="1">
                  <c:v>6.5667322093172595E-2</c:v>
                </c:pt>
                <c:pt idx="2">
                  <c:v>7.0340824336195304E-2</c:v>
                </c:pt>
                <c:pt idx="3">
                  <c:v>7.6035452896582006E-2</c:v>
                </c:pt>
                <c:pt idx="4">
                  <c:v>7.9912015401702993E-2</c:v>
                </c:pt>
                <c:pt idx="5">
                  <c:v>8.3482510566695201E-2</c:v>
                </c:pt>
                <c:pt idx="6">
                  <c:v>8.1121167301006103E-2</c:v>
                </c:pt>
                <c:pt idx="7">
                  <c:v>8.0346487070968198E-2</c:v>
                </c:pt>
                <c:pt idx="8">
                  <c:v>9.3653822505673501E-2</c:v>
                </c:pt>
                <c:pt idx="9">
                  <c:v>9.0269682359780806E-2</c:v>
                </c:pt>
                <c:pt idx="10">
                  <c:v>9.0544007212966598E-2</c:v>
                </c:pt>
                <c:pt idx="11">
                  <c:v>9.4897178589173403E-2</c:v>
                </c:pt>
                <c:pt idx="12">
                  <c:v>8.8143791002515501E-2</c:v>
                </c:pt>
                <c:pt idx="13">
                  <c:v>9.1750316395053502E-2</c:v>
                </c:pt>
                <c:pt idx="14">
                  <c:v>8.8410464997764199E-2</c:v>
                </c:pt>
                <c:pt idx="15">
                  <c:v>8.7137155198093799E-2</c:v>
                </c:pt>
                <c:pt idx="16">
                  <c:v>9.0040872675071701E-2</c:v>
                </c:pt>
                <c:pt idx="17">
                  <c:v>9.6403939979254005E-2</c:v>
                </c:pt>
                <c:pt idx="18">
                  <c:v>9.3091777742380602E-2</c:v>
                </c:pt>
                <c:pt idx="19">
                  <c:v>9.1323699967464395E-2</c:v>
                </c:pt>
                <c:pt idx="20">
                  <c:v>8.8207161699061495E-2</c:v>
                </c:pt>
                <c:pt idx="21">
                  <c:v>9.3783115615243204E-2</c:v>
                </c:pt>
                <c:pt idx="22">
                  <c:v>9.7069983752488598E-2</c:v>
                </c:pt>
                <c:pt idx="23">
                  <c:v>9.2951979076727906E-2</c:v>
                </c:pt>
                <c:pt idx="24">
                  <c:v>9.6546791029290605E-2</c:v>
                </c:pt>
                <c:pt idx="25">
                  <c:v>9.1454707148031097E-2</c:v>
                </c:pt>
                <c:pt idx="26">
                  <c:v>9.2574548522389305E-2</c:v>
                </c:pt>
                <c:pt idx="27">
                  <c:v>9.4266163697547006E-2</c:v>
                </c:pt>
                <c:pt idx="28">
                  <c:v>9.1305770747171597E-2</c:v>
                </c:pt>
                <c:pt idx="29">
                  <c:v>8.9615109038244406E-2</c:v>
                </c:pt>
                <c:pt idx="30">
                  <c:v>8.7706555726535407E-2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BD1-40EF-B769-15141A5B0C34}"/>
            </c:ext>
          </c:extLst>
        </c:ser>
        <c:ser>
          <c:idx val="3"/>
          <c:order val="3"/>
          <c:tx>
            <c:strRef>
              <c:f>OldPercentile!$C$80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OldPercentile!$D$80:$AH$80</c:f>
              <c:numCache>
                <c:formatCode>General</c:formatCode>
                <c:ptCount val="31"/>
                <c:pt idx="0">
                  <c:v>0</c:v>
                </c:pt>
                <c:pt idx="1">
                  <c:v>0.177907402567441</c:v>
                </c:pt>
                <c:pt idx="2">
                  <c:v>0.18340085466386299</c:v>
                </c:pt>
                <c:pt idx="3">
                  <c:v>0.18397192940438201</c:v>
                </c:pt>
                <c:pt idx="4">
                  <c:v>0.19500419362098001</c:v>
                </c:pt>
                <c:pt idx="5">
                  <c:v>0.19652513195356899</c:v>
                </c:pt>
                <c:pt idx="6">
                  <c:v>0.19471311681914999</c:v>
                </c:pt>
                <c:pt idx="7">
                  <c:v>0.20283179766617501</c:v>
                </c:pt>
                <c:pt idx="8">
                  <c:v>0.20701848869516801</c:v>
                </c:pt>
                <c:pt idx="9">
                  <c:v>0.19858826364260601</c:v>
                </c:pt>
                <c:pt idx="10">
                  <c:v>0.207109453721185</c:v>
                </c:pt>
                <c:pt idx="11">
                  <c:v>0.20696880647837601</c:v>
                </c:pt>
                <c:pt idx="12">
                  <c:v>0.20516849777549501</c:v>
                </c:pt>
                <c:pt idx="13">
                  <c:v>0.20303081353076499</c:v>
                </c:pt>
                <c:pt idx="14">
                  <c:v>0.20792959748145001</c:v>
                </c:pt>
                <c:pt idx="15">
                  <c:v>0.207488497509036</c:v>
                </c:pt>
                <c:pt idx="16">
                  <c:v>0.210641192206863</c:v>
                </c:pt>
                <c:pt idx="17">
                  <c:v>0.20440802218694301</c:v>
                </c:pt>
                <c:pt idx="18">
                  <c:v>0.20792089025684399</c:v>
                </c:pt>
                <c:pt idx="19">
                  <c:v>0.20523410570284301</c:v>
                </c:pt>
                <c:pt idx="20">
                  <c:v>0.20228125189576401</c:v>
                </c:pt>
                <c:pt idx="21">
                  <c:v>0.213533407779194</c:v>
                </c:pt>
                <c:pt idx="22">
                  <c:v>0.20776331385615501</c:v>
                </c:pt>
                <c:pt idx="23">
                  <c:v>0.20594528160394199</c:v>
                </c:pt>
                <c:pt idx="24">
                  <c:v>0.206253186769918</c:v>
                </c:pt>
                <c:pt idx="25">
                  <c:v>0.20727505589716</c:v>
                </c:pt>
                <c:pt idx="26">
                  <c:v>0.20774702714479501</c:v>
                </c:pt>
                <c:pt idx="27">
                  <c:v>0.21052299746882</c:v>
                </c:pt>
                <c:pt idx="28">
                  <c:v>0.20715915978833799</c:v>
                </c:pt>
                <c:pt idx="29">
                  <c:v>0.209765307906118</c:v>
                </c:pt>
                <c:pt idx="30">
                  <c:v>0.20696307858146501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BD1-40EF-B769-15141A5B0C34}"/>
            </c:ext>
          </c:extLst>
        </c:ser>
        <c:ser>
          <c:idx val="4"/>
          <c:order val="4"/>
          <c:tx>
            <c:strRef>
              <c:f>OldPercentile!$C$81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OldPercentile!$D$81:$AH$81</c:f>
              <c:numCache>
                <c:formatCode>General</c:formatCode>
                <c:ptCount val="31"/>
                <c:pt idx="0">
                  <c:v>0</c:v>
                </c:pt>
                <c:pt idx="1">
                  <c:v>0.36695580453071402</c:v>
                </c:pt>
                <c:pt idx="2">
                  <c:v>0.380515974096096</c:v>
                </c:pt>
                <c:pt idx="3">
                  <c:v>0.38794491081559801</c:v>
                </c:pt>
                <c:pt idx="4">
                  <c:v>0.39494305535739499</c:v>
                </c:pt>
                <c:pt idx="5">
                  <c:v>0.390847910414657</c:v>
                </c:pt>
                <c:pt idx="6">
                  <c:v>0.392806229929064</c:v>
                </c:pt>
                <c:pt idx="7">
                  <c:v>0.400033664893578</c:v>
                </c:pt>
                <c:pt idx="8">
                  <c:v>0.41103209033392901</c:v>
                </c:pt>
                <c:pt idx="9">
                  <c:v>0.40147926239381698</c:v>
                </c:pt>
                <c:pt idx="10">
                  <c:v>0.41733427611476798</c:v>
                </c:pt>
                <c:pt idx="11">
                  <c:v>0.40418988983043003</c:v>
                </c:pt>
                <c:pt idx="12">
                  <c:v>0.41436032125772099</c:v>
                </c:pt>
                <c:pt idx="13">
                  <c:v>0.40254281314144202</c:v>
                </c:pt>
                <c:pt idx="14">
                  <c:v>0.42210125296818601</c:v>
                </c:pt>
                <c:pt idx="15">
                  <c:v>0.414706203942727</c:v>
                </c:pt>
                <c:pt idx="16">
                  <c:v>0.41080788121217698</c:v>
                </c:pt>
                <c:pt idx="17">
                  <c:v>0.411123125183875</c:v>
                </c:pt>
                <c:pt idx="18">
                  <c:v>0.40156089371421799</c:v>
                </c:pt>
                <c:pt idx="19">
                  <c:v>0.41963071761869902</c:v>
                </c:pt>
                <c:pt idx="20">
                  <c:v>0.40004270153113197</c:v>
                </c:pt>
                <c:pt idx="21">
                  <c:v>0.41530135957109698</c:v>
                </c:pt>
                <c:pt idx="22">
                  <c:v>0.41545893135425999</c:v>
                </c:pt>
                <c:pt idx="23">
                  <c:v>0.41216451728493803</c:v>
                </c:pt>
                <c:pt idx="24">
                  <c:v>0.41323983023363797</c:v>
                </c:pt>
                <c:pt idx="25">
                  <c:v>0.40072767091911199</c:v>
                </c:pt>
                <c:pt idx="26">
                  <c:v>0.40643573525566501</c:v>
                </c:pt>
                <c:pt idx="27">
                  <c:v>0.41259402915930998</c:v>
                </c:pt>
                <c:pt idx="28">
                  <c:v>0.40725648173036599</c:v>
                </c:pt>
                <c:pt idx="29">
                  <c:v>0.42008091564220201</c:v>
                </c:pt>
                <c:pt idx="30">
                  <c:v>0.408083225680475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BD1-40EF-B769-15141A5B0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73888"/>
        <c:axId val="197076240"/>
      </c:lineChart>
      <c:catAx>
        <c:axId val="19707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6240"/>
        <c:crosses val="autoZero"/>
        <c:auto val="1"/>
        <c:lblAlgn val="ctr"/>
        <c:lblOffset val="100"/>
        <c:noMultiLvlLbl val="0"/>
      </c:catAx>
      <c:valAx>
        <c:axId val="1970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OldPercentile!$C$92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OldPercentile!$D$92:$AH$92</c:f>
              <c:numCache>
                <c:formatCode>General</c:formatCode>
                <c:ptCount val="31"/>
                <c:pt idx="0">
                  <c:v>0</c:v>
                </c:pt>
                <c:pt idx="1">
                  <c:v>-0.26949996987941099</c:v>
                </c:pt>
                <c:pt idx="2">
                  <c:v>-0.26593179870894901</c:v>
                </c:pt>
                <c:pt idx="3">
                  <c:v>-0.26420415215896897</c:v>
                </c:pt>
                <c:pt idx="4">
                  <c:v>-0.26468537128991498</c:v>
                </c:pt>
                <c:pt idx="5">
                  <c:v>-0.27017683485438099</c:v>
                </c:pt>
                <c:pt idx="6">
                  <c:v>-0.253481582628172</c:v>
                </c:pt>
                <c:pt idx="7">
                  <c:v>-0.25773335281897197</c:v>
                </c:pt>
                <c:pt idx="8">
                  <c:v>-0.264439691005811</c:v>
                </c:pt>
                <c:pt idx="9">
                  <c:v>-0.262291077565874</c:v>
                </c:pt>
                <c:pt idx="10">
                  <c:v>-0.26030310052915401</c:v>
                </c:pt>
                <c:pt idx="11">
                  <c:v>-0.26815943324971298</c:v>
                </c:pt>
                <c:pt idx="12">
                  <c:v>-0.24387798739865099</c:v>
                </c:pt>
                <c:pt idx="13">
                  <c:v>-0.25547517255646901</c:v>
                </c:pt>
                <c:pt idx="14">
                  <c:v>-0.260331464827597</c:v>
                </c:pt>
                <c:pt idx="15">
                  <c:v>-0.252158018442107</c:v>
                </c:pt>
                <c:pt idx="16">
                  <c:v>-0.25454347217725598</c:v>
                </c:pt>
                <c:pt idx="17">
                  <c:v>-0.25913754343797901</c:v>
                </c:pt>
                <c:pt idx="18">
                  <c:v>-0.25208004631555597</c:v>
                </c:pt>
                <c:pt idx="19">
                  <c:v>-0.25534996796967702</c:v>
                </c:pt>
                <c:pt idx="20">
                  <c:v>-0.26373152798010702</c:v>
                </c:pt>
                <c:pt idx="21">
                  <c:v>-0.25937067205106201</c:v>
                </c:pt>
                <c:pt idx="22">
                  <c:v>-0.25793223337572202</c:v>
                </c:pt>
                <c:pt idx="23">
                  <c:v>-0.25539074175048498</c:v>
                </c:pt>
                <c:pt idx="24">
                  <c:v>-0.25543054355057099</c:v>
                </c:pt>
                <c:pt idx="25">
                  <c:v>-0.26089415805285998</c:v>
                </c:pt>
                <c:pt idx="26">
                  <c:v>-0.24682231086846501</c:v>
                </c:pt>
                <c:pt idx="27">
                  <c:v>-0.26323381465372903</c:v>
                </c:pt>
                <c:pt idx="28">
                  <c:v>-0.24628482289449399</c:v>
                </c:pt>
                <c:pt idx="29">
                  <c:v>-0.25087122707331699</c:v>
                </c:pt>
                <c:pt idx="30">
                  <c:v>-0.25627123625829901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C0-47A0-80EA-A08154A659A6}"/>
            </c:ext>
          </c:extLst>
        </c:ser>
        <c:ser>
          <c:idx val="1"/>
          <c:order val="1"/>
          <c:tx>
            <c:strRef>
              <c:f>OldPercentile!$C$93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OldPercentile!$D$93:$AH$93</c:f>
              <c:numCache>
                <c:formatCode>General</c:formatCode>
                <c:ptCount val="31"/>
                <c:pt idx="0">
                  <c:v>0</c:v>
                </c:pt>
                <c:pt idx="1">
                  <c:v>-7.4410527151753794E-2</c:v>
                </c:pt>
                <c:pt idx="2">
                  <c:v>-7.3907349676564496E-2</c:v>
                </c:pt>
                <c:pt idx="3">
                  <c:v>-5.7529521113856397E-2</c:v>
                </c:pt>
                <c:pt idx="4">
                  <c:v>-6.0568207002982398E-2</c:v>
                </c:pt>
                <c:pt idx="5">
                  <c:v>-6.0476764546092403E-2</c:v>
                </c:pt>
                <c:pt idx="6">
                  <c:v>-5.6803044880297103E-2</c:v>
                </c:pt>
                <c:pt idx="7">
                  <c:v>-5.1454235661634401E-2</c:v>
                </c:pt>
                <c:pt idx="8">
                  <c:v>-5.6670798520609002E-2</c:v>
                </c:pt>
                <c:pt idx="9">
                  <c:v>-5.6798484394483699E-2</c:v>
                </c:pt>
                <c:pt idx="10">
                  <c:v>-5.5765805921271998E-2</c:v>
                </c:pt>
                <c:pt idx="11">
                  <c:v>-4.7981508217673698E-2</c:v>
                </c:pt>
                <c:pt idx="12">
                  <c:v>-4.5123534006977398E-2</c:v>
                </c:pt>
                <c:pt idx="13">
                  <c:v>-5.2957211576161803E-2</c:v>
                </c:pt>
                <c:pt idx="14">
                  <c:v>-4.80973830338405E-2</c:v>
                </c:pt>
                <c:pt idx="15">
                  <c:v>-4.2440999346155597E-2</c:v>
                </c:pt>
                <c:pt idx="16">
                  <c:v>-4.7171767626056203E-2</c:v>
                </c:pt>
                <c:pt idx="17">
                  <c:v>-4.64087445076714E-2</c:v>
                </c:pt>
                <c:pt idx="18">
                  <c:v>-4.90204286758135E-2</c:v>
                </c:pt>
                <c:pt idx="19">
                  <c:v>-4.9554357103683798E-2</c:v>
                </c:pt>
                <c:pt idx="20">
                  <c:v>-5.8555556639763598E-2</c:v>
                </c:pt>
                <c:pt idx="21">
                  <c:v>-4.4451299415102098E-2</c:v>
                </c:pt>
                <c:pt idx="22">
                  <c:v>-4.96065568951908E-2</c:v>
                </c:pt>
                <c:pt idx="23">
                  <c:v>-4.68848343373564E-2</c:v>
                </c:pt>
                <c:pt idx="24">
                  <c:v>-4.1900566773470302E-2</c:v>
                </c:pt>
                <c:pt idx="25">
                  <c:v>-4.8738177531930903E-2</c:v>
                </c:pt>
                <c:pt idx="26">
                  <c:v>-4.43115247042793E-2</c:v>
                </c:pt>
                <c:pt idx="27">
                  <c:v>-5.5742508095585903E-2</c:v>
                </c:pt>
                <c:pt idx="28">
                  <c:v>-4.0332193731199201E-2</c:v>
                </c:pt>
                <c:pt idx="29">
                  <c:v>-5.0316027650566898E-2</c:v>
                </c:pt>
                <c:pt idx="30">
                  <c:v>-4.6532823780213797E-2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4C0-47A0-80EA-A08154A659A6}"/>
            </c:ext>
          </c:extLst>
        </c:ser>
        <c:ser>
          <c:idx val="2"/>
          <c:order val="2"/>
          <c:tx>
            <c:strRef>
              <c:f>OldPercentile!$C$94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OldPercentile!$D$94:$AH$94</c:f>
              <c:numCache>
                <c:formatCode>General</c:formatCode>
                <c:ptCount val="31"/>
                <c:pt idx="0">
                  <c:v>0</c:v>
                </c:pt>
                <c:pt idx="1">
                  <c:v>7.1641301682016101E-2</c:v>
                </c:pt>
                <c:pt idx="2">
                  <c:v>7.9178168311833899E-2</c:v>
                </c:pt>
                <c:pt idx="3">
                  <c:v>8.8550688443865794E-2</c:v>
                </c:pt>
                <c:pt idx="4">
                  <c:v>8.6198455704433102E-2</c:v>
                </c:pt>
                <c:pt idx="5">
                  <c:v>9.8023539928830006E-2</c:v>
                </c:pt>
                <c:pt idx="6">
                  <c:v>9.5062511184181603E-2</c:v>
                </c:pt>
                <c:pt idx="7">
                  <c:v>9.5382578398976001E-2</c:v>
                </c:pt>
                <c:pt idx="8">
                  <c:v>0.102514390713594</c:v>
                </c:pt>
                <c:pt idx="9">
                  <c:v>9.5886881390805798E-2</c:v>
                </c:pt>
                <c:pt idx="10">
                  <c:v>0.102038692864479</c:v>
                </c:pt>
                <c:pt idx="11">
                  <c:v>0.10984910954430099</c:v>
                </c:pt>
                <c:pt idx="12">
                  <c:v>0.100437062390939</c:v>
                </c:pt>
                <c:pt idx="13">
                  <c:v>9.4347686961231997E-2</c:v>
                </c:pt>
                <c:pt idx="14">
                  <c:v>0.107598843798671</c:v>
                </c:pt>
                <c:pt idx="15">
                  <c:v>0.10620141854364</c:v>
                </c:pt>
                <c:pt idx="16">
                  <c:v>0.109963106776368</c:v>
                </c:pt>
                <c:pt idx="17">
                  <c:v>0.102280365357279</c:v>
                </c:pt>
                <c:pt idx="18">
                  <c:v>9.9247993538231494E-2</c:v>
                </c:pt>
                <c:pt idx="19">
                  <c:v>0.101043856547578</c:v>
                </c:pt>
                <c:pt idx="20">
                  <c:v>9.9022143772200297E-2</c:v>
                </c:pt>
                <c:pt idx="21">
                  <c:v>0.10030993959375201</c:v>
                </c:pt>
                <c:pt idx="22">
                  <c:v>0.109905854089261</c:v>
                </c:pt>
                <c:pt idx="23">
                  <c:v>0.102578635310463</c:v>
                </c:pt>
                <c:pt idx="24">
                  <c:v>0.10819810507723999</c:v>
                </c:pt>
                <c:pt idx="25">
                  <c:v>0.10229922903475799</c:v>
                </c:pt>
                <c:pt idx="26">
                  <c:v>0.104276134883259</c:v>
                </c:pt>
                <c:pt idx="27">
                  <c:v>9.1257656483339999E-2</c:v>
                </c:pt>
                <c:pt idx="28">
                  <c:v>0.108206369555781</c:v>
                </c:pt>
                <c:pt idx="29">
                  <c:v>0.10380066346696901</c:v>
                </c:pt>
                <c:pt idx="30">
                  <c:v>0.108221558540794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4C0-47A0-80EA-A08154A659A6}"/>
            </c:ext>
          </c:extLst>
        </c:ser>
        <c:ser>
          <c:idx val="3"/>
          <c:order val="3"/>
          <c:tx>
            <c:strRef>
              <c:f>OldPercentile!$C$95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OldPercentile!$D$95:$AH$95</c:f>
              <c:numCache>
                <c:formatCode>General</c:formatCode>
                <c:ptCount val="31"/>
                <c:pt idx="0">
                  <c:v>0</c:v>
                </c:pt>
                <c:pt idx="1">
                  <c:v>0.23583036762134901</c:v>
                </c:pt>
                <c:pt idx="2">
                  <c:v>0.25176531978702099</c:v>
                </c:pt>
                <c:pt idx="3">
                  <c:v>0.25502816827554298</c:v>
                </c:pt>
                <c:pt idx="4">
                  <c:v>0.25805844030430197</c:v>
                </c:pt>
                <c:pt idx="5">
                  <c:v>0.26766700388612502</c:v>
                </c:pt>
                <c:pt idx="6">
                  <c:v>0.26472976590741698</c:v>
                </c:pt>
                <c:pt idx="7">
                  <c:v>0.270122506439673</c:v>
                </c:pt>
                <c:pt idx="8">
                  <c:v>0.26446110340588802</c:v>
                </c:pt>
                <c:pt idx="9">
                  <c:v>0.27061339650699501</c:v>
                </c:pt>
                <c:pt idx="10">
                  <c:v>0.27572324447271401</c:v>
                </c:pt>
                <c:pt idx="11">
                  <c:v>0.27906210115417102</c:v>
                </c:pt>
                <c:pt idx="12">
                  <c:v>0.268534514523941</c:v>
                </c:pt>
                <c:pt idx="13">
                  <c:v>0.267571432020624</c:v>
                </c:pt>
                <c:pt idx="14">
                  <c:v>0.28141526909457498</c:v>
                </c:pt>
                <c:pt idx="15">
                  <c:v>0.27765802185182498</c:v>
                </c:pt>
                <c:pt idx="16">
                  <c:v>0.27962119698738103</c:v>
                </c:pt>
                <c:pt idx="17">
                  <c:v>0.27099347652912698</c:v>
                </c:pt>
                <c:pt idx="18">
                  <c:v>0.27388215340757099</c:v>
                </c:pt>
                <c:pt idx="19">
                  <c:v>0.27254621182137401</c:v>
                </c:pt>
                <c:pt idx="20">
                  <c:v>0.27083383730004301</c:v>
                </c:pt>
                <c:pt idx="21">
                  <c:v>0.27473982210856801</c:v>
                </c:pt>
                <c:pt idx="22">
                  <c:v>0.278145355633518</c:v>
                </c:pt>
                <c:pt idx="23">
                  <c:v>0.27581327786991899</c:v>
                </c:pt>
                <c:pt idx="24">
                  <c:v>0.28515678148375501</c:v>
                </c:pt>
                <c:pt idx="25">
                  <c:v>0.27940035403743402</c:v>
                </c:pt>
                <c:pt idx="26">
                  <c:v>0.268193893769821</c:v>
                </c:pt>
                <c:pt idx="27">
                  <c:v>0.27472459109490399</c:v>
                </c:pt>
                <c:pt idx="28">
                  <c:v>0.27389177015171601</c:v>
                </c:pt>
                <c:pt idx="29">
                  <c:v>0.28247825965721302</c:v>
                </c:pt>
                <c:pt idx="30">
                  <c:v>0.27498934363331601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4C0-47A0-80EA-A08154A659A6}"/>
            </c:ext>
          </c:extLst>
        </c:ser>
        <c:ser>
          <c:idx val="4"/>
          <c:order val="4"/>
          <c:tx>
            <c:strRef>
              <c:f>OldPercentile!$C$96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OldPercentile!$D$96:$AH$96</c:f>
              <c:numCache>
                <c:formatCode>General</c:formatCode>
                <c:ptCount val="31"/>
                <c:pt idx="0">
                  <c:v>0</c:v>
                </c:pt>
                <c:pt idx="1">
                  <c:v>0.53901685403038802</c:v>
                </c:pt>
                <c:pt idx="2">
                  <c:v>0.55591336724916596</c:v>
                </c:pt>
                <c:pt idx="3">
                  <c:v>0.54621363143965196</c:v>
                </c:pt>
                <c:pt idx="4">
                  <c:v>0.57770630260278</c:v>
                </c:pt>
                <c:pt idx="5">
                  <c:v>0.56527726806651601</c:v>
                </c:pt>
                <c:pt idx="6">
                  <c:v>0.54598302900862195</c:v>
                </c:pt>
                <c:pt idx="7">
                  <c:v>0.57388621325538103</c:v>
                </c:pt>
                <c:pt idx="8">
                  <c:v>0.56735008052372804</c:v>
                </c:pt>
                <c:pt idx="9">
                  <c:v>0.57657277044079402</c:v>
                </c:pt>
                <c:pt idx="10">
                  <c:v>0.57150046119151998</c:v>
                </c:pt>
                <c:pt idx="11">
                  <c:v>0.56694629426573795</c:v>
                </c:pt>
                <c:pt idx="12">
                  <c:v>0.57990290147874102</c:v>
                </c:pt>
                <c:pt idx="13">
                  <c:v>0.57989914358712102</c:v>
                </c:pt>
                <c:pt idx="14">
                  <c:v>0.58291796453189104</c:v>
                </c:pt>
                <c:pt idx="15">
                  <c:v>0.59198257932281495</c:v>
                </c:pt>
                <c:pt idx="16">
                  <c:v>0.56604176821228602</c:v>
                </c:pt>
                <c:pt idx="17">
                  <c:v>0.57885921960658604</c:v>
                </c:pt>
                <c:pt idx="18">
                  <c:v>0.58878633600711106</c:v>
                </c:pt>
                <c:pt idx="19">
                  <c:v>0.58351399376203705</c:v>
                </c:pt>
                <c:pt idx="20">
                  <c:v>0.58670089351013399</c:v>
                </c:pt>
                <c:pt idx="21">
                  <c:v>0.57601645240852695</c:v>
                </c:pt>
                <c:pt idx="22">
                  <c:v>0.57283395804381698</c:v>
                </c:pt>
                <c:pt idx="23">
                  <c:v>0.57763030010553595</c:v>
                </c:pt>
                <c:pt idx="24">
                  <c:v>0.58799747537634794</c:v>
                </c:pt>
                <c:pt idx="25">
                  <c:v>0.59540309353656595</c:v>
                </c:pt>
                <c:pt idx="26">
                  <c:v>0.585862422359816</c:v>
                </c:pt>
                <c:pt idx="27">
                  <c:v>0.57375331402374996</c:v>
                </c:pt>
                <c:pt idx="28">
                  <c:v>0.57333808922740803</c:v>
                </c:pt>
                <c:pt idx="29">
                  <c:v>0.60592393773602404</c:v>
                </c:pt>
                <c:pt idx="30">
                  <c:v>0.58248510098182804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4C0-47A0-80EA-A08154A65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74672"/>
        <c:axId val="197050368"/>
      </c:lineChart>
      <c:catAx>
        <c:axId val="19707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50368"/>
        <c:crosses val="autoZero"/>
        <c:auto val="1"/>
        <c:lblAlgn val="ctr"/>
        <c:lblOffset val="100"/>
        <c:noMultiLvlLbl val="0"/>
      </c:catAx>
      <c:valAx>
        <c:axId val="1970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OldPercentile!$C$107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OldPercentile!$D$107:$AH$107</c:f>
              <c:numCache>
                <c:formatCode>General</c:formatCode>
                <c:ptCount val="31"/>
                <c:pt idx="0">
                  <c:v>0</c:v>
                </c:pt>
                <c:pt idx="1">
                  <c:v>-4.1810644593848201E-2</c:v>
                </c:pt>
                <c:pt idx="2">
                  <c:v>-3.7812707936083698E-2</c:v>
                </c:pt>
                <c:pt idx="3">
                  <c:v>-3.3033164999619599E-2</c:v>
                </c:pt>
                <c:pt idx="4">
                  <c:v>-3.2153334072601999E-2</c:v>
                </c:pt>
                <c:pt idx="5">
                  <c:v>-3.33282859706302E-2</c:v>
                </c:pt>
                <c:pt idx="6">
                  <c:v>-3.1712761019563197E-2</c:v>
                </c:pt>
                <c:pt idx="7">
                  <c:v>-2.9829073422617099E-2</c:v>
                </c:pt>
                <c:pt idx="8">
                  <c:v>-2.4962021993200401E-2</c:v>
                </c:pt>
                <c:pt idx="9">
                  <c:v>-2.5295746917573601E-2</c:v>
                </c:pt>
                <c:pt idx="10">
                  <c:v>-2.4200084860983701E-2</c:v>
                </c:pt>
                <c:pt idx="11">
                  <c:v>-2.51568851807637E-2</c:v>
                </c:pt>
                <c:pt idx="12">
                  <c:v>-2.5854557382792399E-2</c:v>
                </c:pt>
                <c:pt idx="13">
                  <c:v>-2.5984730698401501E-2</c:v>
                </c:pt>
                <c:pt idx="14">
                  <c:v>-2.3276997166040599E-2</c:v>
                </c:pt>
                <c:pt idx="15">
                  <c:v>-2.2651115411981101E-2</c:v>
                </c:pt>
                <c:pt idx="16">
                  <c:v>-2.3160902124241298E-2</c:v>
                </c:pt>
                <c:pt idx="17">
                  <c:v>-2.24729144352998E-2</c:v>
                </c:pt>
                <c:pt idx="18">
                  <c:v>-2.3188329846928799E-2</c:v>
                </c:pt>
                <c:pt idx="19">
                  <c:v>-2.2936910861756098E-2</c:v>
                </c:pt>
                <c:pt idx="20">
                  <c:v>-2.3152442761032802E-2</c:v>
                </c:pt>
                <c:pt idx="21">
                  <c:v>-2.3046633220804101E-2</c:v>
                </c:pt>
                <c:pt idx="22">
                  <c:v>-2.3884757172271301E-2</c:v>
                </c:pt>
                <c:pt idx="23">
                  <c:v>-2.24817271407192E-2</c:v>
                </c:pt>
                <c:pt idx="24">
                  <c:v>-2.14084768289441E-2</c:v>
                </c:pt>
                <c:pt idx="25">
                  <c:v>-2.38357847142791E-2</c:v>
                </c:pt>
                <c:pt idx="26">
                  <c:v>-2.32932997884309E-2</c:v>
                </c:pt>
                <c:pt idx="27">
                  <c:v>-2.3823561992885298E-2</c:v>
                </c:pt>
                <c:pt idx="28">
                  <c:v>-2.2309808831678601E-2</c:v>
                </c:pt>
                <c:pt idx="29">
                  <c:v>-2.39405183393821E-2</c:v>
                </c:pt>
                <c:pt idx="30">
                  <c:v>-2.38156313497019E-2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10-466F-A74C-5E3EA4E38EB7}"/>
            </c:ext>
          </c:extLst>
        </c:ser>
        <c:ser>
          <c:idx val="1"/>
          <c:order val="1"/>
          <c:tx>
            <c:strRef>
              <c:f>OldPercentile!$C$108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OldPercentile!$D$108:$AH$108</c:f>
              <c:numCache>
                <c:formatCode>General</c:formatCode>
                <c:ptCount val="31"/>
                <c:pt idx="0">
                  <c:v>0</c:v>
                </c:pt>
                <c:pt idx="1">
                  <c:v>-4.2084159355618902E-3</c:v>
                </c:pt>
                <c:pt idx="2">
                  <c:v>-6.1982489194967096E-4</c:v>
                </c:pt>
                <c:pt idx="3">
                  <c:v>4.4829093957008898E-3</c:v>
                </c:pt>
                <c:pt idx="4">
                  <c:v>6.1134340214961096E-3</c:v>
                </c:pt>
                <c:pt idx="5">
                  <c:v>6.42214877679575E-3</c:v>
                </c:pt>
                <c:pt idx="6">
                  <c:v>8.3611292940445302E-3</c:v>
                </c:pt>
                <c:pt idx="7">
                  <c:v>1.09319121650102E-2</c:v>
                </c:pt>
                <c:pt idx="8">
                  <c:v>1.2049040970673599E-2</c:v>
                </c:pt>
                <c:pt idx="9">
                  <c:v>1.50358212442251E-2</c:v>
                </c:pt>
                <c:pt idx="10">
                  <c:v>1.5622632366257799E-2</c:v>
                </c:pt>
                <c:pt idx="11">
                  <c:v>1.6556207839989599E-2</c:v>
                </c:pt>
                <c:pt idx="12">
                  <c:v>1.51852476413693E-2</c:v>
                </c:pt>
                <c:pt idx="13">
                  <c:v>1.54921052192086E-2</c:v>
                </c:pt>
                <c:pt idx="14">
                  <c:v>1.6570665275395399E-2</c:v>
                </c:pt>
                <c:pt idx="15">
                  <c:v>1.57156539803332E-2</c:v>
                </c:pt>
                <c:pt idx="16">
                  <c:v>1.6538117773681599E-2</c:v>
                </c:pt>
                <c:pt idx="17">
                  <c:v>1.8287826738194801E-2</c:v>
                </c:pt>
                <c:pt idx="18">
                  <c:v>1.59256700771465E-2</c:v>
                </c:pt>
                <c:pt idx="19">
                  <c:v>1.7313160962273401E-2</c:v>
                </c:pt>
                <c:pt idx="20">
                  <c:v>1.75498072225173E-2</c:v>
                </c:pt>
                <c:pt idx="21">
                  <c:v>1.76345039736901E-2</c:v>
                </c:pt>
                <c:pt idx="22">
                  <c:v>1.7057928824528099E-2</c:v>
                </c:pt>
                <c:pt idx="23">
                  <c:v>1.77582872064511E-2</c:v>
                </c:pt>
                <c:pt idx="24">
                  <c:v>1.7886070799614202E-2</c:v>
                </c:pt>
                <c:pt idx="25">
                  <c:v>1.66915461237469E-2</c:v>
                </c:pt>
                <c:pt idx="26">
                  <c:v>1.6757949469747201E-2</c:v>
                </c:pt>
                <c:pt idx="27">
                  <c:v>1.5476349035032699E-2</c:v>
                </c:pt>
                <c:pt idx="28">
                  <c:v>1.7249892227437901E-2</c:v>
                </c:pt>
                <c:pt idx="29">
                  <c:v>1.5908699515483099E-2</c:v>
                </c:pt>
                <c:pt idx="30">
                  <c:v>1.76157651061024E-2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10-466F-A74C-5E3EA4E38EB7}"/>
            </c:ext>
          </c:extLst>
        </c:ser>
        <c:ser>
          <c:idx val="2"/>
          <c:order val="2"/>
          <c:tx>
            <c:strRef>
              <c:f>OldPercentile!$C$109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OldPercentile!$D$109:$AH$109</c:f>
              <c:numCache>
                <c:formatCode>General</c:formatCode>
                <c:ptCount val="31"/>
                <c:pt idx="0">
                  <c:v>0</c:v>
                </c:pt>
                <c:pt idx="1">
                  <c:v>2.1735107421902201E-2</c:v>
                </c:pt>
                <c:pt idx="2">
                  <c:v>2.4042301647940901E-2</c:v>
                </c:pt>
                <c:pt idx="3">
                  <c:v>2.9524246492041599E-2</c:v>
                </c:pt>
                <c:pt idx="4">
                  <c:v>3.2562623997839997E-2</c:v>
                </c:pt>
                <c:pt idx="5">
                  <c:v>3.3948245928694602E-2</c:v>
                </c:pt>
                <c:pt idx="6">
                  <c:v>3.6541048863678899E-2</c:v>
                </c:pt>
                <c:pt idx="7">
                  <c:v>3.8260750067049203E-2</c:v>
                </c:pt>
                <c:pt idx="8">
                  <c:v>4.1180997515256501E-2</c:v>
                </c:pt>
                <c:pt idx="9">
                  <c:v>4.2939380211239102E-2</c:v>
                </c:pt>
                <c:pt idx="10">
                  <c:v>4.4123539238620099E-2</c:v>
                </c:pt>
                <c:pt idx="11">
                  <c:v>4.5310711138597602E-2</c:v>
                </c:pt>
                <c:pt idx="12">
                  <c:v>4.3458921392874703E-2</c:v>
                </c:pt>
                <c:pt idx="13">
                  <c:v>4.39578326417321E-2</c:v>
                </c:pt>
                <c:pt idx="14">
                  <c:v>4.5802155421595603E-2</c:v>
                </c:pt>
                <c:pt idx="15">
                  <c:v>4.2960877907876803E-2</c:v>
                </c:pt>
                <c:pt idx="16">
                  <c:v>4.5063789225868199E-2</c:v>
                </c:pt>
                <c:pt idx="17">
                  <c:v>4.49882343941315E-2</c:v>
                </c:pt>
                <c:pt idx="18">
                  <c:v>4.4712884658559701E-2</c:v>
                </c:pt>
                <c:pt idx="19">
                  <c:v>4.6384246780196897E-2</c:v>
                </c:pt>
                <c:pt idx="20">
                  <c:v>4.5024515537840697E-2</c:v>
                </c:pt>
                <c:pt idx="21">
                  <c:v>4.5637710040363703E-2</c:v>
                </c:pt>
                <c:pt idx="22">
                  <c:v>4.6236212121856898E-2</c:v>
                </c:pt>
                <c:pt idx="23">
                  <c:v>4.6034294266625302E-2</c:v>
                </c:pt>
                <c:pt idx="24">
                  <c:v>4.5926169260056902E-2</c:v>
                </c:pt>
                <c:pt idx="25">
                  <c:v>4.5481514528115503E-2</c:v>
                </c:pt>
                <c:pt idx="26">
                  <c:v>4.5513568102863299E-2</c:v>
                </c:pt>
                <c:pt idx="27">
                  <c:v>4.4236240998517702E-2</c:v>
                </c:pt>
                <c:pt idx="28">
                  <c:v>4.4611190690137102E-2</c:v>
                </c:pt>
                <c:pt idx="29">
                  <c:v>4.4769642056797197E-2</c:v>
                </c:pt>
                <c:pt idx="30">
                  <c:v>4.51616189057241E-2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A10-466F-A74C-5E3EA4E38EB7}"/>
            </c:ext>
          </c:extLst>
        </c:ser>
        <c:ser>
          <c:idx val="3"/>
          <c:order val="3"/>
          <c:tx>
            <c:strRef>
              <c:f>OldPercentile!$C$110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OldPercentile!$D$110:$AH$110</c:f>
              <c:numCache>
                <c:formatCode>General</c:formatCode>
                <c:ptCount val="31"/>
                <c:pt idx="0">
                  <c:v>0</c:v>
                </c:pt>
                <c:pt idx="1">
                  <c:v>4.6690150277664502E-2</c:v>
                </c:pt>
                <c:pt idx="2">
                  <c:v>5.0502848083347297E-2</c:v>
                </c:pt>
                <c:pt idx="3">
                  <c:v>5.6490019429302901E-2</c:v>
                </c:pt>
                <c:pt idx="4">
                  <c:v>5.9957025022835599E-2</c:v>
                </c:pt>
                <c:pt idx="5">
                  <c:v>6.2542494327852402E-2</c:v>
                </c:pt>
                <c:pt idx="6">
                  <c:v>6.36746861049442E-2</c:v>
                </c:pt>
                <c:pt idx="7">
                  <c:v>6.6971638102377995E-2</c:v>
                </c:pt>
                <c:pt idx="8">
                  <c:v>6.8714898093718696E-2</c:v>
                </c:pt>
                <c:pt idx="9">
                  <c:v>7.1634192676442804E-2</c:v>
                </c:pt>
                <c:pt idx="10">
                  <c:v>7.25747252872702E-2</c:v>
                </c:pt>
                <c:pt idx="11">
                  <c:v>7.3185896795614699E-2</c:v>
                </c:pt>
                <c:pt idx="12">
                  <c:v>7.2959115209372705E-2</c:v>
                </c:pt>
                <c:pt idx="13">
                  <c:v>7.3952112905293702E-2</c:v>
                </c:pt>
                <c:pt idx="14">
                  <c:v>7.4624799863835495E-2</c:v>
                </c:pt>
                <c:pt idx="15">
                  <c:v>7.3270558817629797E-2</c:v>
                </c:pt>
                <c:pt idx="16">
                  <c:v>7.3698434242542299E-2</c:v>
                </c:pt>
                <c:pt idx="17">
                  <c:v>7.4427811746346398E-2</c:v>
                </c:pt>
                <c:pt idx="18">
                  <c:v>7.3813949121433201E-2</c:v>
                </c:pt>
                <c:pt idx="19">
                  <c:v>7.4486989883880902E-2</c:v>
                </c:pt>
                <c:pt idx="20">
                  <c:v>7.3789033763221407E-2</c:v>
                </c:pt>
                <c:pt idx="21">
                  <c:v>7.5089827284110303E-2</c:v>
                </c:pt>
                <c:pt idx="22">
                  <c:v>7.3750042638442995E-2</c:v>
                </c:pt>
                <c:pt idx="23">
                  <c:v>7.5001835738652697E-2</c:v>
                </c:pt>
                <c:pt idx="24">
                  <c:v>7.3906006547266506E-2</c:v>
                </c:pt>
                <c:pt idx="25">
                  <c:v>7.46284174000902E-2</c:v>
                </c:pt>
                <c:pt idx="26">
                  <c:v>7.3837704411501101E-2</c:v>
                </c:pt>
                <c:pt idx="27">
                  <c:v>7.5015778213718604E-2</c:v>
                </c:pt>
                <c:pt idx="28">
                  <c:v>7.3262163256060803E-2</c:v>
                </c:pt>
                <c:pt idx="29">
                  <c:v>7.4020038434539207E-2</c:v>
                </c:pt>
                <c:pt idx="30">
                  <c:v>7.4160089567179302E-2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A10-466F-A74C-5E3EA4E38EB7}"/>
            </c:ext>
          </c:extLst>
        </c:ser>
        <c:ser>
          <c:idx val="4"/>
          <c:order val="4"/>
          <c:tx>
            <c:strRef>
              <c:f>OldPercentile!$C$111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OldPercentile!$D$111:$AH$111</c:f>
              <c:numCache>
                <c:formatCode>General</c:formatCode>
                <c:ptCount val="31"/>
                <c:pt idx="0">
                  <c:v>0</c:v>
                </c:pt>
                <c:pt idx="1">
                  <c:v>8.4524716365086197E-2</c:v>
                </c:pt>
                <c:pt idx="2">
                  <c:v>8.9449152393805201E-2</c:v>
                </c:pt>
                <c:pt idx="3">
                  <c:v>9.8636679128701193E-2</c:v>
                </c:pt>
                <c:pt idx="4">
                  <c:v>0.100005122240754</c:v>
                </c:pt>
                <c:pt idx="5">
                  <c:v>0.10496221562293299</c:v>
                </c:pt>
                <c:pt idx="6">
                  <c:v>0.106615894438108</c:v>
                </c:pt>
                <c:pt idx="7">
                  <c:v>0.11247335001802899</c:v>
                </c:pt>
                <c:pt idx="8">
                  <c:v>0.11140619715403401</c:v>
                </c:pt>
                <c:pt idx="9">
                  <c:v>0.113982257426165</c:v>
                </c:pt>
                <c:pt idx="10">
                  <c:v>0.116273894501282</c:v>
                </c:pt>
                <c:pt idx="11">
                  <c:v>0.11833811842830599</c:v>
                </c:pt>
                <c:pt idx="12">
                  <c:v>0.117109744076419</c:v>
                </c:pt>
                <c:pt idx="13">
                  <c:v>0.11881276541427099</c:v>
                </c:pt>
                <c:pt idx="14">
                  <c:v>0.11567834927321501</c:v>
                </c:pt>
                <c:pt idx="15">
                  <c:v>0.11541520853475699</c:v>
                </c:pt>
                <c:pt idx="16">
                  <c:v>0.116402273673877</c:v>
                </c:pt>
                <c:pt idx="17">
                  <c:v>0.117631799128253</c:v>
                </c:pt>
                <c:pt idx="18">
                  <c:v>0.118692052578558</c:v>
                </c:pt>
                <c:pt idx="19">
                  <c:v>0.117745046462037</c:v>
                </c:pt>
                <c:pt idx="20">
                  <c:v>0.118211759951645</c:v>
                </c:pt>
                <c:pt idx="21">
                  <c:v>0.119528957915307</c:v>
                </c:pt>
                <c:pt idx="22">
                  <c:v>0.120078187487661</c:v>
                </c:pt>
                <c:pt idx="23">
                  <c:v>0.11644969418836799</c:v>
                </c:pt>
                <c:pt idx="24">
                  <c:v>0.11571632701654901</c:v>
                </c:pt>
                <c:pt idx="25">
                  <c:v>0.117774394392969</c:v>
                </c:pt>
                <c:pt idx="26">
                  <c:v>0.118533184204886</c:v>
                </c:pt>
                <c:pt idx="27">
                  <c:v>0.117095945542022</c:v>
                </c:pt>
                <c:pt idx="28">
                  <c:v>0.11724830402963</c:v>
                </c:pt>
                <c:pt idx="29">
                  <c:v>0.118931540385371</c:v>
                </c:pt>
                <c:pt idx="30">
                  <c:v>0.116272304189959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A10-466F-A74C-5E3EA4E38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50760"/>
        <c:axId val="197047232"/>
      </c:lineChart>
      <c:catAx>
        <c:axId val="19705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47232"/>
        <c:crosses val="autoZero"/>
        <c:auto val="1"/>
        <c:lblAlgn val="ctr"/>
        <c:lblOffset val="100"/>
        <c:noMultiLvlLbl val="0"/>
      </c:catAx>
      <c:valAx>
        <c:axId val="19704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5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3.xml"/><Relationship Id="rId13" Type="http://schemas.openxmlformats.org/officeDocument/2006/relationships/chart" Target="../charts/chart48.xml"/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12" Type="http://schemas.openxmlformats.org/officeDocument/2006/relationships/chart" Target="../charts/chart47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11" Type="http://schemas.openxmlformats.org/officeDocument/2006/relationships/chart" Target="../charts/chart46.xml"/><Relationship Id="rId5" Type="http://schemas.openxmlformats.org/officeDocument/2006/relationships/chart" Target="../charts/chart40.xml"/><Relationship Id="rId10" Type="http://schemas.openxmlformats.org/officeDocument/2006/relationships/chart" Target="../charts/chart45.xml"/><Relationship Id="rId4" Type="http://schemas.openxmlformats.org/officeDocument/2006/relationships/chart" Target="../charts/chart39.xml"/><Relationship Id="rId9" Type="http://schemas.openxmlformats.org/officeDocument/2006/relationships/chart" Target="../charts/chart44.xml"/><Relationship Id="rId14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7.xml"/><Relationship Id="rId13" Type="http://schemas.openxmlformats.org/officeDocument/2006/relationships/chart" Target="../charts/chart62.xml"/><Relationship Id="rId3" Type="http://schemas.openxmlformats.org/officeDocument/2006/relationships/chart" Target="../charts/chart52.xml"/><Relationship Id="rId7" Type="http://schemas.openxmlformats.org/officeDocument/2006/relationships/chart" Target="../charts/chart56.xml"/><Relationship Id="rId12" Type="http://schemas.openxmlformats.org/officeDocument/2006/relationships/chart" Target="../charts/chart61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6" Type="http://schemas.openxmlformats.org/officeDocument/2006/relationships/chart" Target="../charts/chart55.xml"/><Relationship Id="rId11" Type="http://schemas.openxmlformats.org/officeDocument/2006/relationships/chart" Target="../charts/chart60.xml"/><Relationship Id="rId5" Type="http://schemas.openxmlformats.org/officeDocument/2006/relationships/chart" Target="../charts/chart54.xml"/><Relationship Id="rId10" Type="http://schemas.openxmlformats.org/officeDocument/2006/relationships/chart" Target="../charts/chart59.xml"/><Relationship Id="rId4" Type="http://schemas.openxmlformats.org/officeDocument/2006/relationships/chart" Target="../charts/chart53.xml"/><Relationship Id="rId9" Type="http://schemas.openxmlformats.org/officeDocument/2006/relationships/chart" Target="../charts/chart58.xml"/><Relationship Id="rId14" Type="http://schemas.openxmlformats.org/officeDocument/2006/relationships/chart" Target="../charts/chart6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1</xdr:row>
      <xdr:rowOff>142875</xdr:rowOff>
    </xdr:from>
    <xdr:to>
      <xdr:col>18</xdr:col>
      <xdr:colOff>180975</xdr:colOff>
      <xdr:row>12</xdr:row>
      <xdr:rowOff>150495</xdr:rowOff>
    </xdr:to>
    <xdr:graphicFrame macro="">
      <xdr:nvGraphicFramePr>
        <xdr:cNvPr id="2" name="YCChart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543484</xdr:colOff>
      <xdr:row>0</xdr:row>
      <xdr:rowOff>12325</xdr:rowOff>
    </xdr:from>
    <xdr:to>
      <xdr:col>39</xdr:col>
      <xdr:colOff>413944</xdr:colOff>
      <xdr:row>9</xdr:row>
      <xdr:rowOff>126625</xdr:rowOff>
    </xdr:to>
    <xdr:graphicFrame macro="">
      <xdr:nvGraphicFramePr>
        <xdr:cNvPr id="2" name="OldCashChart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543484</xdr:colOff>
      <xdr:row>15</xdr:row>
      <xdr:rowOff>12325</xdr:rowOff>
    </xdr:from>
    <xdr:to>
      <xdr:col>39</xdr:col>
      <xdr:colOff>413944</xdr:colOff>
      <xdr:row>24</xdr:row>
      <xdr:rowOff>126625</xdr:rowOff>
    </xdr:to>
    <xdr:graphicFrame macro="">
      <xdr:nvGraphicFramePr>
        <xdr:cNvPr id="3" name="OldCPIChart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543484</xdr:colOff>
      <xdr:row>30</xdr:row>
      <xdr:rowOff>12325</xdr:rowOff>
    </xdr:from>
    <xdr:to>
      <xdr:col>39</xdr:col>
      <xdr:colOff>413944</xdr:colOff>
      <xdr:row>39</xdr:row>
      <xdr:rowOff>126625</xdr:rowOff>
    </xdr:to>
    <xdr:graphicFrame macro="">
      <xdr:nvGraphicFramePr>
        <xdr:cNvPr id="4" name="OldAWEChart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543484</xdr:colOff>
      <xdr:row>45</xdr:row>
      <xdr:rowOff>12325</xdr:rowOff>
    </xdr:from>
    <xdr:to>
      <xdr:col>39</xdr:col>
      <xdr:colOff>413944</xdr:colOff>
      <xdr:row>54</xdr:row>
      <xdr:rowOff>126625</xdr:rowOff>
    </xdr:to>
    <xdr:graphicFrame macro="">
      <xdr:nvGraphicFramePr>
        <xdr:cNvPr id="5" name="OldAUDEQChart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543484</xdr:colOff>
      <xdr:row>60</xdr:row>
      <xdr:rowOff>12325</xdr:rowOff>
    </xdr:from>
    <xdr:to>
      <xdr:col>39</xdr:col>
      <xdr:colOff>413944</xdr:colOff>
      <xdr:row>69</xdr:row>
      <xdr:rowOff>126625</xdr:rowOff>
    </xdr:to>
    <xdr:graphicFrame macro="">
      <xdr:nvGraphicFramePr>
        <xdr:cNvPr id="6" name="OldINTEQChart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543484</xdr:colOff>
      <xdr:row>75</xdr:row>
      <xdr:rowOff>12325</xdr:rowOff>
    </xdr:from>
    <xdr:to>
      <xdr:col>39</xdr:col>
      <xdr:colOff>413944</xdr:colOff>
      <xdr:row>84</xdr:row>
      <xdr:rowOff>126625</xdr:rowOff>
    </xdr:to>
    <xdr:graphicFrame macro="">
      <xdr:nvGraphicFramePr>
        <xdr:cNvPr id="7" name="OldIntEqUnHChart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543484</xdr:colOff>
      <xdr:row>90</xdr:row>
      <xdr:rowOff>12325</xdr:rowOff>
    </xdr:from>
    <xdr:to>
      <xdr:col>39</xdr:col>
      <xdr:colOff>413944</xdr:colOff>
      <xdr:row>99</xdr:row>
      <xdr:rowOff>126625</xdr:rowOff>
    </xdr:to>
    <xdr:graphicFrame macro="">
      <xdr:nvGraphicFramePr>
        <xdr:cNvPr id="8" name="OldEMEQChart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543484</xdr:colOff>
      <xdr:row>105</xdr:row>
      <xdr:rowOff>12325</xdr:rowOff>
    </xdr:from>
    <xdr:to>
      <xdr:col>39</xdr:col>
      <xdr:colOff>413944</xdr:colOff>
      <xdr:row>114</xdr:row>
      <xdr:rowOff>126625</xdr:rowOff>
    </xdr:to>
    <xdr:graphicFrame macro="">
      <xdr:nvGraphicFramePr>
        <xdr:cNvPr id="9" name="OldAuFIGovtChart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543484</xdr:colOff>
      <xdr:row>120</xdr:row>
      <xdr:rowOff>12325</xdr:rowOff>
    </xdr:from>
    <xdr:to>
      <xdr:col>39</xdr:col>
      <xdr:colOff>413944</xdr:colOff>
      <xdr:row>129</xdr:row>
      <xdr:rowOff>126625</xdr:rowOff>
    </xdr:to>
    <xdr:graphicFrame macro="">
      <xdr:nvGraphicFramePr>
        <xdr:cNvPr id="10" name="OldAuFiCorpChart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543484</xdr:colOff>
      <xdr:row>135</xdr:row>
      <xdr:rowOff>12325</xdr:rowOff>
    </xdr:from>
    <xdr:to>
      <xdr:col>39</xdr:col>
      <xdr:colOff>413944</xdr:colOff>
      <xdr:row>144</xdr:row>
      <xdr:rowOff>126625</xdr:rowOff>
    </xdr:to>
    <xdr:graphicFrame macro="">
      <xdr:nvGraphicFramePr>
        <xdr:cNvPr id="11" name="OldIntFiGovtChart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543484</xdr:colOff>
      <xdr:row>150</xdr:row>
      <xdr:rowOff>12325</xdr:rowOff>
    </xdr:from>
    <xdr:to>
      <xdr:col>39</xdr:col>
      <xdr:colOff>413944</xdr:colOff>
      <xdr:row>159</xdr:row>
      <xdr:rowOff>126625</xdr:rowOff>
    </xdr:to>
    <xdr:graphicFrame macro="">
      <xdr:nvGraphicFramePr>
        <xdr:cNvPr id="12" name="OldAuLPropChart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543484</xdr:colOff>
      <xdr:row>165</xdr:row>
      <xdr:rowOff>12325</xdr:rowOff>
    </xdr:from>
    <xdr:to>
      <xdr:col>39</xdr:col>
      <xdr:colOff>413944</xdr:colOff>
      <xdr:row>174</xdr:row>
      <xdr:rowOff>126625</xdr:rowOff>
    </xdr:to>
    <xdr:graphicFrame macro="">
      <xdr:nvGraphicFramePr>
        <xdr:cNvPr id="13" name="OldAuDPropChart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543484</xdr:colOff>
      <xdr:row>180</xdr:row>
      <xdr:rowOff>12325</xdr:rowOff>
    </xdr:from>
    <xdr:to>
      <xdr:col>39</xdr:col>
      <xdr:colOff>413944</xdr:colOff>
      <xdr:row>189</xdr:row>
      <xdr:rowOff>126625</xdr:rowOff>
    </xdr:to>
    <xdr:graphicFrame macro="">
      <xdr:nvGraphicFramePr>
        <xdr:cNvPr id="14" name="OldIntAltChart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543484</xdr:colOff>
      <xdr:row>195</xdr:row>
      <xdr:rowOff>12325</xdr:rowOff>
    </xdr:from>
    <xdr:to>
      <xdr:col>39</xdr:col>
      <xdr:colOff>413944</xdr:colOff>
      <xdr:row>204</xdr:row>
      <xdr:rowOff>126625</xdr:rowOff>
    </xdr:to>
    <xdr:graphicFrame macro="">
      <xdr:nvGraphicFramePr>
        <xdr:cNvPr id="15" name="OldAuInfraChart">
          <a:extLst>
            <a:ext uri="{FF2B5EF4-FFF2-40B4-BE49-F238E27FC236}">
              <a16:creationId xmlns=""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543484</xdr:colOff>
      <xdr:row>209</xdr:row>
      <xdr:rowOff>12325</xdr:rowOff>
    </xdr:from>
    <xdr:to>
      <xdr:col>39</xdr:col>
      <xdr:colOff>413944</xdr:colOff>
      <xdr:row>218</xdr:row>
      <xdr:rowOff>126625</xdr:rowOff>
    </xdr:to>
    <xdr:graphicFrame macro="">
      <xdr:nvGraphicFramePr>
        <xdr:cNvPr id="16" name="OldYC10YrChart">
          <a:extLst>
            <a:ext uri="{FF2B5EF4-FFF2-40B4-BE49-F238E27FC236}">
              <a16:creationId xmlns=""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34</xdr:col>
      <xdr:colOff>543484</xdr:colOff>
      <xdr:row>224</xdr:row>
      <xdr:rowOff>12325</xdr:rowOff>
    </xdr:from>
    <xdr:to>
      <xdr:col>39</xdr:col>
      <xdr:colOff>413944</xdr:colOff>
      <xdr:row>233</xdr:row>
      <xdr:rowOff>126625</xdr:rowOff>
    </xdr:to>
    <xdr:graphicFrame macro="">
      <xdr:nvGraphicFramePr>
        <xdr:cNvPr id="17" name="OldYC30YrChart">
          <a:extLst>
            <a:ext uri="{FF2B5EF4-FFF2-40B4-BE49-F238E27FC236}">
              <a16:creationId xmlns=""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34</xdr:col>
      <xdr:colOff>543484</xdr:colOff>
      <xdr:row>239</xdr:row>
      <xdr:rowOff>12325</xdr:rowOff>
    </xdr:from>
    <xdr:to>
      <xdr:col>39</xdr:col>
      <xdr:colOff>413944</xdr:colOff>
      <xdr:row>248</xdr:row>
      <xdr:rowOff>126625</xdr:rowOff>
    </xdr:to>
    <xdr:graphicFrame macro="">
      <xdr:nvGraphicFramePr>
        <xdr:cNvPr id="18" name="OldYC30YrChart">
          <a:extLst>
            <a:ext uri="{FF2B5EF4-FFF2-40B4-BE49-F238E27FC236}">
              <a16:creationId xmlns="" xmlns:a16="http://schemas.microsoft.com/office/drawing/2014/main" id="{72222002-CE96-4028-8DED-ACD9A3AD6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543484</xdr:colOff>
      <xdr:row>0</xdr:row>
      <xdr:rowOff>12325</xdr:rowOff>
    </xdr:from>
    <xdr:to>
      <xdr:col>39</xdr:col>
      <xdr:colOff>413944</xdr:colOff>
      <xdr:row>9</xdr:row>
      <xdr:rowOff>126625</xdr:rowOff>
    </xdr:to>
    <xdr:graphicFrame macro="">
      <xdr:nvGraphicFramePr>
        <xdr:cNvPr id="3" name="NewCashChart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543484</xdr:colOff>
      <xdr:row>15</xdr:row>
      <xdr:rowOff>12325</xdr:rowOff>
    </xdr:from>
    <xdr:to>
      <xdr:col>39</xdr:col>
      <xdr:colOff>413944</xdr:colOff>
      <xdr:row>24</xdr:row>
      <xdr:rowOff>126625</xdr:rowOff>
    </xdr:to>
    <xdr:graphicFrame macro="">
      <xdr:nvGraphicFramePr>
        <xdr:cNvPr id="4" name="NewCPIChart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543484</xdr:colOff>
      <xdr:row>30</xdr:row>
      <xdr:rowOff>12325</xdr:rowOff>
    </xdr:from>
    <xdr:to>
      <xdr:col>39</xdr:col>
      <xdr:colOff>413944</xdr:colOff>
      <xdr:row>39</xdr:row>
      <xdr:rowOff>126625</xdr:rowOff>
    </xdr:to>
    <xdr:graphicFrame macro="">
      <xdr:nvGraphicFramePr>
        <xdr:cNvPr id="5" name="NewAWEChart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543484</xdr:colOff>
      <xdr:row>45</xdr:row>
      <xdr:rowOff>12325</xdr:rowOff>
    </xdr:from>
    <xdr:to>
      <xdr:col>39</xdr:col>
      <xdr:colOff>413944</xdr:colOff>
      <xdr:row>54</xdr:row>
      <xdr:rowOff>126625</xdr:rowOff>
    </xdr:to>
    <xdr:graphicFrame macro="">
      <xdr:nvGraphicFramePr>
        <xdr:cNvPr id="6" name="NewAUDEQChart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543484</xdr:colOff>
      <xdr:row>60</xdr:row>
      <xdr:rowOff>12325</xdr:rowOff>
    </xdr:from>
    <xdr:to>
      <xdr:col>39</xdr:col>
      <xdr:colOff>413944</xdr:colOff>
      <xdr:row>69</xdr:row>
      <xdr:rowOff>126625</xdr:rowOff>
    </xdr:to>
    <xdr:graphicFrame macro="">
      <xdr:nvGraphicFramePr>
        <xdr:cNvPr id="7" name="NewINTEQChart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543484</xdr:colOff>
      <xdr:row>75</xdr:row>
      <xdr:rowOff>12325</xdr:rowOff>
    </xdr:from>
    <xdr:to>
      <xdr:col>39</xdr:col>
      <xdr:colOff>413944</xdr:colOff>
      <xdr:row>84</xdr:row>
      <xdr:rowOff>126625</xdr:rowOff>
    </xdr:to>
    <xdr:graphicFrame macro="">
      <xdr:nvGraphicFramePr>
        <xdr:cNvPr id="8" name="NewIntEqUnHChart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543484</xdr:colOff>
      <xdr:row>90</xdr:row>
      <xdr:rowOff>12325</xdr:rowOff>
    </xdr:from>
    <xdr:to>
      <xdr:col>39</xdr:col>
      <xdr:colOff>413944</xdr:colOff>
      <xdr:row>99</xdr:row>
      <xdr:rowOff>126625</xdr:rowOff>
    </xdr:to>
    <xdr:graphicFrame macro="">
      <xdr:nvGraphicFramePr>
        <xdr:cNvPr id="9" name="NewEMEQChart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543484</xdr:colOff>
      <xdr:row>105</xdr:row>
      <xdr:rowOff>12325</xdr:rowOff>
    </xdr:from>
    <xdr:to>
      <xdr:col>39</xdr:col>
      <xdr:colOff>413944</xdr:colOff>
      <xdr:row>114</xdr:row>
      <xdr:rowOff>126625</xdr:rowOff>
    </xdr:to>
    <xdr:graphicFrame macro="">
      <xdr:nvGraphicFramePr>
        <xdr:cNvPr id="10" name="NewAuFIGovtChart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543484</xdr:colOff>
      <xdr:row>120</xdr:row>
      <xdr:rowOff>12325</xdr:rowOff>
    </xdr:from>
    <xdr:to>
      <xdr:col>39</xdr:col>
      <xdr:colOff>413944</xdr:colOff>
      <xdr:row>129</xdr:row>
      <xdr:rowOff>126625</xdr:rowOff>
    </xdr:to>
    <xdr:graphicFrame macro="">
      <xdr:nvGraphicFramePr>
        <xdr:cNvPr id="11" name="NewAuFiCorpChart"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543484</xdr:colOff>
      <xdr:row>135</xdr:row>
      <xdr:rowOff>12325</xdr:rowOff>
    </xdr:from>
    <xdr:to>
      <xdr:col>39</xdr:col>
      <xdr:colOff>413944</xdr:colOff>
      <xdr:row>144</xdr:row>
      <xdr:rowOff>126625</xdr:rowOff>
    </xdr:to>
    <xdr:graphicFrame macro="">
      <xdr:nvGraphicFramePr>
        <xdr:cNvPr id="12" name="NewIntFiGovtChart"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543484</xdr:colOff>
      <xdr:row>150</xdr:row>
      <xdr:rowOff>12325</xdr:rowOff>
    </xdr:from>
    <xdr:to>
      <xdr:col>39</xdr:col>
      <xdr:colOff>413944</xdr:colOff>
      <xdr:row>159</xdr:row>
      <xdr:rowOff>126625</xdr:rowOff>
    </xdr:to>
    <xdr:graphicFrame macro="">
      <xdr:nvGraphicFramePr>
        <xdr:cNvPr id="13" name="NewAuLPropChart">
          <a:extLst>
            <a:ext uri="{FF2B5EF4-FFF2-40B4-BE49-F238E27FC236}">
              <a16:creationId xmlns=""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543484</xdr:colOff>
      <xdr:row>165</xdr:row>
      <xdr:rowOff>12325</xdr:rowOff>
    </xdr:from>
    <xdr:to>
      <xdr:col>39</xdr:col>
      <xdr:colOff>413944</xdr:colOff>
      <xdr:row>174</xdr:row>
      <xdr:rowOff>126625</xdr:rowOff>
    </xdr:to>
    <xdr:graphicFrame macro="">
      <xdr:nvGraphicFramePr>
        <xdr:cNvPr id="14" name="NewAuDPropChart">
          <a:extLst>
            <a:ext uri="{FF2B5EF4-FFF2-40B4-BE49-F238E27FC236}">
              <a16:creationId xmlns=""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543484</xdr:colOff>
      <xdr:row>180</xdr:row>
      <xdr:rowOff>12325</xdr:rowOff>
    </xdr:from>
    <xdr:to>
      <xdr:col>39</xdr:col>
      <xdr:colOff>413944</xdr:colOff>
      <xdr:row>189</xdr:row>
      <xdr:rowOff>126625</xdr:rowOff>
    </xdr:to>
    <xdr:graphicFrame macro="">
      <xdr:nvGraphicFramePr>
        <xdr:cNvPr id="15" name="NewIntAltChart">
          <a:extLst>
            <a:ext uri="{FF2B5EF4-FFF2-40B4-BE49-F238E27FC236}">
              <a16:creationId xmlns=""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543484</xdr:colOff>
      <xdr:row>195</xdr:row>
      <xdr:rowOff>12325</xdr:rowOff>
    </xdr:from>
    <xdr:to>
      <xdr:col>39</xdr:col>
      <xdr:colOff>413944</xdr:colOff>
      <xdr:row>204</xdr:row>
      <xdr:rowOff>126625</xdr:rowOff>
    </xdr:to>
    <xdr:graphicFrame macro="">
      <xdr:nvGraphicFramePr>
        <xdr:cNvPr id="16" name="NewAuInfraChart">
          <a:extLst>
            <a:ext uri="{FF2B5EF4-FFF2-40B4-BE49-F238E27FC236}">
              <a16:creationId xmlns=""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543484</xdr:colOff>
      <xdr:row>210</xdr:row>
      <xdr:rowOff>12325</xdr:rowOff>
    </xdr:from>
    <xdr:to>
      <xdr:col>39</xdr:col>
      <xdr:colOff>413944</xdr:colOff>
      <xdr:row>219</xdr:row>
      <xdr:rowOff>126625</xdr:rowOff>
    </xdr:to>
    <xdr:graphicFrame macro="">
      <xdr:nvGraphicFramePr>
        <xdr:cNvPr id="17" name="NewYC10YRChart">
          <a:extLst>
            <a:ext uri="{FF2B5EF4-FFF2-40B4-BE49-F238E27FC236}">
              <a16:creationId xmlns=""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34</xdr:col>
      <xdr:colOff>543484</xdr:colOff>
      <xdr:row>225</xdr:row>
      <xdr:rowOff>12325</xdr:rowOff>
    </xdr:from>
    <xdr:to>
      <xdr:col>39</xdr:col>
      <xdr:colOff>413944</xdr:colOff>
      <xdr:row>234</xdr:row>
      <xdr:rowOff>126625</xdr:rowOff>
    </xdr:to>
    <xdr:graphicFrame macro="">
      <xdr:nvGraphicFramePr>
        <xdr:cNvPr id="18" name="NewYC30YrChart">
          <a:extLst>
            <a:ext uri="{FF2B5EF4-FFF2-40B4-BE49-F238E27FC236}">
              <a16:creationId xmlns="" xmlns:a16="http://schemas.microsoft.com/office/drawing/2014/main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34</xdr:col>
      <xdr:colOff>543484</xdr:colOff>
      <xdr:row>241</xdr:row>
      <xdr:rowOff>12325</xdr:rowOff>
    </xdr:from>
    <xdr:to>
      <xdr:col>39</xdr:col>
      <xdr:colOff>413944</xdr:colOff>
      <xdr:row>250</xdr:row>
      <xdr:rowOff>126625</xdr:rowOff>
    </xdr:to>
    <xdr:graphicFrame macro="">
      <xdr:nvGraphicFramePr>
        <xdr:cNvPr id="19" name="NewYC30YrChart">
          <a:extLst>
            <a:ext uri="{FF2B5EF4-FFF2-40B4-BE49-F238E27FC236}">
              <a16:creationId xmlns="" xmlns:a16="http://schemas.microsoft.com/office/drawing/2014/main" id="{6D8DD7EE-80B1-40B5-A63F-FEC2210D6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4</xdr:row>
      <xdr:rowOff>166687</xdr:rowOff>
    </xdr:from>
    <xdr:to>
      <xdr:col>12</xdr:col>
      <xdr:colOff>203835</xdr:colOff>
      <xdr:row>14</xdr:row>
      <xdr:rowOff>90487</xdr:rowOff>
    </xdr:to>
    <xdr:graphicFrame macro="">
      <xdr:nvGraphicFramePr>
        <xdr:cNvPr id="2" name="OldCashHistChart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142875</xdr:colOff>
      <xdr:row>20</xdr:row>
      <xdr:rowOff>166687</xdr:rowOff>
    </xdr:from>
    <xdr:to>
      <xdr:col>12</xdr:col>
      <xdr:colOff>203835</xdr:colOff>
      <xdr:row>30</xdr:row>
      <xdr:rowOff>90487</xdr:rowOff>
    </xdr:to>
    <xdr:graphicFrame macro="">
      <xdr:nvGraphicFramePr>
        <xdr:cNvPr id="3" name="OldCPIHistChart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142875</xdr:colOff>
      <xdr:row>36</xdr:row>
      <xdr:rowOff>166687</xdr:rowOff>
    </xdr:from>
    <xdr:to>
      <xdr:col>12</xdr:col>
      <xdr:colOff>203835</xdr:colOff>
      <xdr:row>46</xdr:row>
      <xdr:rowOff>90487</xdr:rowOff>
    </xdr:to>
    <xdr:graphicFrame macro="">
      <xdr:nvGraphicFramePr>
        <xdr:cNvPr id="4" name="OldAWEHistChart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142875</xdr:colOff>
      <xdr:row>51</xdr:row>
      <xdr:rowOff>166687</xdr:rowOff>
    </xdr:from>
    <xdr:to>
      <xdr:col>12</xdr:col>
      <xdr:colOff>203835</xdr:colOff>
      <xdr:row>61</xdr:row>
      <xdr:rowOff>90487</xdr:rowOff>
    </xdr:to>
    <xdr:graphicFrame macro="">
      <xdr:nvGraphicFramePr>
        <xdr:cNvPr id="5" name="OldAuEqHistChart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142875</xdr:colOff>
      <xdr:row>66</xdr:row>
      <xdr:rowOff>166687</xdr:rowOff>
    </xdr:from>
    <xdr:to>
      <xdr:col>12</xdr:col>
      <xdr:colOff>203835</xdr:colOff>
      <xdr:row>76</xdr:row>
      <xdr:rowOff>90487</xdr:rowOff>
    </xdr:to>
    <xdr:graphicFrame macro="">
      <xdr:nvGraphicFramePr>
        <xdr:cNvPr id="6" name="OldIntEqHistChart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142875</xdr:colOff>
      <xdr:row>82</xdr:row>
      <xdr:rowOff>166687</xdr:rowOff>
    </xdr:from>
    <xdr:to>
      <xdr:col>12</xdr:col>
      <xdr:colOff>203835</xdr:colOff>
      <xdr:row>92</xdr:row>
      <xdr:rowOff>90487</xdr:rowOff>
    </xdr:to>
    <xdr:graphicFrame macro="">
      <xdr:nvGraphicFramePr>
        <xdr:cNvPr id="7" name="OldIntEqUnHHistChart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142875</xdr:colOff>
      <xdr:row>98</xdr:row>
      <xdr:rowOff>166687</xdr:rowOff>
    </xdr:from>
    <xdr:to>
      <xdr:col>12</xdr:col>
      <xdr:colOff>203835</xdr:colOff>
      <xdr:row>108</xdr:row>
      <xdr:rowOff>90487</xdr:rowOff>
    </xdr:to>
    <xdr:graphicFrame macro="">
      <xdr:nvGraphicFramePr>
        <xdr:cNvPr id="8" name="OldEmEqHistChart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142875</xdr:colOff>
      <xdr:row>114</xdr:row>
      <xdr:rowOff>166687</xdr:rowOff>
    </xdr:from>
    <xdr:to>
      <xdr:col>12</xdr:col>
      <xdr:colOff>203835</xdr:colOff>
      <xdr:row>124</xdr:row>
      <xdr:rowOff>90487</xdr:rowOff>
    </xdr:to>
    <xdr:graphicFrame macro="">
      <xdr:nvGraphicFramePr>
        <xdr:cNvPr id="9" name="OldAuFiHistChart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142875</xdr:colOff>
      <xdr:row>130</xdr:row>
      <xdr:rowOff>166687</xdr:rowOff>
    </xdr:from>
    <xdr:to>
      <xdr:col>12</xdr:col>
      <xdr:colOff>203835</xdr:colOff>
      <xdr:row>140</xdr:row>
      <xdr:rowOff>90487</xdr:rowOff>
    </xdr:to>
    <xdr:graphicFrame macro="">
      <xdr:nvGraphicFramePr>
        <xdr:cNvPr id="10" name="OldAuFiCorpHistChart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142875</xdr:colOff>
      <xdr:row>146</xdr:row>
      <xdr:rowOff>166687</xdr:rowOff>
    </xdr:from>
    <xdr:to>
      <xdr:col>12</xdr:col>
      <xdr:colOff>203835</xdr:colOff>
      <xdr:row>156</xdr:row>
      <xdr:rowOff>90487</xdr:rowOff>
    </xdr:to>
    <xdr:graphicFrame macro="">
      <xdr:nvGraphicFramePr>
        <xdr:cNvPr id="11" name="OldIntFiHistChart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142875</xdr:colOff>
      <xdr:row>163</xdr:row>
      <xdr:rowOff>166687</xdr:rowOff>
    </xdr:from>
    <xdr:to>
      <xdr:col>12</xdr:col>
      <xdr:colOff>203835</xdr:colOff>
      <xdr:row>173</xdr:row>
      <xdr:rowOff>90487</xdr:rowOff>
    </xdr:to>
    <xdr:graphicFrame macro="">
      <xdr:nvGraphicFramePr>
        <xdr:cNvPr id="12" name="OldAuPHistChart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142875</xdr:colOff>
      <xdr:row>181</xdr:row>
      <xdr:rowOff>166687</xdr:rowOff>
    </xdr:from>
    <xdr:to>
      <xdr:col>12</xdr:col>
      <xdr:colOff>203835</xdr:colOff>
      <xdr:row>191</xdr:row>
      <xdr:rowOff>90487</xdr:rowOff>
    </xdr:to>
    <xdr:graphicFrame macro="">
      <xdr:nvGraphicFramePr>
        <xdr:cNvPr id="13" name="OldAuDPHistChart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142875</xdr:colOff>
      <xdr:row>197</xdr:row>
      <xdr:rowOff>166687</xdr:rowOff>
    </xdr:from>
    <xdr:to>
      <xdr:col>12</xdr:col>
      <xdr:colOff>203835</xdr:colOff>
      <xdr:row>207</xdr:row>
      <xdr:rowOff>90487</xdr:rowOff>
    </xdr:to>
    <xdr:graphicFrame macro="">
      <xdr:nvGraphicFramePr>
        <xdr:cNvPr id="14" name="OldIntAltHistChart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142875</xdr:colOff>
      <xdr:row>213</xdr:row>
      <xdr:rowOff>166687</xdr:rowOff>
    </xdr:from>
    <xdr:to>
      <xdr:col>12</xdr:col>
      <xdr:colOff>203835</xdr:colOff>
      <xdr:row>223</xdr:row>
      <xdr:rowOff>90487</xdr:rowOff>
    </xdr:to>
    <xdr:graphicFrame macro="">
      <xdr:nvGraphicFramePr>
        <xdr:cNvPr id="15" name="OldAuInfHistChart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4</xdr:row>
      <xdr:rowOff>166687</xdr:rowOff>
    </xdr:from>
    <xdr:to>
      <xdr:col>12</xdr:col>
      <xdr:colOff>203835</xdr:colOff>
      <xdr:row>14</xdr:row>
      <xdr:rowOff>90487</xdr:rowOff>
    </xdr:to>
    <xdr:graphicFrame macro="">
      <xdr:nvGraphicFramePr>
        <xdr:cNvPr id="2" name="NewCashHistChart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142875</xdr:colOff>
      <xdr:row>20</xdr:row>
      <xdr:rowOff>166687</xdr:rowOff>
    </xdr:from>
    <xdr:to>
      <xdr:col>12</xdr:col>
      <xdr:colOff>203835</xdr:colOff>
      <xdr:row>30</xdr:row>
      <xdr:rowOff>90487</xdr:rowOff>
    </xdr:to>
    <xdr:graphicFrame macro="">
      <xdr:nvGraphicFramePr>
        <xdr:cNvPr id="3" name="NewCPIHistChart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142875</xdr:colOff>
      <xdr:row>36</xdr:row>
      <xdr:rowOff>166687</xdr:rowOff>
    </xdr:from>
    <xdr:to>
      <xdr:col>12</xdr:col>
      <xdr:colOff>203835</xdr:colOff>
      <xdr:row>46</xdr:row>
      <xdr:rowOff>90487</xdr:rowOff>
    </xdr:to>
    <xdr:graphicFrame macro="">
      <xdr:nvGraphicFramePr>
        <xdr:cNvPr id="4" name="NewAWEHistChart">
          <a:extLst>
            <a:ext uri="{FF2B5EF4-FFF2-40B4-BE49-F238E27FC236}">
              <a16:creationId xmlns=""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142875</xdr:colOff>
      <xdr:row>51</xdr:row>
      <xdr:rowOff>166687</xdr:rowOff>
    </xdr:from>
    <xdr:to>
      <xdr:col>12</xdr:col>
      <xdr:colOff>203835</xdr:colOff>
      <xdr:row>61</xdr:row>
      <xdr:rowOff>90487</xdr:rowOff>
    </xdr:to>
    <xdr:graphicFrame macro="">
      <xdr:nvGraphicFramePr>
        <xdr:cNvPr id="5" name="NewAuEqHistChart">
          <a:extLst>
            <a:ext uri="{FF2B5EF4-FFF2-40B4-BE49-F238E27FC236}">
              <a16:creationId xmlns=""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142875</xdr:colOff>
      <xdr:row>66</xdr:row>
      <xdr:rowOff>166687</xdr:rowOff>
    </xdr:from>
    <xdr:to>
      <xdr:col>12</xdr:col>
      <xdr:colOff>203835</xdr:colOff>
      <xdr:row>76</xdr:row>
      <xdr:rowOff>90487</xdr:rowOff>
    </xdr:to>
    <xdr:graphicFrame macro="">
      <xdr:nvGraphicFramePr>
        <xdr:cNvPr id="6" name="NewIntEqHistChart">
          <a:extLst>
            <a:ext uri="{FF2B5EF4-FFF2-40B4-BE49-F238E27FC236}">
              <a16:creationId xmlns=""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142875</xdr:colOff>
      <xdr:row>82</xdr:row>
      <xdr:rowOff>166687</xdr:rowOff>
    </xdr:from>
    <xdr:to>
      <xdr:col>12</xdr:col>
      <xdr:colOff>203835</xdr:colOff>
      <xdr:row>92</xdr:row>
      <xdr:rowOff>90487</xdr:rowOff>
    </xdr:to>
    <xdr:graphicFrame macro="">
      <xdr:nvGraphicFramePr>
        <xdr:cNvPr id="7" name="NewIntEqUnHHistChart">
          <a:extLst>
            <a:ext uri="{FF2B5EF4-FFF2-40B4-BE49-F238E27FC236}">
              <a16:creationId xmlns=""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142875</xdr:colOff>
      <xdr:row>98</xdr:row>
      <xdr:rowOff>166687</xdr:rowOff>
    </xdr:from>
    <xdr:to>
      <xdr:col>12</xdr:col>
      <xdr:colOff>203835</xdr:colOff>
      <xdr:row>108</xdr:row>
      <xdr:rowOff>90487</xdr:rowOff>
    </xdr:to>
    <xdr:graphicFrame macro="">
      <xdr:nvGraphicFramePr>
        <xdr:cNvPr id="8" name="NewEmEqHistChart">
          <a:extLst>
            <a:ext uri="{FF2B5EF4-FFF2-40B4-BE49-F238E27FC236}">
              <a16:creationId xmlns=""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142875</xdr:colOff>
      <xdr:row>114</xdr:row>
      <xdr:rowOff>166687</xdr:rowOff>
    </xdr:from>
    <xdr:to>
      <xdr:col>12</xdr:col>
      <xdr:colOff>203835</xdr:colOff>
      <xdr:row>124</xdr:row>
      <xdr:rowOff>90487</xdr:rowOff>
    </xdr:to>
    <xdr:graphicFrame macro="">
      <xdr:nvGraphicFramePr>
        <xdr:cNvPr id="9" name="NewAuFiHistChart">
          <a:extLst>
            <a:ext uri="{FF2B5EF4-FFF2-40B4-BE49-F238E27FC236}">
              <a16:creationId xmlns="" xmlns:a16="http://schemas.microsoft.com/office/drawing/2014/main" id="{00000000-0008-0000-0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142875</xdr:colOff>
      <xdr:row>130</xdr:row>
      <xdr:rowOff>166687</xdr:rowOff>
    </xdr:from>
    <xdr:to>
      <xdr:col>12</xdr:col>
      <xdr:colOff>203835</xdr:colOff>
      <xdr:row>140</xdr:row>
      <xdr:rowOff>90487</xdr:rowOff>
    </xdr:to>
    <xdr:graphicFrame macro="">
      <xdr:nvGraphicFramePr>
        <xdr:cNvPr id="10" name="NewAuFiCorpHistChart">
          <a:extLst>
            <a:ext uri="{FF2B5EF4-FFF2-40B4-BE49-F238E27FC236}">
              <a16:creationId xmlns="" xmlns:a16="http://schemas.microsoft.com/office/drawing/2014/main" id="{00000000-0008-0000-06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142875</xdr:colOff>
      <xdr:row>146</xdr:row>
      <xdr:rowOff>166687</xdr:rowOff>
    </xdr:from>
    <xdr:to>
      <xdr:col>12</xdr:col>
      <xdr:colOff>203835</xdr:colOff>
      <xdr:row>156</xdr:row>
      <xdr:rowOff>90487</xdr:rowOff>
    </xdr:to>
    <xdr:graphicFrame macro="">
      <xdr:nvGraphicFramePr>
        <xdr:cNvPr id="11" name="NewIntFiHistChart">
          <a:extLst>
            <a:ext uri="{FF2B5EF4-FFF2-40B4-BE49-F238E27FC236}">
              <a16:creationId xmlns="" xmlns:a16="http://schemas.microsoft.com/office/drawing/2014/main" id="{00000000-0008-0000-06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142875</xdr:colOff>
      <xdr:row>163</xdr:row>
      <xdr:rowOff>166687</xdr:rowOff>
    </xdr:from>
    <xdr:to>
      <xdr:col>12</xdr:col>
      <xdr:colOff>203835</xdr:colOff>
      <xdr:row>173</xdr:row>
      <xdr:rowOff>90487</xdr:rowOff>
    </xdr:to>
    <xdr:graphicFrame macro="">
      <xdr:nvGraphicFramePr>
        <xdr:cNvPr id="12" name="NewAuPHistChart">
          <a:extLst>
            <a:ext uri="{FF2B5EF4-FFF2-40B4-BE49-F238E27FC236}">
              <a16:creationId xmlns="" xmlns:a16="http://schemas.microsoft.com/office/drawing/2014/main" id="{00000000-0008-0000-06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142875</xdr:colOff>
      <xdr:row>181</xdr:row>
      <xdr:rowOff>166687</xdr:rowOff>
    </xdr:from>
    <xdr:to>
      <xdr:col>12</xdr:col>
      <xdr:colOff>203835</xdr:colOff>
      <xdr:row>191</xdr:row>
      <xdr:rowOff>90487</xdr:rowOff>
    </xdr:to>
    <xdr:graphicFrame macro="">
      <xdr:nvGraphicFramePr>
        <xdr:cNvPr id="13" name="NewAuDPHistChart">
          <a:extLst>
            <a:ext uri="{FF2B5EF4-FFF2-40B4-BE49-F238E27FC236}">
              <a16:creationId xmlns="" xmlns:a16="http://schemas.microsoft.com/office/drawing/2014/main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142875</xdr:colOff>
      <xdr:row>197</xdr:row>
      <xdr:rowOff>166687</xdr:rowOff>
    </xdr:from>
    <xdr:to>
      <xdr:col>12</xdr:col>
      <xdr:colOff>203835</xdr:colOff>
      <xdr:row>207</xdr:row>
      <xdr:rowOff>90487</xdr:rowOff>
    </xdr:to>
    <xdr:graphicFrame macro="">
      <xdr:nvGraphicFramePr>
        <xdr:cNvPr id="14" name="NewIntAltHistChart">
          <a:extLst>
            <a:ext uri="{FF2B5EF4-FFF2-40B4-BE49-F238E27FC236}">
              <a16:creationId xmlns="" xmlns:a16="http://schemas.microsoft.com/office/drawing/2014/main" id="{00000000-0008-0000-06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142875</xdr:colOff>
      <xdr:row>213</xdr:row>
      <xdr:rowOff>166687</xdr:rowOff>
    </xdr:from>
    <xdr:to>
      <xdr:col>12</xdr:col>
      <xdr:colOff>203835</xdr:colOff>
      <xdr:row>223</xdr:row>
      <xdr:rowOff>90487</xdr:rowOff>
    </xdr:to>
    <xdr:graphicFrame macro="">
      <xdr:nvGraphicFramePr>
        <xdr:cNvPr id="15" name="NewAuInfHistChart">
          <a:extLst>
            <a:ext uri="{FF2B5EF4-FFF2-40B4-BE49-F238E27FC236}">
              <a16:creationId xmlns="" xmlns:a16="http://schemas.microsoft.com/office/drawing/2014/main" id="{00000000-0008-0000-06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01"/>
  <sheetViews>
    <sheetView tabSelected="1" workbookViewId="0">
      <selection activeCell="U3" sqref="U3"/>
    </sheetView>
  </sheetViews>
  <sheetFormatPr defaultRowHeight="15" x14ac:dyDescent="0.25"/>
  <cols>
    <col min="2" max="2" width="20.42578125" bestFit="1" customWidth="1"/>
    <col min="3" max="3" width="24.7109375" bestFit="1" customWidth="1"/>
    <col min="4" max="4" width="21.42578125" bestFit="1" customWidth="1"/>
    <col min="5" max="5" width="24.7109375" bestFit="1" customWidth="1"/>
    <col min="8" max="9" width="17.28515625" bestFit="1" customWidth="1"/>
    <col min="21" max="21" width="10.7109375" bestFit="1" customWidth="1"/>
  </cols>
  <sheetData>
    <row r="1" spans="1:22" x14ac:dyDescent="0.25">
      <c r="A1" t="s">
        <v>0</v>
      </c>
      <c r="B1" t="str">
        <f>CONCATENATE("Spot Rate(",V2,")")</f>
        <v>Spot Rate(FALSE)</v>
      </c>
      <c r="C1" t="str">
        <f>CONCATENATE("Forward Rate(",V2,")")</f>
        <v>Forward Rate(FALSE)</v>
      </c>
      <c r="D1" t="str">
        <f>CONCATENATE("Spot Rate(",V1,")")</f>
        <v>Spot Rate(FALSE)</v>
      </c>
      <c r="E1" t="str">
        <f>CONCATENATE("Forward Rate(",V1,")")</f>
        <v>Forward Rate(FALSE)</v>
      </c>
      <c r="H1" t="str">
        <f>CONCATENATE("ZCBP(",V2,")")</f>
        <v>ZCBP(FALSE)</v>
      </c>
      <c r="I1" t="str">
        <f>CONCATENATE("ZCBP(",V1,")")</f>
        <v>ZCBP(FALSE)</v>
      </c>
      <c r="T1" t="s">
        <v>192</v>
      </c>
      <c r="U1" s="4" t="b">
        <f>NewCalib!B2</f>
        <v>0</v>
      </c>
      <c r="V1" t="str">
        <f>TEXT(U1,"dd MMMM yyyy")</f>
        <v>FALSE</v>
      </c>
    </row>
    <row r="2" spans="1:22" x14ac:dyDescent="0.25">
      <c r="A2">
        <v>1</v>
      </c>
      <c r="B2" s="1">
        <f>LN(H2)/-A2</f>
        <v>5.1293294387550578E-2</v>
      </c>
      <c r="C2" s="2">
        <f>B2</f>
        <v>5.1293294387550578E-2</v>
      </c>
      <c r="D2" s="1">
        <f>LN(I2)/-A2</f>
        <v>5.1293294387550578E-2</v>
      </c>
      <c r="E2" s="2">
        <f>D2</f>
        <v>5.1293294387550578E-2</v>
      </c>
      <c r="H2">
        <v>0.95</v>
      </c>
      <c r="I2">
        <v>0.95</v>
      </c>
      <c r="T2" t="s">
        <v>193</v>
      </c>
      <c r="U2" s="4" t="b">
        <f>OldCalib!B2</f>
        <v>0</v>
      </c>
      <c r="V2" t="str">
        <f>TEXT(U2,"dd MMMM yyyy")</f>
        <v>FALSE</v>
      </c>
    </row>
    <row r="3" spans="1:22" x14ac:dyDescent="0.25">
      <c r="A3">
        <v>2</v>
      </c>
      <c r="B3" s="1">
        <f t="shared" ref="B3:B51" si="0">LN(H3)/-A3</f>
        <v>2.5646647193775289E-2</v>
      </c>
      <c r="C3" s="1">
        <f>H2/H3-1</f>
        <v>0</v>
      </c>
      <c r="D3" s="1">
        <f t="shared" ref="D3:D51" si="1">LN(I3)/-A3</f>
        <v>2.5646647193775289E-2</v>
      </c>
      <c r="E3" s="1">
        <f>I2/I3-1</f>
        <v>0</v>
      </c>
      <c r="H3">
        <v>0.95</v>
      </c>
      <c r="I3">
        <v>0.95</v>
      </c>
    </row>
    <row r="4" spans="1:22" x14ac:dyDescent="0.25">
      <c r="A4">
        <v>3</v>
      </c>
      <c r="B4" s="1">
        <f t="shared" si="0"/>
        <v>1.7097764795850193E-2</v>
      </c>
      <c r="C4" s="1">
        <f t="shared" ref="C4:C51" si="2">H3/H4-1</f>
        <v>0</v>
      </c>
      <c r="D4" s="1">
        <f t="shared" si="1"/>
        <v>1.7097764795850193E-2</v>
      </c>
      <c r="E4" s="1">
        <f t="shared" ref="E4:E51" si="3">I3/I4-1</f>
        <v>0</v>
      </c>
      <c r="H4">
        <v>0.95</v>
      </c>
      <c r="I4">
        <v>0.95</v>
      </c>
    </row>
    <row r="5" spans="1:22" x14ac:dyDescent="0.25">
      <c r="A5">
        <v>4</v>
      </c>
      <c r="B5" s="1">
        <f t="shared" si="0"/>
        <v>1.2823323596887645E-2</v>
      </c>
      <c r="C5" s="1">
        <f t="shared" si="2"/>
        <v>0</v>
      </c>
      <c r="D5" s="1">
        <f t="shared" si="1"/>
        <v>1.2823323596887645E-2</v>
      </c>
      <c r="E5" s="1">
        <f t="shared" si="3"/>
        <v>0</v>
      </c>
      <c r="H5">
        <v>0.95</v>
      </c>
      <c r="I5">
        <v>0.95</v>
      </c>
    </row>
    <row r="6" spans="1:22" x14ac:dyDescent="0.25">
      <c r="A6">
        <v>5</v>
      </c>
      <c r="B6" s="1">
        <f t="shared" si="0"/>
        <v>1.0258658877510115E-2</v>
      </c>
      <c r="C6" s="1">
        <f t="shared" si="2"/>
        <v>0</v>
      </c>
      <c r="D6" s="1">
        <f t="shared" si="1"/>
        <v>1.0258658877510115E-2</v>
      </c>
      <c r="E6" s="1">
        <f t="shared" si="3"/>
        <v>0</v>
      </c>
      <c r="H6">
        <v>0.95</v>
      </c>
      <c r="I6">
        <v>0.95</v>
      </c>
    </row>
    <row r="7" spans="1:22" x14ac:dyDescent="0.25">
      <c r="A7">
        <v>6</v>
      </c>
      <c r="B7" s="1">
        <f t="shared" si="0"/>
        <v>8.5488823979250964E-3</v>
      </c>
      <c r="C7" s="1">
        <f t="shared" si="2"/>
        <v>0</v>
      </c>
      <c r="D7" s="1">
        <f t="shared" si="1"/>
        <v>8.5488823979250964E-3</v>
      </c>
      <c r="E7" s="1">
        <f t="shared" si="3"/>
        <v>0</v>
      </c>
      <c r="H7">
        <v>0.95</v>
      </c>
      <c r="I7">
        <v>0.95</v>
      </c>
    </row>
    <row r="8" spans="1:22" x14ac:dyDescent="0.25">
      <c r="A8">
        <v>7</v>
      </c>
      <c r="B8" s="1">
        <f t="shared" si="0"/>
        <v>7.327613483935797E-3</v>
      </c>
      <c r="C8" s="1">
        <f t="shared" si="2"/>
        <v>0</v>
      </c>
      <c r="D8" s="1">
        <f t="shared" si="1"/>
        <v>7.327613483935797E-3</v>
      </c>
      <c r="E8" s="1">
        <f t="shared" si="3"/>
        <v>0</v>
      </c>
      <c r="H8">
        <v>0.95</v>
      </c>
      <c r="I8">
        <v>0.95</v>
      </c>
    </row>
    <row r="9" spans="1:22" x14ac:dyDescent="0.25">
      <c r="A9">
        <v>8</v>
      </c>
      <c r="B9" s="1">
        <f t="shared" si="0"/>
        <v>6.4116617984438223E-3</v>
      </c>
      <c r="C9" s="1">
        <f t="shared" si="2"/>
        <v>0</v>
      </c>
      <c r="D9" s="1">
        <f t="shared" si="1"/>
        <v>6.4116617984438223E-3</v>
      </c>
      <c r="E9" s="1">
        <f t="shared" si="3"/>
        <v>0</v>
      </c>
      <c r="H9">
        <v>0.95</v>
      </c>
      <c r="I9">
        <v>0.95</v>
      </c>
    </row>
    <row r="10" spans="1:22" x14ac:dyDescent="0.25">
      <c r="A10">
        <v>9</v>
      </c>
      <c r="B10" s="1">
        <f t="shared" si="0"/>
        <v>5.6992549319500639E-3</v>
      </c>
      <c r="C10" s="1">
        <f t="shared" si="2"/>
        <v>0</v>
      </c>
      <c r="D10" s="1">
        <f t="shared" si="1"/>
        <v>5.6992549319500639E-3</v>
      </c>
      <c r="E10" s="1">
        <f t="shared" si="3"/>
        <v>0</v>
      </c>
      <c r="H10">
        <v>0.95</v>
      </c>
      <c r="I10">
        <v>0.95</v>
      </c>
    </row>
    <row r="11" spans="1:22" x14ac:dyDescent="0.25">
      <c r="A11">
        <v>10</v>
      </c>
      <c r="B11" s="1">
        <f t="shared" si="0"/>
        <v>5.1293294387550576E-3</v>
      </c>
      <c r="C11" s="1">
        <f t="shared" si="2"/>
        <v>0</v>
      </c>
      <c r="D11" s="1">
        <f t="shared" si="1"/>
        <v>5.1293294387550576E-3</v>
      </c>
      <c r="E11" s="1">
        <f t="shared" si="3"/>
        <v>0</v>
      </c>
      <c r="H11">
        <v>0.95</v>
      </c>
      <c r="I11">
        <v>0.95</v>
      </c>
    </row>
    <row r="12" spans="1:22" x14ac:dyDescent="0.25">
      <c r="A12">
        <v>11</v>
      </c>
      <c r="B12" s="1">
        <f t="shared" si="0"/>
        <v>4.6630267625045983E-3</v>
      </c>
      <c r="C12" s="1">
        <f t="shared" si="2"/>
        <v>0</v>
      </c>
      <c r="D12" s="1">
        <f t="shared" si="1"/>
        <v>4.6630267625045983E-3</v>
      </c>
      <c r="E12" s="1">
        <f t="shared" si="3"/>
        <v>0</v>
      </c>
      <c r="H12">
        <v>0.95</v>
      </c>
      <c r="I12">
        <v>0.95</v>
      </c>
    </row>
    <row r="13" spans="1:22" x14ac:dyDescent="0.25">
      <c r="A13">
        <v>12</v>
      </c>
      <c r="B13" s="1">
        <f t="shared" si="0"/>
        <v>4.2744411989625482E-3</v>
      </c>
      <c r="C13" s="1">
        <f t="shared" si="2"/>
        <v>0</v>
      </c>
      <c r="D13" s="1">
        <f t="shared" si="1"/>
        <v>4.2744411989625482E-3</v>
      </c>
      <c r="E13" s="1">
        <f t="shared" si="3"/>
        <v>0</v>
      </c>
      <c r="H13">
        <v>0.95</v>
      </c>
      <c r="I13">
        <v>0.95</v>
      </c>
    </row>
    <row r="14" spans="1:22" x14ac:dyDescent="0.25">
      <c r="A14">
        <v>13</v>
      </c>
      <c r="B14" s="1">
        <f t="shared" si="0"/>
        <v>3.9456380298115833E-3</v>
      </c>
      <c r="C14" s="1">
        <f t="shared" si="2"/>
        <v>0</v>
      </c>
      <c r="D14" s="1">
        <f t="shared" si="1"/>
        <v>3.9456380298115833E-3</v>
      </c>
      <c r="E14" s="1">
        <f t="shared" si="3"/>
        <v>0</v>
      </c>
      <c r="H14">
        <v>0.95</v>
      </c>
      <c r="I14">
        <v>0.95</v>
      </c>
    </row>
    <row r="15" spans="1:22" x14ac:dyDescent="0.25">
      <c r="A15">
        <v>14</v>
      </c>
      <c r="B15" s="1">
        <f t="shared" si="0"/>
        <v>3.6638067419678985E-3</v>
      </c>
      <c r="C15" s="1">
        <f t="shared" si="2"/>
        <v>0</v>
      </c>
      <c r="D15" s="1">
        <f t="shared" si="1"/>
        <v>3.6638067419678985E-3</v>
      </c>
      <c r="E15" s="1">
        <f t="shared" si="3"/>
        <v>0</v>
      </c>
      <c r="H15">
        <v>0.95</v>
      </c>
      <c r="I15">
        <v>0.95</v>
      </c>
    </row>
    <row r="16" spans="1:22" x14ac:dyDescent="0.25">
      <c r="A16">
        <v>15</v>
      </c>
      <c r="B16" s="1">
        <f t="shared" si="0"/>
        <v>3.4195529591700387E-3</v>
      </c>
      <c r="C16" s="1">
        <f t="shared" si="2"/>
        <v>0</v>
      </c>
      <c r="D16" s="1">
        <f t="shared" si="1"/>
        <v>3.4195529591700387E-3</v>
      </c>
      <c r="E16" s="1">
        <f t="shared" si="3"/>
        <v>0</v>
      </c>
      <c r="H16">
        <v>0.95</v>
      </c>
      <c r="I16">
        <v>0.95</v>
      </c>
    </row>
    <row r="17" spans="1:9" x14ac:dyDescent="0.25">
      <c r="A17">
        <v>16</v>
      </c>
      <c r="B17" s="1">
        <f t="shared" si="0"/>
        <v>3.2058308992219111E-3</v>
      </c>
      <c r="C17" s="1">
        <f t="shared" si="2"/>
        <v>0</v>
      </c>
      <c r="D17" s="1">
        <f t="shared" si="1"/>
        <v>3.2058308992219111E-3</v>
      </c>
      <c r="E17" s="1">
        <f t="shared" si="3"/>
        <v>0</v>
      </c>
      <c r="H17">
        <v>0.95</v>
      </c>
      <c r="I17">
        <v>0.95</v>
      </c>
    </row>
    <row r="18" spans="1:9" x14ac:dyDescent="0.25">
      <c r="A18">
        <v>17</v>
      </c>
      <c r="B18" s="1">
        <f t="shared" si="0"/>
        <v>3.0172526110323868E-3</v>
      </c>
      <c r="C18" s="1">
        <f t="shared" si="2"/>
        <v>0</v>
      </c>
      <c r="D18" s="1">
        <f t="shared" si="1"/>
        <v>3.0172526110323868E-3</v>
      </c>
      <c r="E18" s="1">
        <f t="shared" si="3"/>
        <v>0</v>
      </c>
      <c r="H18">
        <v>0.95</v>
      </c>
      <c r="I18">
        <v>0.95</v>
      </c>
    </row>
    <row r="19" spans="1:9" x14ac:dyDescent="0.25">
      <c r="A19">
        <v>18</v>
      </c>
      <c r="B19" s="1">
        <f t="shared" si="0"/>
        <v>2.849627465975032E-3</v>
      </c>
      <c r="C19" s="1">
        <f t="shared" si="2"/>
        <v>0</v>
      </c>
      <c r="D19" s="1">
        <f t="shared" si="1"/>
        <v>2.849627465975032E-3</v>
      </c>
      <c r="E19" s="1">
        <f t="shared" si="3"/>
        <v>0</v>
      </c>
      <c r="H19">
        <v>0.95</v>
      </c>
      <c r="I19">
        <v>0.95</v>
      </c>
    </row>
    <row r="20" spans="1:9" x14ac:dyDescent="0.25">
      <c r="A20">
        <v>19</v>
      </c>
      <c r="B20" s="1">
        <f t="shared" si="0"/>
        <v>2.6996470730289777E-3</v>
      </c>
      <c r="C20" s="1">
        <f t="shared" si="2"/>
        <v>0</v>
      </c>
      <c r="D20" s="1">
        <f t="shared" si="1"/>
        <v>2.6996470730289777E-3</v>
      </c>
      <c r="E20" s="1">
        <f t="shared" si="3"/>
        <v>0</v>
      </c>
      <c r="H20">
        <v>0.95</v>
      </c>
      <c r="I20">
        <v>0.95</v>
      </c>
    </row>
    <row r="21" spans="1:9" x14ac:dyDescent="0.25">
      <c r="A21">
        <v>20</v>
      </c>
      <c r="B21" s="1">
        <f t="shared" si="0"/>
        <v>2.5646647193775288E-3</v>
      </c>
      <c r="C21" s="1">
        <f t="shared" si="2"/>
        <v>0</v>
      </c>
      <c r="D21" s="1">
        <f t="shared" si="1"/>
        <v>2.5646647193775288E-3</v>
      </c>
      <c r="E21" s="1">
        <f t="shared" si="3"/>
        <v>0</v>
      </c>
      <c r="H21">
        <v>0.95</v>
      </c>
      <c r="I21">
        <v>0.95</v>
      </c>
    </row>
    <row r="22" spans="1:9" x14ac:dyDescent="0.25">
      <c r="A22">
        <v>21</v>
      </c>
      <c r="B22" s="1">
        <f t="shared" si="0"/>
        <v>2.4425378279785991E-3</v>
      </c>
      <c r="C22" s="1">
        <f t="shared" si="2"/>
        <v>0</v>
      </c>
      <c r="D22" s="1">
        <f t="shared" si="1"/>
        <v>2.4425378279785991E-3</v>
      </c>
      <c r="E22" s="1">
        <f t="shared" si="3"/>
        <v>0</v>
      </c>
      <c r="H22">
        <v>0.95</v>
      </c>
      <c r="I22">
        <v>0.95</v>
      </c>
    </row>
    <row r="23" spans="1:9" x14ac:dyDescent="0.25">
      <c r="A23">
        <v>22</v>
      </c>
      <c r="B23" s="1">
        <f t="shared" si="0"/>
        <v>2.3315133812522992E-3</v>
      </c>
      <c r="C23" s="1">
        <f t="shared" si="2"/>
        <v>0</v>
      </c>
      <c r="D23" s="1">
        <f t="shared" si="1"/>
        <v>2.3315133812522992E-3</v>
      </c>
      <c r="E23" s="1">
        <f t="shared" si="3"/>
        <v>0</v>
      </c>
      <c r="H23">
        <v>0.95</v>
      </c>
      <c r="I23">
        <v>0.95</v>
      </c>
    </row>
    <row r="24" spans="1:9" x14ac:dyDescent="0.25">
      <c r="A24">
        <v>23</v>
      </c>
      <c r="B24" s="1">
        <f t="shared" si="0"/>
        <v>2.2301432342413294E-3</v>
      </c>
      <c r="C24" s="1">
        <f t="shared" si="2"/>
        <v>0</v>
      </c>
      <c r="D24" s="1">
        <f t="shared" si="1"/>
        <v>2.2301432342413294E-3</v>
      </c>
      <c r="E24" s="1">
        <f t="shared" si="3"/>
        <v>0</v>
      </c>
      <c r="H24">
        <v>0.95</v>
      </c>
      <c r="I24">
        <v>0.95</v>
      </c>
    </row>
    <row r="25" spans="1:9" x14ac:dyDescent="0.25">
      <c r="A25">
        <v>24</v>
      </c>
      <c r="B25" s="1">
        <f t="shared" si="0"/>
        <v>2.1372205994812741E-3</v>
      </c>
      <c r="C25" s="1">
        <f t="shared" si="2"/>
        <v>0</v>
      </c>
      <c r="D25" s="1">
        <f t="shared" si="1"/>
        <v>2.1372205994812741E-3</v>
      </c>
      <c r="E25" s="1">
        <f t="shared" si="3"/>
        <v>0</v>
      </c>
      <c r="H25">
        <v>0.95</v>
      </c>
      <c r="I25">
        <v>0.95</v>
      </c>
    </row>
    <row r="26" spans="1:9" x14ac:dyDescent="0.25">
      <c r="A26">
        <v>25</v>
      </c>
      <c r="B26" s="1">
        <f t="shared" si="0"/>
        <v>2.0517317755020231E-3</v>
      </c>
      <c r="C26" s="1">
        <f t="shared" si="2"/>
        <v>0</v>
      </c>
      <c r="D26" s="1">
        <f t="shared" si="1"/>
        <v>2.0517317755020231E-3</v>
      </c>
      <c r="E26" s="1">
        <f t="shared" si="3"/>
        <v>0</v>
      </c>
      <c r="H26">
        <v>0.95</v>
      </c>
      <c r="I26">
        <v>0.95</v>
      </c>
    </row>
    <row r="27" spans="1:9" x14ac:dyDescent="0.25">
      <c r="A27">
        <v>26</v>
      </c>
      <c r="B27" s="1">
        <f t="shared" si="0"/>
        <v>1.9728190149057917E-3</v>
      </c>
      <c r="C27" s="1">
        <f t="shared" si="2"/>
        <v>0</v>
      </c>
      <c r="D27" s="1">
        <f t="shared" si="1"/>
        <v>1.9728190149057917E-3</v>
      </c>
      <c r="E27" s="1">
        <f t="shared" si="3"/>
        <v>0</v>
      </c>
      <c r="H27">
        <v>0.95</v>
      </c>
      <c r="I27">
        <v>0.95</v>
      </c>
    </row>
    <row r="28" spans="1:9" x14ac:dyDescent="0.25">
      <c r="A28">
        <v>27</v>
      </c>
      <c r="B28" s="1">
        <f t="shared" si="0"/>
        <v>1.8997516439833548E-3</v>
      </c>
      <c r="C28" s="1">
        <f t="shared" si="2"/>
        <v>0</v>
      </c>
      <c r="D28" s="1">
        <f t="shared" si="1"/>
        <v>1.8997516439833548E-3</v>
      </c>
      <c r="E28" s="1">
        <f t="shared" si="3"/>
        <v>0</v>
      </c>
      <c r="H28">
        <v>0.95</v>
      </c>
      <c r="I28">
        <v>0.95</v>
      </c>
    </row>
    <row r="29" spans="1:9" x14ac:dyDescent="0.25">
      <c r="A29">
        <v>28</v>
      </c>
      <c r="B29" s="1">
        <f t="shared" si="0"/>
        <v>1.8319033709839492E-3</v>
      </c>
      <c r="C29" s="1">
        <f t="shared" si="2"/>
        <v>0</v>
      </c>
      <c r="D29" s="1">
        <f t="shared" si="1"/>
        <v>1.8319033709839492E-3</v>
      </c>
      <c r="E29" s="1">
        <f t="shared" si="3"/>
        <v>0</v>
      </c>
      <c r="H29">
        <v>0.95</v>
      </c>
      <c r="I29">
        <v>0.95</v>
      </c>
    </row>
    <row r="30" spans="1:9" x14ac:dyDescent="0.25">
      <c r="A30">
        <v>29</v>
      </c>
      <c r="B30" s="1">
        <f t="shared" si="0"/>
        <v>1.7687342892258821E-3</v>
      </c>
      <c r="C30" s="1">
        <f t="shared" si="2"/>
        <v>0</v>
      </c>
      <c r="D30" s="1">
        <f t="shared" si="1"/>
        <v>1.7687342892258821E-3</v>
      </c>
      <c r="E30" s="1">
        <f t="shared" si="3"/>
        <v>0</v>
      </c>
      <c r="H30">
        <v>0.95</v>
      </c>
      <c r="I30">
        <v>0.95</v>
      </c>
    </row>
    <row r="31" spans="1:9" x14ac:dyDescent="0.25">
      <c r="A31">
        <v>30</v>
      </c>
      <c r="B31" s="1">
        <f t="shared" si="0"/>
        <v>1.7097764795850194E-3</v>
      </c>
      <c r="C31" s="1">
        <f t="shared" si="2"/>
        <v>0</v>
      </c>
      <c r="D31" s="1">
        <f t="shared" si="1"/>
        <v>1.7097764795850194E-3</v>
      </c>
      <c r="E31" s="1">
        <f t="shared" si="3"/>
        <v>0</v>
      </c>
      <c r="H31">
        <v>0.95</v>
      </c>
      <c r="I31">
        <v>0.95</v>
      </c>
    </row>
    <row r="32" spans="1:9" x14ac:dyDescent="0.25">
      <c r="A32">
        <v>31</v>
      </c>
      <c r="B32" s="1">
        <f t="shared" si="0"/>
        <v>1.6546223995984057E-3</v>
      </c>
      <c r="C32" s="1">
        <f t="shared" si="2"/>
        <v>0</v>
      </c>
      <c r="D32" s="1">
        <f t="shared" si="1"/>
        <v>1.6546223995984057E-3</v>
      </c>
      <c r="E32" s="1">
        <f t="shared" si="3"/>
        <v>0</v>
      </c>
      <c r="H32">
        <v>0.95</v>
      </c>
      <c r="I32">
        <v>0.95</v>
      </c>
    </row>
    <row r="33" spans="1:9" x14ac:dyDescent="0.25">
      <c r="A33">
        <v>32</v>
      </c>
      <c r="B33" s="1">
        <f t="shared" si="0"/>
        <v>1.6029154496109556E-3</v>
      </c>
      <c r="C33" s="1">
        <f t="shared" si="2"/>
        <v>0</v>
      </c>
      <c r="D33" s="1">
        <f t="shared" si="1"/>
        <v>1.6029154496109556E-3</v>
      </c>
      <c r="E33" s="1">
        <f t="shared" si="3"/>
        <v>0</v>
      </c>
      <c r="H33">
        <v>0.95</v>
      </c>
      <c r="I33">
        <v>0.95</v>
      </c>
    </row>
    <row r="34" spans="1:9" x14ac:dyDescent="0.25">
      <c r="A34">
        <v>33</v>
      </c>
      <c r="B34" s="1">
        <f t="shared" si="0"/>
        <v>1.5543422541681993E-3</v>
      </c>
      <c r="C34" s="1">
        <f t="shared" si="2"/>
        <v>0</v>
      </c>
      <c r="D34" s="1">
        <f t="shared" si="1"/>
        <v>1.5543422541681993E-3</v>
      </c>
      <c r="E34" s="1">
        <f t="shared" si="3"/>
        <v>0</v>
      </c>
      <c r="H34">
        <v>0.95</v>
      </c>
      <c r="I34">
        <v>0.95</v>
      </c>
    </row>
    <row r="35" spans="1:9" x14ac:dyDescent="0.25">
      <c r="A35">
        <v>34</v>
      </c>
      <c r="B35" s="1">
        <f t="shared" si="0"/>
        <v>1.5086263055161934E-3</v>
      </c>
      <c r="C35" s="1">
        <f t="shared" si="2"/>
        <v>0</v>
      </c>
      <c r="D35" s="1">
        <f t="shared" si="1"/>
        <v>1.5086263055161934E-3</v>
      </c>
      <c r="E35" s="1">
        <f t="shared" si="3"/>
        <v>0</v>
      </c>
      <c r="H35">
        <v>0.95</v>
      </c>
      <c r="I35">
        <v>0.95</v>
      </c>
    </row>
    <row r="36" spans="1:9" x14ac:dyDescent="0.25">
      <c r="A36">
        <v>35</v>
      </c>
      <c r="B36" s="1">
        <f t="shared" si="0"/>
        <v>1.4655226967871594E-3</v>
      </c>
      <c r="C36" s="1">
        <f t="shared" si="2"/>
        <v>0</v>
      </c>
      <c r="D36" s="1">
        <f t="shared" si="1"/>
        <v>1.4655226967871594E-3</v>
      </c>
      <c r="E36" s="1">
        <f t="shared" si="3"/>
        <v>0</v>
      </c>
      <c r="H36">
        <v>0.95</v>
      </c>
      <c r="I36">
        <v>0.95</v>
      </c>
    </row>
    <row r="37" spans="1:9" x14ac:dyDescent="0.25">
      <c r="A37">
        <v>36</v>
      </c>
      <c r="B37" s="1">
        <f t="shared" si="0"/>
        <v>1.424813732987516E-3</v>
      </c>
      <c r="C37" s="1">
        <f t="shared" si="2"/>
        <v>0</v>
      </c>
      <c r="D37" s="1">
        <f t="shared" si="1"/>
        <v>1.424813732987516E-3</v>
      </c>
      <c r="E37" s="1">
        <f t="shared" si="3"/>
        <v>0</v>
      </c>
      <c r="H37">
        <v>0.95</v>
      </c>
      <c r="I37">
        <v>0.95</v>
      </c>
    </row>
    <row r="38" spans="1:9" x14ac:dyDescent="0.25">
      <c r="A38">
        <v>37</v>
      </c>
      <c r="B38" s="1">
        <f t="shared" si="0"/>
        <v>1.3863052537175832E-3</v>
      </c>
      <c r="C38" s="1">
        <f t="shared" si="2"/>
        <v>0</v>
      </c>
      <c r="D38" s="1">
        <f t="shared" si="1"/>
        <v>1.3863052537175832E-3</v>
      </c>
      <c r="E38" s="1">
        <f t="shared" si="3"/>
        <v>0</v>
      </c>
      <c r="H38">
        <v>0.95</v>
      </c>
      <c r="I38">
        <v>0.95</v>
      </c>
    </row>
    <row r="39" spans="1:9" x14ac:dyDescent="0.25">
      <c r="A39">
        <v>38</v>
      </c>
      <c r="B39" s="1">
        <f t="shared" si="0"/>
        <v>1.3498235365144889E-3</v>
      </c>
      <c r="C39" s="1">
        <f t="shared" si="2"/>
        <v>0</v>
      </c>
      <c r="D39" s="1">
        <f t="shared" si="1"/>
        <v>1.3498235365144889E-3</v>
      </c>
      <c r="E39" s="1">
        <f t="shared" si="3"/>
        <v>0</v>
      </c>
      <c r="H39">
        <v>0.95</v>
      </c>
      <c r="I39">
        <v>0.95</v>
      </c>
    </row>
    <row r="40" spans="1:9" x14ac:dyDescent="0.25">
      <c r="A40">
        <v>39</v>
      </c>
      <c r="B40" s="1">
        <f t="shared" si="0"/>
        <v>1.3152126766038609E-3</v>
      </c>
      <c r="C40" s="1">
        <f t="shared" si="2"/>
        <v>0</v>
      </c>
      <c r="D40" s="1">
        <f t="shared" si="1"/>
        <v>1.3152126766038609E-3</v>
      </c>
      <c r="E40" s="1">
        <f t="shared" si="3"/>
        <v>0</v>
      </c>
      <c r="H40">
        <v>0.95</v>
      </c>
      <c r="I40">
        <v>0.95</v>
      </c>
    </row>
    <row r="41" spans="1:9" x14ac:dyDescent="0.25">
      <c r="A41">
        <v>40</v>
      </c>
      <c r="B41" s="1">
        <f t="shared" si="0"/>
        <v>1.2823323596887644E-3</v>
      </c>
      <c r="C41" s="1">
        <f t="shared" si="2"/>
        <v>0</v>
      </c>
      <c r="D41" s="1">
        <f t="shared" si="1"/>
        <v>1.2823323596887644E-3</v>
      </c>
      <c r="E41" s="1">
        <f t="shared" si="3"/>
        <v>0</v>
      </c>
      <c r="H41">
        <v>0.95</v>
      </c>
      <c r="I41">
        <v>0.95</v>
      </c>
    </row>
    <row r="42" spans="1:9" x14ac:dyDescent="0.25">
      <c r="A42">
        <v>41</v>
      </c>
      <c r="B42" s="1">
        <f t="shared" si="0"/>
        <v>1.2510559606719654E-3</v>
      </c>
      <c r="C42" s="1">
        <f t="shared" si="2"/>
        <v>0</v>
      </c>
      <c r="D42" s="1">
        <f t="shared" si="1"/>
        <v>1.2510559606719654E-3</v>
      </c>
      <c r="E42" s="1">
        <f t="shared" si="3"/>
        <v>0</v>
      </c>
      <c r="H42">
        <v>0.95</v>
      </c>
      <c r="I42">
        <v>0.95</v>
      </c>
    </row>
    <row r="43" spans="1:9" x14ac:dyDescent="0.25">
      <c r="A43">
        <v>42</v>
      </c>
      <c r="B43" s="1">
        <f t="shared" si="0"/>
        <v>1.2212689139892996E-3</v>
      </c>
      <c r="C43" s="1">
        <f t="shared" si="2"/>
        <v>0</v>
      </c>
      <c r="D43" s="1">
        <f t="shared" si="1"/>
        <v>1.2212689139892996E-3</v>
      </c>
      <c r="E43" s="1">
        <f t="shared" si="3"/>
        <v>0</v>
      </c>
      <c r="H43">
        <v>0.95</v>
      </c>
      <c r="I43">
        <v>0.95</v>
      </c>
    </row>
    <row r="44" spans="1:9" x14ac:dyDescent="0.25">
      <c r="A44">
        <v>43</v>
      </c>
      <c r="B44" s="1">
        <f t="shared" si="0"/>
        <v>1.1928673113383856E-3</v>
      </c>
      <c r="C44" s="1">
        <f t="shared" si="2"/>
        <v>0</v>
      </c>
      <c r="D44" s="1">
        <f t="shared" si="1"/>
        <v>1.1928673113383856E-3</v>
      </c>
      <c r="E44" s="1">
        <f t="shared" si="3"/>
        <v>0</v>
      </c>
      <c r="H44">
        <v>0.95</v>
      </c>
      <c r="I44">
        <v>0.95</v>
      </c>
    </row>
    <row r="45" spans="1:9" x14ac:dyDescent="0.25">
      <c r="A45">
        <v>44</v>
      </c>
      <c r="B45" s="1">
        <f t="shared" si="0"/>
        <v>1.1657566906261496E-3</v>
      </c>
      <c r="C45" s="1">
        <f t="shared" si="2"/>
        <v>0</v>
      </c>
      <c r="D45" s="1">
        <f t="shared" si="1"/>
        <v>1.1657566906261496E-3</v>
      </c>
      <c r="E45" s="1">
        <f t="shared" si="3"/>
        <v>0</v>
      </c>
      <c r="H45">
        <v>0.95</v>
      </c>
      <c r="I45">
        <v>0.95</v>
      </c>
    </row>
    <row r="46" spans="1:9" x14ac:dyDescent="0.25">
      <c r="A46">
        <v>45</v>
      </c>
      <c r="B46" s="1">
        <f t="shared" si="0"/>
        <v>1.1398509863900128E-3</v>
      </c>
      <c r="C46" s="1">
        <f t="shared" si="2"/>
        <v>0</v>
      </c>
      <c r="D46" s="1">
        <f t="shared" si="1"/>
        <v>1.1398509863900128E-3</v>
      </c>
      <c r="E46" s="1">
        <f t="shared" si="3"/>
        <v>0</v>
      </c>
      <c r="H46">
        <v>0.95</v>
      </c>
      <c r="I46">
        <v>0.95</v>
      </c>
    </row>
    <row r="47" spans="1:9" x14ac:dyDescent="0.25">
      <c r="A47">
        <v>46</v>
      </c>
      <c r="B47" s="1">
        <f t="shared" si="0"/>
        <v>1.1150716171206647E-3</v>
      </c>
      <c r="C47" s="1">
        <f t="shared" si="2"/>
        <v>0</v>
      </c>
      <c r="D47" s="1">
        <f t="shared" si="1"/>
        <v>1.1150716171206647E-3</v>
      </c>
      <c r="E47" s="1">
        <f t="shared" si="3"/>
        <v>0</v>
      </c>
      <c r="H47">
        <v>0.95</v>
      </c>
      <c r="I47">
        <v>0.95</v>
      </c>
    </row>
    <row r="48" spans="1:9" x14ac:dyDescent="0.25">
      <c r="A48">
        <v>47</v>
      </c>
      <c r="B48" s="1">
        <f t="shared" si="0"/>
        <v>1.0913466890968208E-3</v>
      </c>
      <c r="C48" s="1">
        <f t="shared" si="2"/>
        <v>0</v>
      </c>
      <c r="D48" s="1">
        <f t="shared" si="1"/>
        <v>1.0913466890968208E-3</v>
      </c>
      <c r="E48" s="1">
        <f t="shared" si="3"/>
        <v>0</v>
      </c>
      <c r="H48">
        <v>0.95</v>
      </c>
      <c r="I48">
        <v>0.95</v>
      </c>
    </row>
    <row r="49" spans="1:9" x14ac:dyDescent="0.25">
      <c r="A49">
        <v>48</v>
      </c>
      <c r="B49" s="1">
        <f t="shared" si="0"/>
        <v>1.068610299740637E-3</v>
      </c>
      <c r="C49" s="1">
        <f t="shared" si="2"/>
        <v>0</v>
      </c>
      <c r="D49" s="1">
        <f t="shared" si="1"/>
        <v>1.068610299740637E-3</v>
      </c>
      <c r="E49" s="1">
        <f t="shared" si="3"/>
        <v>0</v>
      </c>
      <c r="H49">
        <v>0.95</v>
      </c>
      <c r="I49">
        <v>0.95</v>
      </c>
    </row>
    <row r="50" spans="1:9" x14ac:dyDescent="0.25">
      <c r="A50">
        <v>49</v>
      </c>
      <c r="B50" s="1">
        <f t="shared" si="0"/>
        <v>1.0468019262765424E-3</v>
      </c>
      <c r="C50" s="1">
        <f t="shared" si="2"/>
        <v>0</v>
      </c>
      <c r="D50" s="1">
        <f t="shared" si="1"/>
        <v>1.0468019262765424E-3</v>
      </c>
      <c r="E50" s="1">
        <f t="shared" si="3"/>
        <v>0</v>
      </c>
      <c r="H50">
        <v>0.95</v>
      </c>
      <c r="I50">
        <v>0.95</v>
      </c>
    </row>
    <row r="51" spans="1:9" x14ac:dyDescent="0.25">
      <c r="A51">
        <v>50</v>
      </c>
      <c r="B51" s="1">
        <f t="shared" si="0"/>
        <v>1.0258658877510115E-3</v>
      </c>
      <c r="C51" s="1">
        <f t="shared" si="2"/>
        <v>0</v>
      </c>
      <c r="D51" s="1">
        <f t="shared" si="1"/>
        <v>1.0258658877510115E-3</v>
      </c>
      <c r="E51" s="1">
        <f t="shared" si="3"/>
        <v>0</v>
      </c>
      <c r="H51">
        <v>0.95</v>
      </c>
      <c r="I51">
        <v>0.95</v>
      </c>
    </row>
    <row r="52" spans="1:9" x14ac:dyDescent="0.25">
      <c r="H52">
        <v>0.95</v>
      </c>
      <c r="I52">
        <v>0.95</v>
      </c>
    </row>
    <row r="53" spans="1:9" x14ac:dyDescent="0.25">
      <c r="H53">
        <v>0.95</v>
      </c>
      <c r="I53">
        <v>0.95</v>
      </c>
    </row>
    <row r="54" spans="1:9" x14ac:dyDescent="0.25">
      <c r="H54">
        <v>0.95</v>
      </c>
      <c r="I54">
        <v>0.95</v>
      </c>
    </row>
    <row r="55" spans="1:9" x14ac:dyDescent="0.25">
      <c r="H55">
        <v>0.95</v>
      </c>
      <c r="I55">
        <v>0.95</v>
      </c>
    </row>
    <row r="56" spans="1:9" x14ac:dyDescent="0.25">
      <c r="H56">
        <v>0.95</v>
      </c>
      <c r="I56">
        <v>0.95</v>
      </c>
    </row>
    <row r="57" spans="1:9" x14ac:dyDescent="0.25">
      <c r="H57">
        <v>0.95</v>
      </c>
      <c r="I57">
        <v>0.95</v>
      </c>
    </row>
    <row r="58" spans="1:9" x14ac:dyDescent="0.25">
      <c r="H58">
        <v>0.95</v>
      </c>
      <c r="I58">
        <v>0.95</v>
      </c>
    </row>
    <row r="59" spans="1:9" x14ac:dyDescent="0.25">
      <c r="H59">
        <v>0.95</v>
      </c>
      <c r="I59">
        <v>0.95</v>
      </c>
    </row>
    <row r="60" spans="1:9" x14ac:dyDescent="0.25">
      <c r="H60">
        <v>0.95</v>
      </c>
      <c r="I60">
        <v>0.95</v>
      </c>
    </row>
    <row r="61" spans="1:9" x14ac:dyDescent="0.25">
      <c r="H61">
        <v>0.95</v>
      </c>
      <c r="I61">
        <v>0.95</v>
      </c>
    </row>
    <row r="62" spans="1:9" x14ac:dyDescent="0.25">
      <c r="H62">
        <v>0.95</v>
      </c>
      <c r="I62">
        <v>0.95</v>
      </c>
    </row>
    <row r="63" spans="1:9" x14ac:dyDescent="0.25">
      <c r="H63">
        <v>0.95</v>
      </c>
      <c r="I63">
        <v>0.95</v>
      </c>
    </row>
    <row r="64" spans="1:9" x14ac:dyDescent="0.25">
      <c r="H64">
        <v>0.95</v>
      </c>
      <c r="I64">
        <v>0.95</v>
      </c>
    </row>
    <row r="65" spans="8:9" x14ac:dyDescent="0.25">
      <c r="H65">
        <v>0.95</v>
      </c>
      <c r="I65">
        <v>0.95</v>
      </c>
    </row>
    <row r="66" spans="8:9" x14ac:dyDescent="0.25">
      <c r="H66">
        <v>0.95</v>
      </c>
      <c r="I66">
        <v>0.95</v>
      </c>
    </row>
    <row r="67" spans="8:9" x14ac:dyDescent="0.25">
      <c r="H67">
        <v>0.95</v>
      </c>
      <c r="I67">
        <v>0.95</v>
      </c>
    </row>
    <row r="68" spans="8:9" x14ac:dyDescent="0.25">
      <c r="H68">
        <v>0.95</v>
      </c>
      <c r="I68">
        <v>0.95</v>
      </c>
    </row>
    <row r="69" spans="8:9" x14ac:dyDescent="0.25">
      <c r="H69">
        <v>0.95</v>
      </c>
      <c r="I69">
        <v>0.95</v>
      </c>
    </row>
    <row r="70" spans="8:9" x14ac:dyDescent="0.25">
      <c r="H70">
        <v>0.95</v>
      </c>
      <c r="I70">
        <v>0.95</v>
      </c>
    </row>
    <row r="71" spans="8:9" x14ac:dyDescent="0.25">
      <c r="H71">
        <v>0.95</v>
      </c>
      <c r="I71">
        <v>0.95</v>
      </c>
    </row>
    <row r="72" spans="8:9" x14ac:dyDescent="0.25">
      <c r="H72">
        <v>0.95</v>
      </c>
      <c r="I72">
        <v>0.95</v>
      </c>
    </row>
    <row r="73" spans="8:9" x14ac:dyDescent="0.25">
      <c r="H73">
        <v>0.95</v>
      </c>
      <c r="I73">
        <v>0.95</v>
      </c>
    </row>
    <row r="74" spans="8:9" x14ac:dyDescent="0.25">
      <c r="H74">
        <v>0.95</v>
      </c>
      <c r="I74">
        <v>0.95</v>
      </c>
    </row>
    <row r="75" spans="8:9" x14ac:dyDescent="0.25">
      <c r="H75">
        <v>0.95</v>
      </c>
      <c r="I75">
        <v>0.95</v>
      </c>
    </row>
    <row r="76" spans="8:9" x14ac:dyDescent="0.25">
      <c r="H76">
        <v>0.95</v>
      </c>
      <c r="I76">
        <v>0.95</v>
      </c>
    </row>
    <row r="77" spans="8:9" x14ac:dyDescent="0.25">
      <c r="H77">
        <v>0.95</v>
      </c>
      <c r="I77">
        <v>0.95</v>
      </c>
    </row>
    <row r="78" spans="8:9" x14ac:dyDescent="0.25">
      <c r="H78">
        <v>0.95</v>
      </c>
      <c r="I78">
        <v>0.95</v>
      </c>
    </row>
    <row r="79" spans="8:9" x14ac:dyDescent="0.25">
      <c r="H79">
        <v>0.95</v>
      </c>
      <c r="I79">
        <v>0.95</v>
      </c>
    </row>
    <row r="80" spans="8:9" x14ac:dyDescent="0.25">
      <c r="H80">
        <v>0.95</v>
      </c>
      <c r="I80">
        <v>0.95</v>
      </c>
    </row>
    <row r="81" spans="8:9" x14ac:dyDescent="0.25">
      <c r="H81">
        <v>0.95</v>
      </c>
      <c r="I81">
        <v>0.95</v>
      </c>
    </row>
    <row r="82" spans="8:9" x14ac:dyDescent="0.25">
      <c r="H82">
        <v>0.95</v>
      </c>
      <c r="I82">
        <v>0.95</v>
      </c>
    </row>
    <row r="83" spans="8:9" x14ac:dyDescent="0.25">
      <c r="H83">
        <v>0.95</v>
      </c>
      <c r="I83">
        <v>0.95</v>
      </c>
    </row>
    <row r="84" spans="8:9" x14ac:dyDescent="0.25">
      <c r="H84">
        <v>0.95</v>
      </c>
      <c r="I84">
        <v>0.95</v>
      </c>
    </row>
    <row r="85" spans="8:9" x14ac:dyDescent="0.25">
      <c r="H85">
        <v>0.95</v>
      </c>
      <c r="I85">
        <v>0.95</v>
      </c>
    </row>
    <row r="86" spans="8:9" x14ac:dyDescent="0.25">
      <c r="H86">
        <v>0.95</v>
      </c>
      <c r="I86">
        <v>0.95</v>
      </c>
    </row>
    <row r="87" spans="8:9" x14ac:dyDescent="0.25">
      <c r="H87">
        <v>0.95</v>
      </c>
      <c r="I87">
        <v>0.95</v>
      </c>
    </row>
    <row r="88" spans="8:9" x14ac:dyDescent="0.25">
      <c r="H88">
        <v>0.95</v>
      </c>
      <c r="I88">
        <v>0.95</v>
      </c>
    </row>
    <row r="89" spans="8:9" x14ac:dyDescent="0.25">
      <c r="H89">
        <v>0.95</v>
      </c>
      <c r="I89">
        <v>0.95</v>
      </c>
    </row>
    <row r="90" spans="8:9" x14ac:dyDescent="0.25">
      <c r="H90">
        <v>0.95</v>
      </c>
      <c r="I90">
        <v>0.95</v>
      </c>
    </row>
    <row r="91" spans="8:9" x14ac:dyDescent="0.25">
      <c r="H91">
        <v>0.95</v>
      </c>
      <c r="I91">
        <v>0.95</v>
      </c>
    </row>
    <row r="92" spans="8:9" x14ac:dyDescent="0.25">
      <c r="H92">
        <v>0.95</v>
      </c>
      <c r="I92">
        <v>0.95</v>
      </c>
    </row>
    <row r="93" spans="8:9" x14ac:dyDescent="0.25">
      <c r="H93">
        <v>0.95</v>
      </c>
      <c r="I93">
        <v>0.95</v>
      </c>
    </row>
    <row r="94" spans="8:9" x14ac:dyDescent="0.25">
      <c r="H94">
        <v>0.95</v>
      </c>
      <c r="I94">
        <v>0.95</v>
      </c>
    </row>
    <row r="95" spans="8:9" x14ac:dyDescent="0.25">
      <c r="H95">
        <v>0.95</v>
      </c>
      <c r="I95">
        <v>0.95</v>
      </c>
    </row>
    <row r="96" spans="8:9" x14ac:dyDescent="0.25">
      <c r="H96">
        <v>0.95</v>
      </c>
      <c r="I96">
        <v>0.95</v>
      </c>
    </row>
    <row r="97" spans="8:9" x14ac:dyDescent="0.25">
      <c r="H97">
        <v>0.95</v>
      </c>
      <c r="I97">
        <v>0.95</v>
      </c>
    </row>
    <row r="98" spans="8:9" x14ac:dyDescent="0.25">
      <c r="H98">
        <v>0.95</v>
      </c>
      <c r="I98">
        <v>0.95</v>
      </c>
    </row>
    <row r="99" spans="8:9" x14ac:dyDescent="0.25">
      <c r="H99">
        <v>0.95</v>
      </c>
      <c r="I99">
        <v>0.95</v>
      </c>
    </row>
    <row r="100" spans="8:9" x14ac:dyDescent="0.25">
      <c r="H100">
        <v>0.95</v>
      </c>
      <c r="I100">
        <v>0.95</v>
      </c>
    </row>
    <row r="101" spans="8:9" x14ac:dyDescent="0.25">
      <c r="H101">
        <v>0.95</v>
      </c>
      <c r="I101">
        <v>0.95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J247"/>
  <sheetViews>
    <sheetView topLeftCell="O208" zoomScaleNormal="100" workbookViewId="0">
      <selection activeCell="C236" sqref="C236"/>
    </sheetView>
  </sheetViews>
  <sheetFormatPr defaultRowHeight="15" x14ac:dyDescent="0.25"/>
  <cols>
    <col min="1" max="2" width="10.5703125" customWidth="1"/>
    <col min="37" max="37" width="12.28515625" customWidth="1"/>
  </cols>
  <sheetData>
    <row r="1" spans="1:36" x14ac:dyDescent="0.25">
      <c r="A1" t="s">
        <v>4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</row>
    <row r="2" spans="1:36" x14ac:dyDescent="0.25">
      <c r="A2" t="s">
        <v>1</v>
      </c>
      <c r="B2" t="s">
        <v>49</v>
      </c>
      <c r="C2" s="3">
        <v>0.05</v>
      </c>
      <c r="D2">
        <f>VLOOKUP($B2,OldCalib!$A$17:$AF$200,D$1+2,FALSE)</f>
        <v>0</v>
      </c>
      <c r="E2">
        <f>VLOOKUP($B2,OldCalib!$A$17:$AF$200,E$1+2,FALSE)</f>
        <v>1.55377272249015E-2</v>
      </c>
      <c r="F2">
        <f>VLOOKUP($B2,OldCalib!$A$17:$AF$200,F$1+2,FALSE)</f>
        <v>8.79904314310106E-3</v>
      </c>
      <c r="G2">
        <f>VLOOKUP($B2,OldCalib!$A$17:$AF$200,G$1+2,FALSE)</f>
        <v>7.3000890111775E-3</v>
      </c>
      <c r="H2">
        <f>VLOOKUP($B2,OldCalib!$A$17:$AF$200,H$1+2,FALSE)</f>
        <v>5.9278769723786701E-3</v>
      </c>
      <c r="I2">
        <f>VLOOKUP($B2,OldCalib!$A$17:$AF$200,I$1+2,FALSE)</f>
        <v>4.2413536368744696E-3</v>
      </c>
      <c r="J2">
        <f>VLOOKUP($B2,OldCalib!$A$17:$AF$200,J$1+2,FALSE)</f>
        <v>3.8880235127035602E-3</v>
      </c>
      <c r="K2">
        <f>VLOOKUP($B2,OldCalib!$A$17:$AF$200,K$1+2,FALSE)</f>
        <v>5.4936378702099596E-3</v>
      </c>
      <c r="L2">
        <f>VLOOKUP($B2,OldCalib!$A$17:$AF$200,L$1+2,FALSE)</f>
        <v>6.8687861548934401E-3</v>
      </c>
      <c r="M2">
        <f>VLOOKUP($B2,OldCalib!$A$17:$AF$200,M$1+2,FALSE)</f>
        <v>8.8485944590630701E-3</v>
      </c>
      <c r="N2">
        <f>VLOOKUP($B2,OldCalib!$A$17:$AF$200,N$1+2,FALSE)</f>
        <v>9.9117934149941401E-3</v>
      </c>
      <c r="O2">
        <f>VLOOKUP($B2,OldCalib!$A$17:$AF$200,O$1+2,FALSE)</f>
        <v>1.0588729288340801E-2</v>
      </c>
      <c r="P2">
        <f>VLOOKUP($B2,OldCalib!$A$17:$AF$200,P$1+2,FALSE)</f>
        <v>1.0234807736626101E-2</v>
      </c>
      <c r="Q2">
        <f>VLOOKUP($B2,OldCalib!$A$17:$AF$200,Q$1+2,FALSE)</f>
        <v>9.9074094048833706E-3</v>
      </c>
      <c r="R2">
        <f>VLOOKUP($B2,OldCalib!$A$17:$AF$200,R$1+2,FALSE)</f>
        <v>1.03633520279787E-2</v>
      </c>
      <c r="S2">
        <f>VLOOKUP($B2,OldCalib!$A$17:$AF$200,S$1+2,FALSE)</f>
        <v>1.06239896318548E-2</v>
      </c>
      <c r="T2">
        <f>VLOOKUP($B2,OldCalib!$A$17:$AF$200,T$1+2,FALSE)</f>
        <v>1.0343006855549499E-2</v>
      </c>
      <c r="U2">
        <f>VLOOKUP($B2,OldCalib!$A$17:$AF$200,U$1+2,FALSE)</f>
        <v>1.09911324682731E-2</v>
      </c>
      <c r="V2">
        <f>VLOOKUP($B2,OldCalib!$A$17:$AF$200,V$1+2,FALSE)</f>
        <v>1.0551545726002001E-2</v>
      </c>
      <c r="W2">
        <f>VLOOKUP($B2,OldCalib!$A$17:$AF$200,W$1+2,FALSE)</f>
        <v>1.11831167069093E-2</v>
      </c>
      <c r="X2">
        <f>VLOOKUP($B2,OldCalib!$A$17:$AF$200,X$1+2,FALSE)</f>
        <v>1.07075309234418E-2</v>
      </c>
      <c r="Y2">
        <f>VLOOKUP($B2,OldCalib!$A$17:$AF$200,Y$1+2,FALSE)</f>
        <v>1.09033277134842E-2</v>
      </c>
      <c r="Z2">
        <f>VLOOKUP($B2,OldCalib!$A$17:$AF$200,Z$1+2,FALSE)</f>
        <v>1.1534992411453599E-2</v>
      </c>
      <c r="AA2">
        <f>VLOOKUP($B2,OldCalib!$A$17:$AF$200,AA$1+2,FALSE)</f>
        <v>1.13754371137529E-2</v>
      </c>
      <c r="AB2">
        <f>VLOOKUP($B2,OldCalib!$A$17:$AF$200,AB$1+2,FALSE)</f>
        <v>1.12901374334773E-2</v>
      </c>
      <c r="AC2">
        <f>VLOOKUP($B2,OldCalib!$A$17:$AF$200,AC$1+2,FALSE)</f>
        <v>1.10574636969029E-2</v>
      </c>
      <c r="AD2">
        <f>VLOOKUP($B2,OldCalib!$A$17:$AF$200,AD$1+2,FALSE)</f>
        <v>9.9144727524875104E-3</v>
      </c>
      <c r="AE2">
        <f>VLOOKUP($B2,OldCalib!$A$17:$AF$200,AE$1+2,FALSE)</f>
        <v>9.76361219621278E-3</v>
      </c>
      <c r="AF2">
        <f>VLOOKUP($B2,OldCalib!$A$17:$AF$200,AF$1+2,FALSE)</f>
        <v>1.0588732350040099E-2</v>
      </c>
      <c r="AG2">
        <f>VLOOKUP($B2,OldCalib!$A$17:$AF$200,AG$1+2,FALSE)</f>
        <v>1.12155910806402E-2</v>
      </c>
      <c r="AH2">
        <f>VLOOKUP($B2,OldCalib!$A$17:$AF$200,AH$1+2,FALSE)</f>
        <v>1.0452891609446799E-2</v>
      </c>
      <c r="AJ2" s="3"/>
    </row>
    <row r="3" spans="1:36" x14ac:dyDescent="0.25">
      <c r="B3" t="s">
        <v>50</v>
      </c>
      <c r="C3" s="3">
        <v>0.25</v>
      </c>
      <c r="D3">
        <f>VLOOKUP($B3,OldCalib!$A$17:$AF$200,D$1+2,FALSE)</f>
        <v>0</v>
      </c>
      <c r="E3">
        <f>VLOOKUP($B3,OldCalib!$A$17:$AF$200,E$1+2,FALSE)</f>
        <v>1.5537727225874799E-2</v>
      </c>
      <c r="F3">
        <f>VLOOKUP($B3,OldCalib!$A$17:$AF$200,F$1+2,FALSE)</f>
        <v>1.5509883300036401E-2</v>
      </c>
      <c r="G3">
        <f>VLOOKUP($B3,OldCalib!$A$17:$AF$200,G$1+2,FALSE)</f>
        <v>1.77782120483321E-2</v>
      </c>
      <c r="H3">
        <f>VLOOKUP($B3,OldCalib!$A$17:$AF$200,H$1+2,FALSE)</f>
        <v>1.8445137986755102E-2</v>
      </c>
      <c r="I3">
        <f>VLOOKUP($B3,OldCalib!$A$17:$AF$200,I$1+2,FALSE)</f>
        <v>1.8858642629620701E-2</v>
      </c>
      <c r="J3">
        <f>VLOOKUP($B3,OldCalib!$A$17:$AF$200,J$1+2,FALSE)</f>
        <v>1.9693307870803201E-2</v>
      </c>
      <c r="K3">
        <f>VLOOKUP($B3,OldCalib!$A$17:$AF$200,K$1+2,FALSE)</f>
        <v>2.1435278815720101E-2</v>
      </c>
      <c r="L3">
        <f>VLOOKUP($B3,OldCalib!$A$17:$AF$200,L$1+2,FALSE)</f>
        <v>2.34749432568527E-2</v>
      </c>
      <c r="M3">
        <f>VLOOKUP($B3,OldCalib!$A$17:$AF$200,M$1+2,FALSE)</f>
        <v>2.55727162845997E-2</v>
      </c>
      <c r="N3">
        <f>VLOOKUP($B3,OldCalib!$A$17:$AF$200,N$1+2,FALSE)</f>
        <v>2.7181020632737599E-2</v>
      </c>
      <c r="O3">
        <f>VLOOKUP($B3,OldCalib!$A$17:$AF$200,O$1+2,FALSE)</f>
        <v>2.7175713897694902E-2</v>
      </c>
      <c r="P3">
        <f>VLOOKUP($B3,OldCalib!$A$17:$AF$200,P$1+2,FALSE)</f>
        <v>2.7402327473089599E-2</v>
      </c>
      <c r="Q3">
        <f>VLOOKUP($B3,OldCalib!$A$17:$AF$200,Q$1+2,FALSE)</f>
        <v>2.7226184471282399E-2</v>
      </c>
      <c r="R3">
        <f>VLOOKUP($B3,OldCalib!$A$17:$AF$200,R$1+2,FALSE)</f>
        <v>2.75048194876454E-2</v>
      </c>
      <c r="S3">
        <f>VLOOKUP($B3,OldCalib!$A$17:$AF$200,S$1+2,FALSE)</f>
        <v>2.7451454900894501E-2</v>
      </c>
      <c r="T3">
        <f>VLOOKUP($B3,OldCalib!$A$17:$AF$200,T$1+2,FALSE)</f>
        <v>2.73200888180321E-2</v>
      </c>
      <c r="U3">
        <f>VLOOKUP($B3,OldCalib!$A$17:$AF$200,U$1+2,FALSE)</f>
        <v>2.7716157080935201E-2</v>
      </c>
      <c r="V3">
        <f>VLOOKUP($B3,OldCalib!$A$17:$AF$200,V$1+2,FALSE)</f>
        <v>2.7835081028121898E-2</v>
      </c>
      <c r="W3">
        <f>VLOOKUP($B3,OldCalib!$A$17:$AF$200,W$1+2,FALSE)</f>
        <v>2.78003363444017E-2</v>
      </c>
      <c r="X3">
        <f>VLOOKUP($B3,OldCalib!$A$17:$AF$200,X$1+2,FALSE)</f>
        <v>2.8064996681908799E-2</v>
      </c>
      <c r="Y3">
        <f>VLOOKUP($B3,OldCalib!$A$17:$AF$200,Y$1+2,FALSE)</f>
        <v>2.8021260198848999E-2</v>
      </c>
      <c r="Z3">
        <f>VLOOKUP($B3,OldCalib!$A$17:$AF$200,Z$1+2,FALSE)</f>
        <v>2.7912049154722399E-2</v>
      </c>
      <c r="AA3">
        <f>VLOOKUP($B3,OldCalib!$A$17:$AF$200,AA$1+2,FALSE)</f>
        <v>2.7921790368341401E-2</v>
      </c>
      <c r="AB3">
        <f>VLOOKUP($B3,OldCalib!$A$17:$AF$200,AB$1+2,FALSE)</f>
        <v>2.8040870281573999E-2</v>
      </c>
      <c r="AC3">
        <f>VLOOKUP($B3,OldCalib!$A$17:$AF$200,AC$1+2,FALSE)</f>
        <v>2.78376253565648E-2</v>
      </c>
      <c r="AD3">
        <f>VLOOKUP($B3,OldCalib!$A$17:$AF$200,AD$1+2,FALSE)</f>
        <v>2.8050209530656199E-2</v>
      </c>
      <c r="AE3">
        <f>VLOOKUP($B3,OldCalib!$A$17:$AF$200,AE$1+2,FALSE)</f>
        <v>2.78493164727391E-2</v>
      </c>
      <c r="AF3">
        <f>VLOOKUP($B3,OldCalib!$A$17:$AF$200,AF$1+2,FALSE)</f>
        <v>2.7829381712279899E-2</v>
      </c>
      <c r="AG3">
        <f>VLOOKUP($B3,OldCalib!$A$17:$AF$200,AG$1+2,FALSE)</f>
        <v>2.791942399192E-2</v>
      </c>
      <c r="AH3">
        <f>VLOOKUP($B3,OldCalib!$A$17:$AF$200,AH$1+2,FALSE)</f>
        <v>2.7857486126112999E-2</v>
      </c>
      <c r="AJ3" s="3"/>
    </row>
    <row r="4" spans="1:36" x14ac:dyDescent="0.25">
      <c r="B4" t="s">
        <v>51</v>
      </c>
      <c r="C4" s="3">
        <v>0.5</v>
      </c>
      <c r="D4">
        <f>VLOOKUP($B4,OldCalib!$A$17:$AF$200,D$1+2,FALSE)</f>
        <v>0</v>
      </c>
      <c r="E4">
        <f>VLOOKUP($B4,OldCalib!$A$17:$AF$200,E$1+2,FALSE)</f>
        <v>1.5537727226569001E-2</v>
      </c>
      <c r="F4">
        <f>VLOOKUP($B4,OldCalib!$A$17:$AF$200,F$1+2,FALSE)</f>
        <v>2.0254950163677499E-2</v>
      </c>
      <c r="G4">
        <f>VLOOKUP($B4,OldCalib!$A$17:$AF$200,G$1+2,FALSE)</f>
        <v>2.51594483857908E-2</v>
      </c>
      <c r="H4">
        <f>VLOOKUP($B4,OldCalib!$A$17:$AF$200,H$1+2,FALSE)</f>
        <v>2.7468023574182501E-2</v>
      </c>
      <c r="I4">
        <f>VLOOKUP($B4,OldCalib!$A$17:$AF$200,I$1+2,FALSE)</f>
        <v>2.92889017369896E-2</v>
      </c>
      <c r="J4">
        <f>VLOOKUP($B4,OldCalib!$A$17:$AF$200,J$1+2,FALSE)</f>
        <v>3.0654738314916899E-2</v>
      </c>
      <c r="K4">
        <f>VLOOKUP($B4,OldCalib!$A$17:$AF$200,K$1+2,FALSE)</f>
        <v>3.2871819117451198E-2</v>
      </c>
      <c r="L4">
        <f>VLOOKUP($B4,OldCalib!$A$17:$AF$200,L$1+2,FALSE)</f>
        <v>3.5350860588484197E-2</v>
      </c>
      <c r="M4">
        <f>VLOOKUP($B4,OldCalib!$A$17:$AF$200,M$1+2,FALSE)</f>
        <v>3.7220073752962303E-2</v>
      </c>
      <c r="N4">
        <f>VLOOKUP($B4,OldCalib!$A$17:$AF$200,N$1+2,FALSE)</f>
        <v>3.9452135620516603E-2</v>
      </c>
      <c r="O4">
        <f>VLOOKUP($B4,OldCalib!$A$17:$AF$200,O$1+2,FALSE)</f>
        <v>3.9551652352782303E-2</v>
      </c>
      <c r="P4">
        <f>VLOOKUP($B4,OldCalib!$A$17:$AF$200,P$1+2,FALSE)</f>
        <v>3.9160489879557302E-2</v>
      </c>
      <c r="Q4">
        <f>VLOOKUP($B4,OldCalib!$A$17:$AF$200,Q$1+2,FALSE)</f>
        <v>3.9037559371972202E-2</v>
      </c>
      <c r="R4">
        <f>VLOOKUP($B4,OldCalib!$A$17:$AF$200,R$1+2,FALSE)</f>
        <v>3.8911760717122199E-2</v>
      </c>
      <c r="S4">
        <f>VLOOKUP($B4,OldCalib!$A$17:$AF$200,S$1+2,FALSE)</f>
        <v>3.9279258718323398E-2</v>
      </c>
      <c r="T4">
        <f>VLOOKUP($B4,OldCalib!$A$17:$AF$200,T$1+2,FALSE)</f>
        <v>3.9205332523414099E-2</v>
      </c>
      <c r="U4">
        <f>VLOOKUP($B4,OldCalib!$A$17:$AF$200,U$1+2,FALSE)</f>
        <v>3.9331347714296402E-2</v>
      </c>
      <c r="V4">
        <f>VLOOKUP($B4,OldCalib!$A$17:$AF$200,V$1+2,FALSE)</f>
        <v>3.9946328856914501E-2</v>
      </c>
      <c r="W4">
        <f>VLOOKUP($B4,OldCalib!$A$17:$AF$200,W$1+2,FALSE)</f>
        <v>4.00306036691443E-2</v>
      </c>
      <c r="X4">
        <f>VLOOKUP($B4,OldCalib!$A$17:$AF$200,X$1+2,FALSE)</f>
        <v>4.0464610405102103E-2</v>
      </c>
      <c r="Y4">
        <f>VLOOKUP($B4,OldCalib!$A$17:$AF$200,Y$1+2,FALSE)</f>
        <v>4.0673612097660197E-2</v>
      </c>
      <c r="Z4">
        <f>VLOOKUP($B4,OldCalib!$A$17:$AF$200,Z$1+2,FALSE)</f>
        <v>4.0191555878581003E-2</v>
      </c>
      <c r="AA4">
        <f>VLOOKUP($B4,OldCalib!$A$17:$AF$200,AA$1+2,FALSE)</f>
        <v>4.0240455986758697E-2</v>
      </c>
      <c r="AB4">
        <f>VLOOKUP($B4,OldCalib!$A$17:$AF$200,AB$1+2,FALSE)</f>
        <v>3.9800911826417998E-2</v>
      </c>
      <c r="AC4">
        <f>VLOOKUP($B4,OldCalib!$A$17:$AF$200,AC$1+2,FALSE)</f>
        <v>3.9909686789331399E-2</v>
      </c>
      <c r="AD4">
        <f>VLOOKUP($B4,OldCalib!$A$17:$AF$200,AD$1+2,FALSE)</f>
        <v>4.0097980032645301E-2</v>
      </c>
      <c r="AE4">
        <f>VLOOKUP($B4,OldCalib!$A$17:$AF$200,AE$1+2,FALSE)</f>
        <v>4.0178852882196199E-2</v>
      </c>
      <c r="AF4">
        <f>VLOOKUP($B4,OldCalib!$A$17:$AF$200,AF$1+2,FALSE)</f>
        <v>3.9958443842629601E-2</v>
      </c>
      <c r="AG4">
        <f>VLOOKUP($B4,OldCalib!$A$17:$AF$200,AG$1+2,FALSE)</f>
        <v>3.9802156546793498E-2</v>
      </c>
      <c r="AH4">
        <f>VLOOKUP($B4,OldCalib!$A$17:$AF$200,AH$1+2,FALSE)</f>
        <v>3.9420520839641697E-2</v>
      </c>
      <c r="AJ4" s="3"/>
    </row>
    <row r="5" spans="1:36" x14ac:dyDescent="0.25">
      <c r="B5" t="s">
        <v>52</v>
      </c>
      <c r="C5" s="3">
        <v>0.75</v>
      </c>
      <c r="D5">
        <f>VLOOKUP($B5,OldCalib!$A$17:$AF$200,D$1+2,FALSE)</f>
        <v>0</v>
      </c>
      <c r="E5">
        <f>VLOOKUP($B5,OldCalib!$A$17:$AF$200,E$1+2,FALSE)</f>
        <v>1.55377272272407E-2</v>
      </c>
      <c r="F5">
        <f>VLOOKUP($B5,OldCalib!$A$17:$AF$200,F$1+2,FALSE)</f>
        <v>2.4989807013077001E-2</v>
      </c>
      <c r="G5">
        <f>VLOOKUP($B5,OldCalib!$A$17:$AF$200,G$1+2,FALSE)</f>
        <v>3.23220385417297E-2</v>
      </c>
      <c r="H5">
        <f>VLOOKUP($B5,OldCalib!$A$17:$AF$200,H$1+2,FALSE)</f>
        <v>3.6445456809950698E-2</v>
      </c>
      <c r="I5">
        <f>VLOOKUP($B5,OldCalib!$A$17:$AF$200,I$1+2,FALSE)</f>
        <v>3.8918997565405899E-2</v>
      </c>
      <c r="J5">
        <f>VLOOKUP($B5,OldCalib!$A$17:$AF$200,J$1+2,FALSE)</f>
        <v>4.1974732177435803E-2</v>
      </c>
      <c r="K5">
        <f>VLOOKUP($B5,OldCalib!$A$17:$AF$200,K$1+2,FALSE)</f>
        <v>4.4268682001997697E-2</v>
      </c>
      <c r="L5">
        <f>VLOOKUP($B5,OldCalib!$A$17:$AF$200,L$1+2,FALSE)</f>
        <v>4.6868860380268502E-2</v>
      </c>
      <c r="M5">
        <f>VLOOKUP($B5,OldCalib!$A$17:$AF$200,M$1+2,FALSE)</f>
        <v>4.8817072184526099E-2</v>
      </c>
      <c r="N5">
        <f>VLOOKUP($B5,OldCalib!$A$17:$AF$200,N$1+2,FALSE)</f>
        <v>5.0946780296212003E-2</v>
      </c>
      <c r="O5">
        <f>VLOOKUP($B5,OldCalib!$A$17:$AF$200,O$1+2,FALSE)</f>
        <v>5.12687291215361E-2</v>
      </c>
      <c r="P5">
        <f>VLOOKUP($B5,OldCalib!$A$17:$AF$200,P$1+2,FALSE)</f>
        <v>5.1842114933901597E-2</v>
      </c>
      <c r="Q5">
        <f>VLOOKUP($B5,OldCalib!$A$17:$AF$200,Q$1+2,FALSE)</f>
        <v>5.1354873705571201E-2</v>
      </c>
      <c r="R5">
        <f>VLOOKUP($B5,OldCalib!$A$17:$AF$200,R$1+2,FALSE)</f>
        <v>5.1591029572964797E-2</v>
      </c>
      <c r="S5">
        <f>VLOOKUP($B5,OldCalib!$A$17:$AF$200,S$1+2,FALSE)</f>
        <v>5.1767555932141898E-2</v>
      </c>
      <c r="T5">
        <f>VLOOKUP($B5,OldCalib!$A$17:$AF$200,T$1+2,FALSE)</f>
        <v>5.1703705875872898E-2</v>
      </c>
      <c r="U5">
        <f>VLOOKUP($B5,OldCalib!$A$17:$AF$200,U$1+2,FALSE)</f>
        <v>5.1682292487556999E-2</v>
      </c>
      <c r="V5">
        <f>VLOOKUP($B5,OldCalib!$A$17:$AF$200,V$1+2,FALSE)</f>
        <v>5.2009998088031098E-2</v>
      </c>
      <c r="W5">
        <f>VLOOKUP($B5,OldCalib!$A$17:$AF$200,W$1+2,FALSE)</f>
        <v>5.2414605868249302E-2</v>
      </c>
      <c r="X5">
        <f>VLOOKUP($B5,OldCalib!$A$17:$AF$200,X$1+2,FALSE)</f>
        <v>5.2348720802074901E-2</v>
      </c>
      <c r="Y5">
        <f>VLOOKUP($B5,OldCalib!$A$17:$AF$200,Y$1+2,FALSE)</f>
        <v>5.2469595939774703E-2</v>
      </c>
      <c r="Z5">
        <f>VLOOKUP($B5,OldCalib!$A$17:$AF$200,Z$1+2,FALSE)</f>
        <v>5.2439458312449699E-2</v>
      </c>
      <c r="AA5">
        <f>VLOOKUP($B5,OldCalib!$A$17:$AF$200,AA$1+2,FALSE)</f>
        <v>5.25014065854814E-2</v>
      </c>
      <c r="AB5">
        <f>VLOOKUP($B5,OldCalib!$A$17:$AF$200,AB$1+2,FALSE)</f>
        <v>5.2221956240595703E-2</v>
      </c>
      <c r="AC5">
        <f>VLOOKUP($B5,OldCalib!$A$17:$AF$200,AC$1+2,FALSE)</f>
        <v>5.2163205203742402E-2</v>
      </c>
      <c r="AD5">
        <f>VLOOKUP($B5,OldCalib!$A$17:$AF$200,AD$1+2,FALSE)</f>
        <v>5.24482638068876E-2</v>
      </c>
      <c r="AE5">
        <f>VLOOKUP($B5,OldCalib!$A$17:$AF$200,AE$1+2,FALSE)</f>
        <v>5.2442065896404703E-2</v>
      </c>
      <c r="AF5">
        <f>VLOOKUP($B5,OldCalib!$A$17:$AF$200,AF$1+2,FALSE)</f>
        <v>5.2267309079358101E-2</v>
      </c>
      <c r="AG5">
        <f>VLOOKUP($B5,OldCalib!$A$17:$AF$200,AG$1+2,FALSE)</f>
        <v>5.1835681762991401E-2</v>
      </c>
      <c r="AH5">
        <f>VLOOKUP($B5,OldCalib!$A$17:$AF$200,AH$1+2,FALSE)</f>
        <v>5.1960476189648601E-2</v>
      </c>
      <c r="AJ5" s="3"/>
    </row>
    <row r="6" spans="1:36" x14ac:dyDescent="0.25">
      <c r="B6" t="s">
        <v>53</v>
      </c>
      <c r="C6" s="3">
        <v>0.95</v>
      </c>
      <c r="D6">
        <f>VLOOKUP($B6,OldCalib!$A$17:$AF$200,D$1+2,FALSE)</f>
        <v>0</v>
      </c>
      <c r="E6">
        <f>VLOOKUP($B6,OldCalib!$A$17:$AF$200,E$1+2,FALSE)</f>
        <v>1.55377272282133E-2</v>
      </c>
      <c r="F6">
        <f>VLOOKUP($B6,OldCalib!$A$17:$AF$200,F$1+2,FALSE)</f>
        <v>3.1399336844929598E-2</v>
      </c>
      <c r="G6">
        <f>VLOOKUP($B6,OldCalib!$A$17:$AF$200,G$1+2,FALSE)</f>
        <v>4.2887624700078203E-2</v>
      </c>
      <c r="H6">
        <f>VLOOKUP($B6,OldCalib!$A$17:$AF$200,H$1+2,FALSE)</f>
        <v>5.03727690884955E-2</v>
      </c>
      <c r="I6">
        <f>VLOOKUP($B6,OldCalib!$A$17:$AF$200,I$1+2,FALSE)</f>
        <v>5.3854058805473497E-2</v>
      </c>
      <c r="J6">
        <f>VLOOKUP($B6,OldCalib!$A$17:$AF$200,J$1+2,FALSE)</f>
        <v>5.7541661597903603E-2</v>
      </c>
      <c r="K6">
        <f>VLOOKUP($B6,OldCalib!$A$17:$AF$200,K$1+2,FALSE)</f>
        <v>6.0870033632388902E-2</v>
      </c>
      <c r="L6">
        <f>VLOOKUP($B6,OldCalib!$A$17:$AF$200,L$1+2,FALSE)</f>
        <v>6.3850130878971803E-2</v>
      </c>
      <c r="M6">
        <f>VLOOKUP($B6,OldCalib!$A$17:$AF$200,M$1+2,FALSE)</f>
        <v>6.6214986749527596E-2</v>
      </c>
      <c r="N6">
        <f>VLOOKUP($B6,OldCalib!$A$17:$AF$200,N$1+2,FALSE)</f>
        <v>6.8652334521552894E-2</v>
      </c>
      <c r="O6">
        <f>VLOOKUP($B6,OldCalib!$A$17:$AF$200,O$1+2,FALSE)</f>
        <v>6.93342927055315E-2</v>
      </c>
      <c r="P6">
        <f>VLOOKUP($B6,OldCalib!$A$17:$AF$200,P$1+2,FALSE)</f>
        <v>6.9494912148097304E-2</v>
      </c>
      <c r="Q6">
        <f>VLOOKUP($B6,OldCalib!$A$17:$AF$200,Q$1+2,FALSE)</f>
        <v>6.9157179231493504E-2</v>
      </c>
      <c r="R6">
        <f>VLOOKUP($B6,OldCalib!$A$17:$AF$200,R$1+2,FALSE)</f>
        <v>6.9069753925665806E-2</v>
      </c>
      <c r="S6">
        <f>VLOOKUP($B6,OldCalib!$A$17:$AF$200,S$1+2,FALSE)</f>
        <v>6.95290217649642E-2</v>
      </c>
      <c r="T6">
        <f>VLOOKUP($B6,OldCalib!$A$17:$AF$200,T$1+2,FALSE)</f>
        <v>6.9269007923730294E-2</v>
      </c>
      <c r="U6">
        <f>VLOOKUP($B6,OldCalib!$A$17:$AF$200,U$1+2,FALSE)</f>
        <v>7.0489556151957899E-2</v>
      </c>
      <c r="V6">
        <f>VLOOKUP($B6,OldCalib!$A$17:$AF$200,V$1+2,FALSE)</f>
        <v>7.0369193071395303E-2</v>
      </c>
      <c r="W6">
        <f>VLOOKUP($B6,OldCalib!$A$17:$AF$200,W$1+2,FALSE)</f>
        <v>7.0252610241673702E-2</v>
      </c>
      <c r="X6">
        <f>VLOOKUP($B6,OldCalib!$A$17:$AF$200,X$1+2,FALSE)</f>
        <v>6.97996499063612E-2</v>
      </c>
      <c r="Y6">
        <f>VLOOKUP($B6,OldCalib!$A$17:$AF$200,Y$1+2,FALSE)</f>
        <v>6.9742646067252098E-2</v>
      </c>
      <c r="Z6">
        <f>VLOOKUP($B6,OldCalib!$A$17:$AF$200,Z$1+2,FALSE)</f>
        <v>7.0339759401005703E-2</v>
      </c>
      <c r="AA6">
        <f>VLOOKUP($B6,OldCalib!$A$17:$AF$200,AA$1+2,FALSE)</f>
        <v>7.0136965629985198E-2</v>
      </c>
      <c r="AB6">
        <f>VLOOKUP($B6,OldCalib!$A$17:$AF$200,AB$1+2,FALSE)</f>
        <v>6.9889005783712904E-2</v>
      </c>
      <c r="AC6">
        <f>VLOOKUP($B6,OldCalib!$A$17:$AF$200,AC$1+2,FALSE)</f>
        <v>7.0308371301613201E-2</v>
      </c>
      <c r="AD6">
        <f>VLOOKUP($B6,OldCalib!$A$17:$AF$200,AD$1+2,FALSE)</f>
        <v>7.0495881439595801E-2</v>
      </c>
      <c r="AE6">
        <f>VLOOKUP($B6,OldCalib!$A$17:$AF$200,AE$1+2,FALSE)</f>
        <v>7.0342289680052406E-2</v>
      </c>
      <c r="AF6">
        <f>VLOOKUP($B6,OldCalib!$A$17:$AF$200,AF$1+2,FALSE)</f>
        <v>7.0114100674750102E-2</v>
      </c>
      <c r="AG6">
        <f>VLOOKUP($B6,OldCalib!$A$17:$AF$200,AG$1+2,FALSE)</f>
        <v>6.9368193739605094E-2</v>
      </c>
      <c r="AH6">
        <f>VLOOKUP($B6,OldCalib!$A$17:$AF$200,AH$1+2,FALSE)</f>
        <v>6.9929795007247303E-2</v>
      </c>
      <c r="AJ6" s="3"/>
    </row>
    <row r="7" spans="1:36" x14ac:dyDescent="0.25">
      <c r="A7" t="s">
        <v>2</v>
      </c>
      <c r="B7" t="s">
        <v>28</v>
      </c>
      <c r="D7">
        <f>VLOOKUP($B7,OldCalib!$A$17:$AF$200,D$1+2,FALSE)</f>
        <v>0</v>
      </c>
      <c r="E7">
        <f>VLOOKUP($B7,OldCalib!$A$17:$AF$200,E$1+2,FALSE)</f>
        <v>1.5537727226564199E-2</v>
      </c>
      <c r="F7">
        <f>VLOOKUP($B7,OldCalib!$A$17:$AF$200,F$1+2,FALSE)</f>
        <v>2.0233600717252099E-2</v>
      </c>
      <c r="G7">
        <f>VLOOKUP($B7,OldCalib!$A$17:$AF$200,G$1+2,FALSE)</f>
        <v>2.5092199916799399E-2</v>
      </c>
      <c r="H7">
        <f>VLOOKUP($B7,OldCalib!$A$17:$AF$200,H$1+2,FALSE)</f>
        <v>2.7586575375022699E-2</v>
      </c>
      <c r="I7">
        <f>VLOOKUP($B7,OldCalib!$A$17:$AF$200,I$1+2,FALSE)</f>
        <v>2.91399537493712E-2</v>
      </c>
      <c r="J7">
        <f>VLOOKUP($B7,OldCalib!$A$17:$AF$200,J$1+2,FALSE)</f>
        <v>3.0787062056348201E-2</v>
      </c>
      <c r="K7">
        <f>VLOOKUP($B7,OldCalib!$A$17:$AF$200,K$1+2,FALSE)</f>
        <v>3.2827028511940998E-2</v>
      </c>
      <c r="L7">
        <f>VLOOKUP($B7,OldCalib!$A$17:$AF$200,L$1+2,FALSE)</f>
        <v>3.5316003441948803E-2</v>
      </c>
      <c r="M7">
        <f>VLOOKUP($B7,OldCalib!$A$17:$AF$200,M$1+2,FALSE)</f>
        <v>3.73568180885267E-2</v>
      </c>
      <c r="N7">
        <f>VLOOKUP($B7,OldCalib!$A$17:$AF$200,N$1+2,FALSE)</f>
        <v>3.9367094391574001E-2</v>
      </c>
      <c r="O7">
        <f>VLOOKUP($B7,OldCalib!$A$17:$AF$200,O$1+2,FALSE)</f>
        <v>3.9500481134359999E-2</v>
      </c>
      <c r="P7">
        <f>VLOOKUP($B7,OldCalib!$A$17:$AF$200,P$1+2,FALSE)</f>
        <v>3.9472777861218403E-2</v>
      </c>
      <c r="Q7">
        <f>VLOOKUP($B7,OldCalib!$A$17:$AF$200,Q$1+2,FALSE)</f>
        <v>3.9347774481990297E-2</v>
      </c>
      <c r="R7">
        <f>VLOOKUP($B7,OldCalib!$A$17:$AF$200,R$1+2,FALSE)</f>
        <v>3.9484929400370003E-2</v>
      </c>
      <c r="S7">
        <f>VLOOKUP($B7,OldCalib!$A$17:$AF$200,S$1+2,FALSE)</f>
        <v>3.9576908259744699E-2</v>
      </c>
      <c r="T7">
        <f>VLOOKUP($B7,OldCalib!$A$17:$AF$200,T$1+2,FALSE)</f>
        <v>3.96397328087323E-2</v>
      </c>
      <c r="U7">
        <f>VLOOKUP($B7,OldCalib!$A$17:$AF$200,U$1+2,FALSE)</f>
        <v>3.98833134946402E-2</v>
      </c>
      <c r="V7">
        <f>VLOOKUP($B7,OldCalib!$A$17:$AF$200,V$1+2,FALSE)</f>
        <v>3.9970680954857299E-2</v>
      </c>
      <c r="W7">
        <f>VLOOKUP($B7,OldCalib!$A$17:$AF$200,W$1+2,FALSE)</f>
        <v>4.0184359926571503E-2</v>
      </c>
      <c r="X7">
        <f>VLOOKUP($B7,OldCalib!$A$17:$AF$200,X$1+2,FALSE)</f>
        <v>4.0278832919986803E-2</v>
      </c>
      <c r="Y7">
        <f>VLOOKUP($B7,OldCalib!$A$17:$AF$200,Y$1+2,FALSE)</f>
        <v>4.0432435359677402E-2</v>
      </c>
      <c r="Z7">
        <f>VLOOKUP($B7,OldCalib!$A$17:$AF$200,Z$1+2,FALSE)</f>
        <v>4.0470630186307699E-2</v>
      </c>
      <c r="AA7">
        <f>VLOOKUP($B7,OldCalib!$A$17:$AF$200,AA$1+2,FALSE)</f>
        <v>4.0411913319916899E-2</v>
      </c>
      <c r="AB7">
        <f>VLOOKUP($B7,OldCalib!$A$17:$AF$200,AB$1+2,FALSE)</f>
        <v>4.0221908588173302E-2</v>
      </c>
      <c r="AC7">
        <f>VLOOKUP($B7,OldCalib!$A$17:$AF$200,AC$1+2,FALSE)</f>
        <v>4.0180204637462399E-2</v>
      </c>
      <c r="AD7">
        <f>VLOOKUP($B7,OldCalib!$A$17:$AF$200,AD$1+2,FALSE)</f>
        <v>4.0271660876446798E-2</v>
      </c>
      <c r="AE7">
        <f>VLOOKUP($B7,OldCalib!$A$17:$AF$200,AE$1+2,FALSE)</f>
        <v>4.0201582026122201E-2</v>
      </c>
      <c r="AF7">
        <f>VLOOKUP($B7,OldCalib!$A$17:$AF$200,AF$1+2,FALSE)</f>
        <v>4.0145385099442002E-2</v>
      </c>
      <c r="AG7">
        <f>VLOOKUP($B7,OldCalib!$A$17:$AF$200,AG$1+2,FALSE)</f>
        <v>3.9981448505759999E-2</v>
      </c>
      <c r="AH7">
        <f>VLOOKUP($B7,OldCalib!$A$17:$AF$200,AH$1+2,FALSE)</f>
        <v>3.9859864695592502E-2</v>
      </c>
    </row>
    <row r="8" spans="1:36" x14ac:dyDescent="0.25">
      <c r="A8" t="s">
        <v>3</v>
      </c>
      <c r="B8" t="s">
        <v>140</v>
      </c>
      <c r="D8">
        <f>VLOOKUP($B8,OldCalib!$A$17:$AF$200,D$1+2,FALSE)</f>
        <v>0</v>
      </c>
      <c r="E8">
        <f>VLOOKUP($B8,OldCalib!$A$17:$AF$200,E$1+2,FALSE)</f>
        <v>1.0085164399999999E-12</v>
      </c>
      <c r="F8">
        <f>VLOOKUP($B8,OldCalib!$A$17:$AF$200,F$1+2,FALSE)</f>
        <v>6.9288694771521301E-3</v>
      </c>
      <c r="G8">
        <f>VLOOKUP($B8,OldCalib!$A$17:$AF$200,G$1+2,FALSE)</f>
        <v>1.08638530118596E-2</v>
      </c>
      <c r="H8">
        <f>VLOOKUP($B8,OldCalib!$A$17:$AF$200,H$1+2,FALSE)</f>
        <v>1.3401418966730499E-2</v>
      </c>
      <c r="I8">
        <f>VLOOKUP($B8,OldCalib!$A$17:$AF$200,I$1+2,FALSE)</f>
        <v>1.5158366121791099E-2</v>
      </c>
      <c r="J8">
        <f>VLOOKUP($B8,OldCalib!$A$17:$AF$200,J$1+2,FALSE)</f>
        <v>1.6292309107769399E-2</v>
      </c>
      <c r="K8">
        <f>VLOOKUP($B8,OldCalib!$A$17:$AF$200,K$1+2,FALSE)</f>
        <v>1.6939393559193602E-2</v>
      </c>
      <c r="L8">
        <f>VLOOKUP($B8,OldCalib!$A$17:$AF$200,L$1+2,FALSE)</f>
        <v>1.7283484656900602E-2</v>
      </c>
      <c r="M8">
        <f>VLOOKUP($B8,OldCalib!$A$17:$AF$200,M$1+2,FALSE)</f>
        <v>1.76046458036111E-2</v>
      </c>
      <c r="N8">
        <f>VLOOKUP($B8,OldCalib!$A$17:$AF$200,N$1+2,FALSE)</f>
        <v>1.7943707154303899E-2</v>
      </c>
      <c r="O8">
        <f>VLOOKUP($B8,OldCalib!$A$17:$AF$200,O$1+2,FALSE)</f>
        <v>1.7940440878029498E-2</v>
      </c>
      <c r="P8">
        <f>VLOOKUP($B8,OldCalib!$A$17:$AF$200,P$1+2,FALSE)</f>
        <v>1.81530907199553E-2</v>
      </c>
      <c r="Q8">
        <f>VLOOKUP($B8,OldCalib!$A$17:$AF$200,Q$1+2,FALSE)</f>
        <v>1.8063539223199799E-2</v>
      </c>
      <c r="R8">
        <f>VLOOKUP($B8,OldCalib!$A$17:$AF$200,R$1+2,FALSE)</f>
        <v>1.7929263332522701E-2</v>
      </c>
      <c r="S8">
        <f>VLOOKUP($B8,OldCalib!$A$17:$AF$200,S$1+2,FALSE)</f>
        <v>1.7927567902754699E-2</v>
      </c>
      <c r="T8">
        <f>VLOOKUP($B8,OldCalib!$A$17:$AF$200,T$1+2,FALSE)</f>
        <v>1.7907417916270301E-2</v>
      </c>
      <c r="U8">
        <f>VLOOKUP($B8,OldCalib!$A$17:$AF$200,U$1+2,FALSE)</f>
        <v>1.8053317032823799E-2</v>
      </c>
      <c r="V8">
        <f>VLOOKUP($B8,OldCalib!$A$17:$AF$200,V$1+2,FALSE)</f>
        <v>1.81216486681413E-2</v>
      </c>
      <c r="W8">
        <f>VLOOKUP($B8,OldCalib!$A$17:$AF$200,W$1+2,FALSE)</f>
        <v>1.8054587895445701E-2</v>
      </c>
      <c r="X8">
        <f>VLOOKUP($B8,OldCalib!$A$17:$AF$200,X$1+2,FALSE)</f>
        <v>1.7955097249317601E-2</v>
      </c>
      <c r="Y8">
        <f>VLOOKUP($B8,OldCalib!$A$17:$AF$200,Y$1+2,FALSE)</f>
        <v>1.7926063704456902E-2</v>
      </c>
      <c r="Z8">
        <f>VLOOKUP($B8,OldCalib!$A$17:$AF$200,Z$1+2,FALSE)</f>
        <v>1.7843365051123099E-2</v>
      </c>
      <c r="AA8">
        <f>VLOOKUP($B8,OldCalib!$A$17:$AF$200,AA$1+2,FALSE)</f>
        <v>1.7929304705422401E-2</v>
      </c>
      <c r="AB8">
        <f>VLOOKUP($B8,OldCalib!$A$17:$AF$200,AB$1+2,FALSE)</f>
        <v>1.7846730372840701E-2</v>
      </c>
      <c r="AC8">
        <f>VLOOKUP($B8,OldCalib!$A$17:$AF$200,AC$1+2,FALSE)</f>
        <v>1.7928015918839999E-2</v>
      </c>
      <c r="AD8">
        <f>VLOOKUP($B8,OldCalib!$A$17:$AF$200,AD$1+2,FALSE)</f>
        <v>1.8210827762077501E-2</v>
      </c>
      <c r="AE8">
        <f>VLOOKUP($B8,OldCalib!$A$17:$AF$200,AE$1+2,FALSE)</f>
        <v>1.8214108813815199E-2</v>
      </c>
      <c r="AF8">
        <f>VLOOKUP($B8,OldCalib!$A$17:$AF$200,AF$1+2,FALSE)</f>
        <v>1.8078577294433001E-2</v>
      </c>
      <c r="AG8">
        <f>VLOOKUP($B8,OldCalib!$A$17:$AF$200,AG$1+2,FALSE)</f>
        <v>1.7979781512632499E-2</v>
      </c>
      <c r="AH8">
        <f>VLOOKUP($B8,OldCalib!$A$17:$AF$200,AH$1+2,FALSE)</f>
        <v>1.79287345296993E-2</v>
      </c>
    </row>
    <row r="16" spans="1:36" x14ac:dyDescent="0.25">
      <c r="A16" t="s">
        <v>153</v>
      </c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  <c r="L16">
        <v>8</v>
      </c>
      <c r="M16">
        <v>9</v>
      </c>
      <c r="N16">
        <v>10</v>
      </c>
      <c r="O16">
        <v>11</v>
      </c>
      <c r="P16">
        <v>12</v>
      </c>
      <c r="Q16">
        <v>13</v>
      </c>
      <c r="R16">
        <v>14</v>
      </c>
      <c r="S16">
        <v>15</v>
      </c>
      <c r="T16">
        <v>16</v>
      </c>
      <c r="U16">
        <v>17</v>
      </c>
      <c r="V16">
        <v>18</v>
      </c>
      <c r="W16">
        <v>19</v>
      </c>
      <c r="X16">
        <v>20</v>
      </c>
      <c r="Y16">
        <v>21</v>
      </c>
      <c r="Z16">
        <v>22</v>
      </c>
      <c r="AA16">
        <v>23</v>
      </c>
      <c r="AB16">
        <v>24</v>
      </c>
      <c r="AC16">
        <v>25</v>
      </c>
      <c r="AD16">
        <v>26</v>
      </c>
      <c r="AE16">
        <v>27</v>
      </c>
      <c r="AF16">
        <v>28</v>
      </c>
      <c r="AG16">
        <v>29</v>
      </c>
      <c r="AH16">
        <v>30</v>
      </c>
    </row>
    <row r="17" spans="1:36" x14ac:dyDescent="0.25">
      <c r="A17" t="s">
        <v>1</v>
      </c>
      <c r="B17" t="s">
        <v>98</v>
      </c>
      <c r="C17" s="3">
        <v>0.05</v>
      </c>
      <c r="D17">
        <v>0</v>
      </c>
      <c r="E17">
        <f>VLOOKUP($B17,OldCalib!$A$17:$AF$200,E$1+2,FALSE)</f>
        <v>-3.5257689294256002E-3</v>
      </c>
      <c r="F17">
        <f>VLOOKUP($B17,OldCalib!$A$17:$AF$200,F$1+2,FALSE)</f>
        <v>-7.6868125817366201E-3</v>
      </c>
      <c r="G17">
        <f>VLOOKUP($B17,OldCalib!$A$17:$AF$200,G$1+2,FALSE)</f>
        <v>-9.0215902811964007E-3</v>
      </c>
      <c r="H17">
        <f>VLOOKUP($B17,OldCalib!$A$17:$AF$200,H$1+2,FALSE)</f>
        <v>-9.3691933947727592E-3</v>
      </c>
      <c r="I17">
        <f>VLOOKUP($B17,OldCalib!$A$17:$AF$200,I$1+2,FALSE)</f>
        <v>-1.0225350217608E-2</v>
      </c>
      <c r="J17">
        <f>VLOOKUP($B17,OldCalib!$A$17:$AF$200,J$1+2,FALSE)</f>
        <v>-9.5406299835861397E-3</v>
      </c>
      <c r="K17">
        <f>VLOOKUP($B17,OldCalib!$A$17:$AF$200,K$1+2,FALSE)</f>
        <v>-9.1901761718245004E-3</v>
      </c>
      <c r="L17">
        <f>VLOOKUP($B17,OldCalib!$A$17:$AF$200,L$1+2,FALSE)</f>
        <v>-9.01959879498462E-3</v>
      </c>
      <c r="M17">
        <f>VLOOKUP($B17,OldCalib!$A$17:$AF$200,M$1+2,FALSE)</f>
        <v>-8.5786729543474195E-3</v>
      </c>
      <c r="N17">
        <f>VLOOKUP($B17,OldCalib!$A$17:$AF$200,N$1+2,FALSE)</f>
        <v>-8.9261168026885593E-3</v>
      </c>
      <c r="O17">
        <f>VLOOKUP($B17,OldCalib!$A$17:$AF$200,O$1+2,FALSE)</f>
        <v>-8.0303754743814501E-3</v>
      </c>
      <c r="P17">
        <f>VLOOKUP($B17,OldCalib!$A$17:$AF$200,P$1+2,FALSE)</f>
        <v>-7.9639912629042593E-3</v>
      </c>
      <c r="Q17">
        <f>VLOOKUP($B17,OldCalib!$A$17:$AF$200,Q$1+2,FALSE)</f>
        <v>-7.7676927316293496E-3</v>
      </c>
      <c r="R17">
        <f>VLOOKUP($B17,OldCalib!$A$17:$AF$200,R$1+2,FALSE)</f>
        <v>-8.73243541136841E-3</v>
      </c>
      <c r="S17">
        <f>VLOOKUP($B17,OldCalib!$A$17:$AF$200,S$1+2,FALSE)</f>
        <v>-8.3463584706196508E-3</v>
      </c>
      <c r="T17">
        <f>VLOOKUP($B17,OldCalib!$A$17:$AF$200,T$1+2,FALSE)</f>
        <v>-8.4492683297444603E-3</v>
      </c>
      <c r="U17">
        <f>VLOOKUP($B17,OldCalib!$A$17:$AF$200,U$1+2,FALSE)</f>
        <v>-7.99694278654366E-3</v>
      </c>
      <c r="V17">
        <f>VLOOKUP($B17,OldCalib!$A$17:$AF$200,V$1+2,FALSE)</f>
        <v>-8.2825875147958805E-3</v>
      </c>
      <c r="W17">
        <f>VLOOKUP($B17,OldCalib!$A$17:$AF$200,W$1+2,FALSE)</f>
        <v>-8.6556764405605006E-3</v>
      </c>
      <c r="X17">
        <f>VLOOKUP($B17,OldCalib!$A$17:$AF$200,X$1+2,FALSE)</f>
        <v>-8.2179995619190808E-3</v>
      </c>
      <c r="Y17">
        <f>VLOOKUP($B17,OldCalib!$A$17:$AF$200,Y$1+2,FALSE)</f>
        <v>-7.7450699986837896E-3</v>
      </c>
      <c r="Z17">
        <f>VLOOKUP($B17,OldCalib!$A$17:$AF$200,Z$1+2,FALSE)</f>
        <v>-6.9227645845485698E-3</v>
      </c>
      <c r="AA17">
        <f>VLOOKUP($B17,OldCalib!$A$17:$AF$200,AA$1+2,FALSE)</f>
        <v>-7.8701260572199196E-3</v>
      </c>
      <c r="AB17">
        <f>VLOOKUP($B17,OldCalib!$A$17:$AF$200,AB$1+2,FALSE)</f>
        <v>-7.8912755948921699E-3</v>
      </c>
      <c r="AC17">
        <f>VLOOKUP($B17,OldCalib!$A$17:$AF$200,AC$1+2,FALSE)</f>
        <v>-8.1228008921320101E-3</v>
      </c>
      <c r="AD17">
        <f>VLOOKUP($B17,OldCalib!$A$17:$AF$200,AD$1+2,FALSE)</f>
        <v>-7.8512974195701305E-3</v>
      </c>
      <c r="AE17">
        <f>VLOOKUP($B17,OldCalib!$A$17:$AF$200,AE$1+2,FALSE)</f>
        <v>-8.4077058886654499E-3</v>
      </c>
      <c r="AF17">
        <f>VLOOKUP($B17,OldCalib!$A$17:$AF$200,AF$1+2,FALSE)</f>
        <v>-8.3999216939587007E-3</v>
      </c>
      <c r="AG17">
        <f>VLOOKUP($B17,OldCalib!$A$17:$AF$200,AG$1+2,FALSE)</f>
        <v>-7.65805562284328E-3</v>
      </c>
      <c r="AH17">
        <f>VLOOKUP($B17,OldCalib!$A$17:$AF$200,AH$1+2,FALSE)</f>
        <v>-7.4623171168406999E-3</v>
      </c>
      <c r="AJ17" s="3"/>
    </row>
    <row r="18" spans="1:36" x14ac:dyDescent="0.25">
      <c r="B18" t="s">
        <v>99</v>
      </c>
      <c r="C18" s="3">
        <v>0.25</v>
      </c>
      <c r="D18">
        <v>0</v>
      </c>
      <c r="E18">
        <f>VLOOKUP($B18,OldCalib!$A$17:$AF$200,E$1+2,FALSE)</f>
        <v>7.3600027645505601E-3</v>
      </c>
      <c r="F18">
        <f>VLOOKUP($B18,OldCalib!$A$17:$AF$200,F$1+2,FALSE)</f>
        <v>6.9075925843357002E-3</v>
      </c>
      <c r="G18">
        <f>VLOOKUP($B18,OldCalib!$A$17:$AF$200,G$1+2,FALSE)</f>
        <v>7.1789823594869398E-3</v>
      </c>
      <c r="H18">
        <f>VLOOKUP($B18,OldCalib!$A$17:$AF$200,H$1+2,FALSE)</f>
        <v>7.6446955898819497E-3</v>
      </c>
      <c r="I18">
        <f>VLOOKUP($B18,OldCalib!$A$17:$AF$200,I$1+2,FALSE)</f>
        <v>8.3433099356484599E-3</v>
      </c>
      <c r="J18">
        <f>VLOOKUP($B18,OldCalib!$A$17:$AF$200,J$1+2,FALSE)</f>
        <v>8.7995880689386505E-3</v>
      </c>
      <c r="K18">
        <f>VLOOKUP($B18,OldCalib!$A$17:$AF$200,K$1+2,FALSE)</f>
        <v>9.0296157638942096E-3</v>
      </c>
      <c r="L18">
        <f>VLOOKUP($B18,OldCalib!$A$17:$AF$200,L$1+2,FALSE)</f>
        <v>9.0511712098736395E-3</v>
      </c>
      <c r="M18">
        <f>VLOOKUP($B18,OldCalib!$A$17:$AF$200,M$1+2,FALSE)</f>
        <v>9.4435132461941906E-3</v>
      </c>
      <c r="N18">
        <f>VLOOKUP($B18,OldCalib!$A$17:$AF$200,N$1+2,FALSE)</f>
        <v>1.00630155173292E-2</v>
      </c>
      <c r="O18">
        <f>VLOOKUP($B18,OldCalib!$A$17:$AF$200,O$1+2,FALSE)</f>
        <v>1.02659138691257E-2</v>
      </c>
      <c r="P18">
        <f>VLOOKUP($B18,OldCalib!$A$17:$AF$200,P$1+2,FALSE)</f>
        <v>1.03131414635799E-2</v>
      </c>
      <c r="Q18">
        <f>VLOOKUP($B18,OldCalib!$A$17:$AF$200,Q$1+2,FALSE)</f>
        <v>1.0932165332218E-2</v>
      </c>
      <c r="R18">
        <f>VLOOKUP($B18,OldCalib!$A$17:$AF$200,R$1+2,FALSE)</f>
        <v>1.10967695851781E-2</v>
      </c>
      <c r="S18">
        <f>VLOOKUP($B18,OldCalib!$A$17:$AF$200,S$1+2,FALSE)</f>
        <v>1.10169146413393E-2</v>
      </c>
      <c r="T18">
        <f>VLOOKUP($B18,OldCalib!$A$17:$AF$200,T$1+2,FALSE)</f>
        <v>1.16866063708409E-2</v>
      </c>
      <c r="U18">
        <f>VLOOKUP($B18,OldCalib!$A$17:$AF$200,U$1+2,FALSE)</f>
        <v>1.1503630676325901E-2</v>
      </c>
      <c r="V18">
        <f>VLOOKUP($B18,OldCalib!$A$17:$AF$200,V$1+2,FALSE)</f>
        <v>1.14901998563197E-2</v>
      </c>
      <c r="W18">
        <f>VLOOKUP($B18,OldCalib!$A$17:$AF$200,W$1+2,FALSE)</f>
        <v>1.1486295985980799E-2</v>
      </c>
      <c r="X18">
        <f>VLOOKUP($B18,OldCalib!$A$17:$AF$200,X$1+2,FALSE)</f>
        <v>1.18439215193476E-2</v>
      </c>
      <c r="Y18">
        <f>VLOOKUP($B18,OldCalib!$A$17:$AF$200,Y$1+2,FALSE)</f>
        <v>1.11238229604637E-2</v>
      </c>
      <c r="Z18">
        <f>VLOOKUP($B18,OldCalib!$A$17:$AF$200,Z$1+2,FALSE)</f>
        <v>1.1420036956890801E-2</v>
      </c>
      <c r="AA18">
        <f>VLOOKUP($B18,OldCalib!$A$17:$AF$200,AA$1+2,FALSE)</f>
        <v>1.1328552501261999E-2</v>
      </c>
      <c r="AB18">
        <f>VLOOKUP($B18,OldCalib!$A$17:$AF$200,AB$1+2,FALSE)</f>
        <v>1.11527869788225E-2</v>
      </c>
      <c r="AC18">
        <f>VLOOKUP($B18,OldCalib!$A$17:$AF$200,AC$1+2,FALSE)</f>
        <v>1.1419183917662201E-2</v>
      </c>
      <c r="AD18">
        <f>VLOOKUP($B18,OldCalib!$A$17:$AF$200,AD$1+2,FALSE)</f>
        <v>1.133368395562E-2</v>
      </c>
      <c r="AE18">
        <f>VLOOKUP($B18,OldCalib!$A$17:$AF$200,AE$1+2,FALSE)</f>
        <v>1.09922224044742E-2</v>
      </c>
      <c r="AF18">
        <f>VLOOKUP($B18,OldCalib!$A$17:$AF$200,AF$1+2,FALSE)</f>
        <v>1.13191686905813E-2</v>
      </c>
      <c r="AG18">
        <f>VLOOKUP($B18,OldCalib!$A$17:$AF$200,AG$1+2,FALSE)</f>
        <v>1.1789742519664999E-2</v>
      </c>
      <c r="AH18">
        <f>VLOOKUP($B18,OldCalib!$A$17:$AF$200,AH$1+2,FALSE)</f>
        <v>1.1511702249403099E-2</v>
      </c>
      <c r="AJ18" s="3"/>
    </row>
    <row r="19" spans="1:36" x14ac:dyDescent="0.25">
      <c r="B19" t="s">
        <v>100</v>
      </c>
      <c r="C19" s="3">
        <v>0.5</v>
      </c>
      <c r="D19">
        <v>0</v>
      </c>
      <c r="E19">
        <f>VLOOKUP($B19,OldCalib!$A$17:$AF$200,E$1+2,FALSE)</f>
        <v>1.4975645170810899E-2</v>
      </c>
      <c r="F19">
        <f>VLOOKUP($B19,OldCalib!$A$17:$AF$200,F$1+2,FALSE)</f>
        <v>1.6836765558829101E-2</v>
      </c>
      <c r="G19">
        <f>VLOOKUP($B19,OldCalib!$A$17:$AF$200,G$1+2,FALSE)</f>
        <v>1.8442623615409801E-2</v>
      </c>
      <c r="H19">
        <f>VLOOKUP($B19,OldCalib!$A$17:$AF$200,H$1+2,FALSE)</f>
        <v>1.9605763845539401E-2</v>
      </c>
      <c r="I19">
        <f>VLOOKUP($B19,OldCalib!$A$17:$AF$200,I$1+2,FALSE)</f>
        <v>2.0740379680222701E-2</v>
      </c>
      <c r="J19">
        <f>VLOOKUP($B19,OldCalib!$A$17:$AF$200,J$1+2,FALSE)</f>
        <v>2.1398775574761601E-2</v>
      </c>
      <c r="K19">
        <f>VLOOKUP($B19,OldCalib!$A$17:$AF$200,K$1+2,FALSE)</f>
        <v>2.1631040803350599E-2</v>
      </c>
      <c r="L19">
        <f>VLOOKUP($B19,OldCalib!$A$17:$AF$200,L$1+2,FALSE)</f>
        <v>2.1998050699159999E-2</v>
      </c>
      <c r="M19">
        <f>VLOOKUP($B19,OldCalib!$A$17:$AF$200,M$1+2,FALSE)</f>
        <v>2.29534742089979E-2</v>
      </c>
      <c r="N19">
        <f>VLOOKUP($B19,OldCalib!$A$17:$AF$200,N$1+2,FALSE)</f>
        <v>2.2824805701435798E-2</v>
      </c>
      <c r="O19">
        <f>VLOOKUP($B19,OldCalib!$A$17:$AF$200,O$1+2,FALSE)</f>
        <v>2.3422741957181099E-2</v>
      </c>
      <c r="P19">
        <f>VLOOKUP($B19,OldCalib!$A$17:$AF$200,P$1+2,FALSE)</f>
        <v>2.3802819164989102E-2</v>
      </c>
      <c r="Q19">
        <f>VLOOKUP($B19,OldCalib!$A$17:$AF$200,Q$1+2,FALSE)</f>
        <v>2.4113930993637001E-2</v>
      </c>
      <c r="R19">
        <f>VLOOKUP($B19,OldCalib!$A$17:$AF$200,R$1+2,FALSE)</f>
        <v>2.4476671769072401E-2</v>
      </c>
      <c r="S19">
        <f>VLOOKUP($B19,OldCalib!$A$17:$AF$200,S$1+2,FALSE)</f>
        <v>2.46366099700134E-2</v>
      </c>
      <c r="T19">
        <f>VLOOKUP($B19,OldCalib!$A$17:$AF$200,T$1+2,FALSE)</f>
        <v>2.4743562473105201E-2</v>
      </c>
      <c r="U19">
        <f>VLOOKUP($B19,OldCalib!$A$17:$AF$200,U$1+2,FALSE)</f>
        <v>2.4770277331974001E-2</v>
      </c>
      <c r="V19">
        <f>VLOOKUP($B19,OldCalib!$A$17:$AF$200,V$1+2,FALSE)</f>
        <v>2.46546300540827E-2</v>
      </c>
      <c r="W19">
        <f>VLOOKUP($B19,OldCalib!$A$17:$AF$200,W$1+2,FALSE)</f>
        <v>2.4990581774293901E-2</v>
      </c>
      <c r="X19">
        <f>VLOOKUP($B19,OldCalib!$A$17:$AF$200,X$1+2,FALSE)</f>
        <v>2.4965250798446002E-2</v>
      </c>
      <c r="Y19">
        <f>VLOOKUP($B19,OldCalib!$A$17:$AF$200,Y$1+2,FALSE)</f>
        <v>2.5217229680142599E-2</v>
      </c>
      <c r="Z19">
        <f>VLOOKUP($B19,OldCalib!$A$17:$AF$200,Z$1+2,FALSE)</f>
        <v>2.52363250357878E-2</v>
      </c>
      <c r="AA19">
        <f>VLOOKUP($B19,OldCalib!$A$17:$AF$200,AA$1+2,FALSE)</f>
        <v>2.5103360775548301E-2</v>
      </c>
      <c r="AB19">
        <f>VLOOKUP($B19,OldCalib!$A$17:$AF$200,AB$1+2,FALSE)</f>
        <v>2.4833814335364201E-2</v>
      </c>
      <c r="AC19">
        <f>VLOOKUP($B19,OldCalib!$A$17:$AF$200,AC$1+2,FALSE)</f>
        <v>2.5286385934455601E-2</v>
      </c>
      <c r="AD19">
        <f>VLOOKUP($B19,OldCalib!$A$17:$AF$200,AD$1+2,FALSE)</f>
        <v>2.4721017353471E-2</v>
      </c>
      <c r="AE19">
        <f>VLOOKUP($B19,OldCalib!$A$17:$AF$200,AE$1+2,FALSE)</f>
        <v>2.4848393860353198E-2</v>
      </c>
      <c r="AF19">
        <f>VLOOKUP($B19,OldCalib!$A$17:$AF$200,AF$1+2,FALSE)</f>
        <v>2.4992941035918401E-2</v>
      </c>
      <c r="AG19">
        <f>VLOOKUP($B19,OldCalib!$A$17:$AF$200,AG$1+2,FALSE)</f>
        <v>2.4811136905828101E-2</v>
      </c>
      <c r="AH19">
        <f>VLOOKUP($B19,OldCalib!$A$17:$AF$200,AH$1+2,FALSE)</f>
        <v>2.5012526961345101E-2</v>
      </c>
      <c r="AJ19" s="3"/>
    </row>
    <row r="20" spans="1:36" x14ac:dyDescent="0.25">
      <c r="B20" t="s">
        <v>101</v>
      </c>
      <c r="C20" s="3">
        <v>0.75</v>
      </c>
      <c r="D20">
        <v>0</v>
      </c>
      <c r="E20">
        <f>VLOOKUP($B20,OldCalib!$A$17:$AF$200,E$1+2,FALSE)</f>
        <v>2.2730979309961302E-2</v>
      </c>
      <c r="F20">
        <f>VLOOKUP($B20,OldCalib!$A$17:$AF$200,F$1+2,FALSE)</f>
        <v>2.6861148261738702E-2</v>
      </c>
      <c r="G20">
        <f>VLOOKUP($B20,OldCalib!$A$17:$AF$200,G$1+2,FALSE)</f>
        <v>2.97537648318912E-2</v>
      </c>
      <c r="H20">
        <f>VLOOKUP($B20,OldCalib!$A$17:$AF$200,H$1+2,FALSE)</f>
        <v>3.1719022619167203E-2</v>
      </c>
      <c r="I20">
        <f>VLOOKUP($B20,OldCalib!$A$17:$AF$200,I$1+2,FALSE)</f>
        <v>3.3301166209333398E-2</v>
      </c>
      <c r="J20">
        <f>VLOOKUP($B20,OldCalib!$A$17:$AF$200,J$1+2,FALSE)</f>
        <v>3.4978375194144699E-2</v>
      </c>
      <c r="K20">
        <f>VLOOKUP($B20,OldCalib!$A$17:$AF$200,K$1+2,FALSE)</f>
        <v>3.4850362046253899E-2</v>
      </c>
      <c r="L20">
        <f>VLOOKUP($B20,OldCalib!$A$17:$AF$200,L$1+2,FALSE)</f>
        <v>3.5493489258127002E-2</v>
      </c>
      <c r="M20">
        <f>VLOOKUP($B20,OldCalib!$A$17:$AF$200,M$1+2,FALSE)</f>
        <v>3.6337837698734797E-2</v>
      </c>
      <c r="N20">
        <f>VLOOKUP($B20,OldCalib!$A$17:$AF$200,N$1+2,FALSE)</f>
        <v>3.6406436040228397E-2</v>
      </c>
      <c r="O20">
        <f>VLOOKUP($B20,OldCalib!$A$17:$AF$200,O$1+2,FALSE)</f>
        <v>3.6650439691801998E-2</v>
      </c>
      <c r="P20">
        <f>VLOOKUP($B20,OldCalib!$A$17:$AF$200,P$1+2,FALSE)</f>
        <v>3.6631566554727699E-2</v>
      </c>
      <c r="Q20">
        <f>VLOOKUP($B20,OldCalib!$A$17:$AF$200,Q$1+2,FALSE)</f>
        <v>3.7395229106171199E-2</v>
      </c>
      <c r="R20">
        <f>VLOOKUP($B20,OldCalib!$A$17:$AF$200,R$1+2,FALSE)</f>
        <v>3.7938152808887099E-2</v>
      </c>
      <c r="S20">
        <f>VLOOKUP($B20,OldCalib!$A$17:$AF$200,S$1+2,FALSE)</f>
        <v>3.81212204572852E-2</v>
      </c>
      <c r="T20">
        <f>VLOOKUP($B20,OldCalib!$A$17:$AF$200,T$1+2,FALSE)</f>
        <v>3.8151950579927998E-2</v>
      </c>
      <c r="U20">
        <f>VLOOKUP($B20,OldCalib!$A$17:$AF$200,U$1+2,FALSE)</f>
        <v>3.8373437814766299E-2</v>
      </c>
      <c r="V20">
        <f>VLOOKUP($B20,OldCalib!$A$17:$AF$200,V$1+2,FALSE)</f>
        <v>3.83402293719423E-2</v>
      </c>
      <c r="W20">
        <f>VLOOKUP($B20,OldCalib!$A$17:$AF$200,W$1+2,FALSE)</f>
        <v>3.8752460040725099E-2</v>
      </c>
      <c r="X20">
        <f>VLOOKUP($B20,OldCalib!$A$17:$AF$200,X$1+2,FALSE)</f>
        <v>3.8723238349233698E-2</v>
      </c>
      <c r="Y20">
        <f>VLOOKUP($B20,OldCalib!$A$17:$AF$200,Y$1+2,FALSE)</f>
        <v>3.8916395462667799E-2</v>
      </c>
      <c r="Z20">
        <f>VLOOKUP($B20,OldCalib!$A$17:$AF$200,Z$1+2,FALSE)</f>
        <v>3.8512219030657199E-2</v>
      </c>
      <c r="AA20">
        <f>VLOOKUP($B20,OldCalib!$A$17:$AF$200,AA$1+2,FALSE)</f>
        <v>3.83982473839352E-2</v>
      </c>
      <c r="AB20">
        <f>VLOOKUP($B20,OldCalib!$A$17:$AF$200,AB$1+2,FALSE)</f>
        <v>3.8685101245290503E-2</v>
      </c>
      <c r="AC20">
        <f>VLOOKUP($B20,OldCalib!$A$17:$AF$200,AC$1+2,FALSE)</f>
        <v>3.89848379103854E-2</v>
      </c>
      <c r="AD20">
        <f>VLOOKUP($B20,OldCalib!$A$17:$AF$200,AD$1+2,FALSE)</f>
        <v>3.9022627376147E-2</v>
      </c>
      <c r="AE20">
        <f>VLOOKUP($B20,OldCalib!$A$17:$AF$200,AE$1+2,FALSE)</f>
        <v>3.9046273507656402E-2</v>
      </c>
      <c r="AF20">
        <f>VLOOKUP($B20,OldCalib!$A$17:$AF$200,AF$1+2,FALSE)</f>
        <v>3.8866785455090001E-2</v>
      </c>
      <c r="AG20">
        <f>VLOOKUP($B20,OldCalib!$A$17:$AF$200,AG$1+2,FALSE)</f>
        <v>3.85890431524335E-2</v>
      </c>
      <c r="AH20">
        <f>VLOOKUP($B20,OldCalib!$A$17:$AF$200,AH$1+2,FALSE)</f>
        <v>3.8872793377529101E-2</v>
      </c>
      <c r="AJ20" s="3"/>
    </row>
    <row r="21" spans="1:36" x14ac:dyDescent="0.25">
      <c r="B21" t="s">
        <v>102</v>
      </c>
      <c r="C21" s="3">
        <v>0.95</v>
      </c>
      <c r="D21">
        <v>0</v>
      </c>
      <c r="E21">
        <f>VLOOKUP($B21,OldCalib!$A$17:$AF$200,E$1+2,FALSE)</f>
        <v>3.3748142722482E-2</v>
      </c>
      <c r="F21">
        <f>VLOOKUP($B21,OldCalib!$A$17:$AF$200,F$1+2,FALSE)</f>
        <v>4.24219990935518E-2</v>
      </c>
      <c r="G21">
        <f>VLOOKUP($B21,OldCalib!$A$17:$AF$200,G$1+2,FALSE)</f>
        <v>4.6891737189176302E-2</v>
      </c>
      <c r="H21">
        <f>VLOOKUP($B21,OldCalib!$A$17:$AF$200,H$1+2,FALSE)</f>
        <v>4.9241312338420697E-2</v>
      </c>
      <c r="I21">
        <f>VLOOKUP($B21,OldCalib!$A$17:$AF$200,I$1+2,FALSE)</f>
        <v>5.1914713811536499E-2</v>
      </c>
      <c r="J21">
        <f>VLOOKUP($B21,OldCalib!$A$17:$AF$200,J$1+2,FALSE)</f>
        <v>5.3324121593081697E-2</v>
      </c>
      <c r="K21">
        <f>VLOOKUP($B21,OldCalib!$A$17:$AF$200,K$1+2,FALSE)</f>
        <v>5.4051251133964397E-2</v>
      </c>
      <c r="L21">
        <f>VLOOKUP($B21,OldCalib!$A$17:$AF$200,L$1+2,FALSE)</f>
        <v>5.5227621196758503E-2</v>
      </c>
      <c r="M21">
        <f>VLOOKUP($B21,OldCalib!$A$17:$AF$200,M$1+2,FALSE)</f>
        <v>5.6572981458503202E-2</v>
      </c>
      <c r="N21">
        <f>VLOOKUP($B21,OldCalib!$A$17:$AF$200,N$1+2,FALSE)</f>
        <v>5.6868085499667903E-2</v>
      </c>
      <c r="O21">
        <f>VLOOKUP($B21,OldCalib!$A$17:$AF$200,O$1+2,FALSE)</f>
        <v>5.7081945743640797E-2</v>
      </c>
      <c r="P21">
        <f>VLOOKUP($B21,OldCalib!$A$17:$AF$200,P$1+2,FALSE)</f>
        <v>5.7318258324992301E-2</v>
      </c>
      <c r="Q21">
        <f>VLOOKUP($B21,OldCalib!$A$17:$AF$200,Q$1+2,FALSE)</f>
        <v>5.6778035978680801E-2</v>
      </c>
      <c r="R21">
        <f>VLOOKUP($B21,OldCalib!$A$17:$AF$200,R$1+2,FALSE)</f>
        <v>5.7791773863799897E-2</v>
      </c>
      <c r="S21">
        <f>VLOOKUP($B21,OldCalib!$A$17:$AF$200,S$1+2,FALSE)</f>
        <v>5.7758343454752697E-2</v>
      </c>
      <c r="T21">
        <f>VLOOKUP($B21,OldCalib!$A$17:$AF$200,T$1+2,FALSE)</f>
        <v>5.7658201513611403E-2</v>
      </c>
      <c r="U21">
        <f>VLOOKUP($B21,OldCalib!$A$17:$AF$200,U$1+2,FALSE)</f>
        <v>5.8433472979266501E-2</v>
      </c>
      <c r="V21">
        <f>VLOOKUP($B21,OldCalib!$A$17:$AF$200,V$1+2,FALSE)</f>
        <v>5.8562298642671297E-2</v>
      </c>
      <c r="W21">
        <f>VLOOKUP($B21,OldCalib!$A$17:$AF$200,W$1+2,FALSE)</f>
        <v>5.88505410421339E-2</v>
      </c>
      <c r="X21">
        <f>VLOOKUP($B21,OldCalib!$A$17:$AF$200,X$1+2,FALSE)</f>
        <v>5.8855491142714197E-2</v>
      </c>
      <c r="Y21">
        <f>VLOOKUP($B21,OldCalib!$A$17:$AF$200,Y$1+2,FALSE)</f>
        <v>5.91666191011311E-2</v>
      </c>
      <c r="Z21">
        <f>VLOOKUP($B21,OldCalib!$A$17:$AF$200,Z$1+2,FALSE)</f>
        <v>5.8426461663866801E-2</v>
      </c>
      <c r="AA21">
        <f>VLOOKUP($B21,OldCalib!$A$17:$AF$200,AA$1+2,FALSE)</f>
        <v>5.87800399067957E-2</v>
      </c>
      <c r="AB21">
        <f>VLOOKUP($B21,OldCalib!$A$17:$AF$200,AB$1+2,FALSE)</f>
        <v>5.8054227455604797E-2</v>
      </c>
      <c r="AC21">
        <f>VLOOKUP($B21,OldCalib!$A$17:$AF$200,AC$1+2,FALSE)</f>
        <v>5.8291442623642699E-2</v>
      </c>
      <c r="AD21">
        <f>VLOOKUP($B21,OldCalib!$A$17:$AF$200,AD$1+2,FALSE)</f>
        <v>5.9116293499661098E-2</v>
      </c>
      <c r="AE21">
        <f>VLOOKUP($B21,OldCalib!$A$17:$AF$200,AE$1+2,FALSE)</f>
        <v>5.9533652762518402E-2</v>
      </c>
      <c r="AF21">
        <f>VLOOKUP($B21,OldCalib!$A$17:$AF$200,AF$1+2,FALSE)</f>
        <v>5.9431730448700801E-2</v>
      </c>
      <c r="AG21">
        <f>VLOOKUP($B21,OldCalib!$A$17:$AF$200,AG$1+2,FALSE)</f>
        <v>5.9355395081101998E-2</v>
      </c>
      <c r="AH21">
        <f>VLOOKUP($B21,OldCalib!$A$17:$AF$200,AH$1+2,FALSE)</f>
        <v>5.8858124594566102E-2</v>
      </c>
      <c r="AJ21" s="3"/>
    </row>
    <row r="22" spans="1:36" x14ac:dyDescent="0.25">
      <c r="A22" t="s">
        <v>2</v>
      </c>
      <c r="B22" t="s">
        <v>35</v>
      </c>
      <c r="D22">
        <v>0</v>
      </c>
      <c r="E22">
        <f>VLOOKUP($B22,OldCalib!$A$17:$AF$200,E$1+2,FALSE)</f>
        <v>1.51048137030169E-2</v>
      </c>
      <c r="F22">
        <f>VLOOKUP($B22,OldCalib!$A$17:$AF$200,F$1+2,FALSE)</f>
        <v>1.70306263988152E-2</v>
      </c>
      <c r="G22">
        <f>VLOOKUP($B22,OldCalib!$A$17:$AF$200,G$1+2,FALSE)</f>
        <v>1.8619103107326101E-2</v>
      </c>
      <c r="H22">
        <f>VLOOKUP($B22,OldCalib!$A$17:$AF$200,H$1+2,FALSE)</f>
        <v>1.9710594765411801E-2</v>
      </c>
      <c r="I22">
        <f>VLOOKUP($B22,OldCalib!$A$17:$AF$200,I$1+2,FALSE)</f>
        <v>2.0791890256118599E-2</v>
      </c>
      <c r="J22">
        <f>VLOOKUP($B22,OldCalib!$A$17:$AF$200,J$1+2,FALSE)</f>
        <v>2.1784292366202399E-2</v>
      </c>
      <c r="K22">
        <f>VLOOKUP($B22,OldCalib!$A$17:$AF$200,K$1+2,FALSE)</f>
        <v>2.2110950291406601E-2</v>
      </c>
      <c r="L22">
        <f>VLOOKUP($B22,OldCalib!$A$17:$AF$200,L$1+2,FALSE)</f>
        <v>2.2470378260699302E-2</v>
      </c>
      <c r="M22">
        <f>VLOOKUP($B22,OldCalib!$A$17:$AF$200,M$1+2,FALSE)</f>
        <v>2.3134789250073499E-2</v>
      </c>
      <c r="N22">
        <f>VLOOKUP($B22,OldCalib!$A$17:$AF$200,N$1+2,FALSE)</f>
        <v>2.3364902297622999E-2</v>
      </c>
      <c r="O22">
        <f>VLOOKUP($B22,OldCalib!$A$17:$AF$200,O$1+2,FALSE)</f>
        <v>2.3626640536112901E-2</v>
      </c>
      <c r="P22">
        <f>VLOOKUP($B22,OldCalib!$A$17:$AF$200,P$1+2,FALSE)</f>
        <v>2.3800143859640199E-2</v>
      </c>
      <c r="Q22">
        <f>VLOOKUP($B22,OldCalib!$A$17:$AF$200,Q$1+2,FALSE)</f>
        <v>2.4256150870700401E-2</v>
      </c>
      <c r="R22">
        <f>VLOOKUP($B22,OldCalib!$A$17:$AF$200,R$1+2,FALSE)</f>
        <v>2.4529651123766798E-2</v>
      </c>
      <c r="S22">
        <f>VLOOKUP($B22,OldCalib!$A$17:$AF$200,S$1+2,FALSE)</f>
        <v>2.46278397731922E-2</v>
      </c>
      <c r="T22">
        <f>VLOOKUP($B22,OldCalib!$A$17:$AF$200,T$1+2,FALSE)</f>
        <v>2.4791637198370499E-2</v>
      </c>
      <c r="U22">
        <f>VLOOKUP($B22,OldCalib!$A$17:$AF$200,U$1+2,FALSE)</f>
        <v>2.4944531163899501E-2</v>
      </c>
      <c r="V22">
        <f>VLOOKUP($B22,OldCalib!$A$17:$AF$200,V$1+2,FALSE)</f>
        <v>2.4961081542538101E-2</v>
      </c>
      <c r="W22">
        <f>VLOOKUP($B22,OldCalib!$A$17:$AF$200,W$1+2,FALSE)</f>
        <v>2.5097653347196401E-2</v>
      </c>
      <c r="X22">
        <f>VLOOKUP($B22,OldCalib!$A$17:$AF$200,X$1+2,FALSE)</f>
        <v>2.53171132015413E-2</v>
      </c>
      <c r="Y22">
        <f>VLOOKUP($B22,OldCalib!$A$17:$AF$200,Y$1+2,FALSE)</f>
        <v>2.5338678131498E-2</v>
      </c>
      <c r="Z22">
        <f>VLOOKUP($B22,OldCalib!$A$17:$AF$200,Z$1+2,FALSE)</f>
        <v>2.53116597987047E-2</v>
      </c>
      <c r="AA22">
        <f>VLOOKUP($B22,OldCalib!$A$17:$AF$200,AA$1+2,FALSE)</f>
        <v>2.52345644682372E-2</v>
      </c>
      <c r="AB22">
        <f>VLOOKUP($B22,OldCalib!$A$17:$AF$200,AB$1+2,FALSE)</f>
        <v>2.51224886964222E-2</v>
      </c>
      <c r="AC22">
        <f>VLOOKUP($B22,OldCalib!$A$17:$AF$200,AC$1+2,FALSE)</f>
        <v>2.5291914779652799E-2</v>
      </c>
      <c r="AD22">
        <f>VLOOKUP($B22,OldCalib!$A$17:$AF$200,AD$1+2,FALSE)</f>
        <v>2.51622762888997E-2</v>
      </c>
      <c r="AE22">
        <f>VLOOKUP($B22,OldCalib!$A$17:$AF$200,AE$1+2,FALSE)</f>
        <v>2.52771646334785E-2</v>
      </c>
      <c r="AF22">
        <f>VLOOKUP($B22,OldCalib!$A$17:$AF$200,AF$1+2,FALSE)</f>
        <v>2.5211825412010801E-2</v>
      </c>
      <c r="AG22">
        <f>VLOOKUP($B22,OldCalib!$A$17:$AF$200,AG$1+2,FALSE)</f>
        <v>2.5134692587651501E-2</v>
      </c>
      <c r="AH22">
        <f>VLOOKUP($B22,OldCalib!$A$17:$AF$200,AH$1+2,FALSE)</f>
        <v>2.52450556327545E-2</v>
      </c>
    </row>
    <row r="23" spans="1:36" x14ac:dyDescent="0.25">
      <c r="A23" t="s">
        <v>3</v>
      </c>
      <c r="B23" t="s">
        <v>147</v>
      </c>
      <c r="D23">
        <v>0</v>
      </c>
      <c r="E23">
        <f>VLOOKUP($B23,OldCalib!$A$17:$AF$200,E$1+2,FALSE)</f>
        <v>1.1520527897080499E-2</v>
      </c>
      <c r="F23">
        <f>VLOOKUP($B23,OldCalib!$A$17:$AF$200,F$1+2,FALSE)</f>
        <v>1.50866636939211E-2</v>
      </c>
      <c r="G23">
        <f>VLOOKUP($B23,OldCalib!$A$17:$AF$200,G$1+2,FALSE)</f>
        <v>1.6950980664254801E-2</v>
      </c>
      <c r="H23">
        <f>VLOOKUP($B23,OldCalib!$A$17:$AF$200,H$1+2,FALSE)</f>
        <v>1.7964286485332302E-2</v>
      </c>
      <c r="I23">
        <f>VLOOKUP($B23,OldCalib!$A$17:$AF$200,I$1+2,FALSE)</f>
        <v>1.8766816259313601E-2</v>
      </c>
      <c r="J23">
        <f>VLOOKUP($B23,OldCalib!$A$17:$AF$200,J$1+2,FALSE)</f>
        <v>1.9177823055695601E-2</v>
      </c>
      <c r="K23">
        <f>VLOOKUP($B23,OldCalib!$A$17:$AF$200,K$1+2,FALSE)</f>
        <v>1.91478691672392E-2</v>
      </c>
      <c r="L23">
        <f>VLOOKUP($B23,OldCalib!$A$17:$AF$200,L$1+2,FALSE)</f>
        <v>1.9592395760552599E-2</v>
      </c>
      <c r="M23">
        <f>VLOOKUP($B23,OldCalib!$A$17:$AF$200,M$1+2,FALSE)</f>
        <v>1.9795313672520999E-2</v>
      </c>
      <c r="N23">
        <f>VLOOKUP($B23,OldCalib!$A$17:$AF$200,N$1+2,FALSE)</f>
        <v>1.9819459398539501E-2</v>
      </c>
      <c r="O23">
        <f>VLOOKUP($B23,OldCalib!$A$17:$AF$200,O$1+2,FALSE)</f>
        <v>1.96464939877973E-2</v>
      </c>
      <c r="P23">
        <f>VLOOKUP($B23,OldCalib!$A$17:$AF$200,P$1+2,FALSE)</f>
        <v>1.9696849115132899E-2</v>
      </c>
      <c r="Q23">
        <f>VLOOKUP($B23,OldCalib!$A$17:$AF$200,Q$1+2,FALSE)</f>
        <v>1.9771683506441901E-2</v>
      </c>
      <c r="R23">
        <f>VLOOKUP($B23,OldCalib!$A$17:$AF$200,R$1+2,FALSE)</f>
        <v>2.00036842565922E-2</v>
      </c>
      <c r="S23">
        <f>VLOOKUP($B23,OldCalib!$A$17:$AF$200,S$1+2,FALSE)</f>
        <v>1.9855696912059299E-2</v>
      </c>
      <c r="T23">
        <f>VLOOKUP($B23,OldCalib!$A$17:$AF$200,T$1+2,FALSE)</f>
        <v>2.0013448691364701E-2</v>
      </c>
      <c r="U23">
        <f>VLOOKUP($B23,OldCalib!$A$17:$AF$200,U$1+2,FALSE)</f>
        <v>1.9978748654296899E-2</v>
      </c>
      <c r="V23">
        <f>VLOOKUP($B23,OldCalib!$A$17:$AF$200,V$1+2,FALSE)</f>
        <v>2.01477999329393E-2</v>
      </c>
      <c r="W23">
        <f>VLOOKUP($B23,OldCalib!$A$17:$AF$200,W$1+2,FALSE)</f>
        <v>2.0355304795513101E-2</v>
      </c>
      <c r="X23">
        <f>VLOOKUP($B23,OldCalib!$A$17:$AF$200,X$1+2,FALSE)</f>
        <v>2.0305719549155301E-2</v>
      </c>
      <c r="Y23">
        <f>VLOOKUP($B23,OldCalib!$A$17:$AF$200,Y$1+2,FALSE)</f>
        <v>2.0350295598966499E-2</v>
      </c>
      <c r="Z23">
        <f>VLOOKUP($B23,OldCalib!$A$17:$AF$200,Z$1+2,FALSE)</f>
        <v>2.0165815737245501E-2</v>
      </c>
      <c r="AA23">
        <f>VLOOKUP($B23,OldCalib!$A$17:$AF$200,AA$1+2,FALSE)</f>
        <v>2.0225508220358401E-2</v>
      </c>
      <c r="AB23">
        <f>VLOOKUP($B23,OldCalib!$A$17:$AF$200,AB$1+2,FALSE)</f>
        <v>2.02200425470387E-2</v>
      </c>
      <c r="AC23">
        <f>VLOOKUP($B23,OldCalib!$A$17:$AF$200,AC$1+2,FALSE)</f>
        <v>2.04253153566058E-2</v>
      </c>
      <c r="AD23">
        <f>VLOOKUP($B23,OldCalib!$A$17:$AF$200,AD$1+2,FALSE)</f>
        <v>2.0404436446229E-2</v>
      </c>
      <c r="AE23">
        <f>VLOOKUP($B23,OldCalib!$A$17:$AF$200,AE$1+2,FALSE)</f>
        <v>2.05069567281192E-2</v>
      </c>
      <c r="AF23">
        <f>VLOOKUP($B23,OldCalib!$A$17:$AF$200,AF$1+2,FALSE)</f>
        <v>2.0485739650358801E-2</v>
      </c>
      <c r="AG23">
        <f>VLOOKUP($B23,OldCalib!$A$17:$AF$200,AG$1+2,FALSE)</f>
        <v>2.0420508003971299E-2</v>
      </c>
      <c r="AH23">
        <f>VLOOKUP($B23,OldCalib!$A$17:$AF$200,AH$1+2,FALSE)</f>
        <v>2.0386201412225802E-2</v>
      </c>
    </row>
    <row r="31" spans="1:36" x14ac:dyDescent="0.25">
      <c r="A31" t="s">
        <v>154</v>
      </c>
      <c r="D31">
        <v>0</v>
      </c>
      <c r="E31">
        <v>1</v>
      </c>
      <c r="F31">
        <v>2</v>
      </c>
      <c r="G31">
        <v>3</v>
      </c>
      <c r="H31">
        <v>4</v>
      </c>
      <c r="I31">
        <v>5</v>
      </c>
      <c r="J31">
        <v>6</v>
      </c>
      <c r="K31">
        <v>7</v>
      </c>
      <c r="L31">
        <v>8</v>
      </c>
      <c r="M31">
        <v>9</v>
      </c>
      <c r="N31">
        <v>10</v>
      </c>
      <c r="O31">
        <v>11</v>
      </c>
      <c r="P31">
        <v>12</v>
      </c>
      <c r="Q31">
        <v>13</v>
      </c>
      <c r="R31">
        <v>14</v>
      </c>
      <c r="S31">
        <v>15</v>
      </c>
      <c r="T31">
        <v>16</v>
      </c>
      <c r="U31">
        <v>17</v>
      </c>
      <c r="V31">
        <v>18</v>
      </c>
      <c r="W31">
        <v>19</v>
      </c>
      <c r="X31">
        <v>20</v>
      </c>
      <c r="Y31">
        <v>21</v>
      </c>
      <c r="Z31">
        <v>22</v>
      </c>
      <c r="AA31">
        <v>23</v>
      </c>
      <c r="AB31">
        <v>24</v>
      </c>
      <c r="AC31">
        <v>25</v>
      </c>
      <c r="AD31">
        <v>26</v>
      </c>
      <c r="AE31">
        <v>27</v>
      </c>
      <c r="AF31">
        <v>28</v>
      </c>
      <c r="AG31">
        <v>29</v>
      </c>
      <c r="AH31">
        <v>30</v>
      </c>
    </row>
    <row r="32" spans="1:36" x14ac:dyDescent="0.25">
      <c r="A32" t="s">
        <v>1</v>
      </c>
      <c r="B32" t="s">
        <v>42</v>
      </c>
      <c r="C32" s="3">
        <v>0.05</v>
      </c>
      <c r="D32">
        <v>0</v>
      </c>
      <c r="E32">
        <f>VLOOKUP($B32,OldCalib!$A$17:$AF$200,E$1+2,FALSE)</f>
        <v>3.86785441730724E-3</v>
      </c>
      <c r="F32">
        <f>VLOOKUP($B32,OldCalib!$A$17:$AF$200,F$1+2,FALSE)</f>
        <v>1.2489345432477299E-3</v>
      </c>
      <c r="G32">
        <f>VLOOKUP($B32,OldCalib!$A$17:$AF$200,G$1+2,FALSE)</f>
        <v>2.5271952846821498E-4</v>
      </c>
      <c r="H32">
        <f>VLOOKUP($B32,OldCalib!$A$17:$AF$200,H$1+2,FALSE)</f>
        <v>6.6089193130239798E-4</v>
      </c>
      <c r="I32">
        <f>VLOOKUP($B32,OldCalib!$A$17:$AF$200,I$1+2,FALSE)</f>
        <v>1.3180910526046699E-3</v>
      </c>
      <c r="J32">
        <f>VLOOKUP($B32,OldCalib!$A$17:$AF$200,J$1+2,FALSE)</f>
        <v>1.5982931788478701E-3</v>
      </c>
      <c r="K32">
        <f>VLOOKUP($B32,OldCalib!$A$17:$AF$200,K$1+2,FALSE)</f>
        <v>2.20617441403099E-3</v>
      </c>
      <c r="L32">
        <f>VLOOKUP($B32,OldCalib!$A$17:$AF$200,L$1+2,FALSE)</f>
        <v>3.7508113850415301E-3</v>
      </c>
      <c r="M32">
        <f>VLOOKUP($B32,OldCalib!$A$17:$AF$200,M$1+2,FALSE)</f>
        <v>4.1191351547126302E-3</v>
      </c>
      <c r="N32">
        <f>VLOOKUP($B32,OldCalib!$A$17:$AF$200,N$1+2,FALSE)</f>
        <v>3.1101015074645002E-3</v>
      </c>
      <c r="O32">
        <f>VLOOKUP($B32,OldCalib!$A$17:$AF$200,O$1+2,FALSE)</f>
        <v>4.2435583357993602E-3</v>
      </c>
      <c r="P32">
        <f>VLOOKUP($B32,OldCalib!$A$17:$AF$200,P$1+2,FALSE)</f>
        <v>5.2212594961274601E-3</v>
      </c>
      <c r="Q32">
        <f>VLOOKUP($B32,OldCalib!$A$17:$AF$200,Q$1+2,FALSE)</f>
        <v>4.9210195159510297E-3</v>
      </c>
      <c r="R32">
        <f>VLOOKUP($B32,OldCalib!$A$17:$AF$200,R$1+2,FALSE)</f>
        <v>5.2627666947754597E-3</v>
      </c>
      <c r="S32">
        <f>VLOOKUP($B32,OldCalib!$A$17:$AF$200,S$1+2,FALSE)</f>
        <v>4.4029439214004996E-3</v>
      </c>
      <c r="T32">
        <f>VLOOKUP($B32,OldCalib!$A$17:$AF$200,T$1+2,FALSE)</f>
        <v>5.3078145445296498E-3</v>
      </c>
      <c r="U32">
        <f>VLOOKUP($B32,OldCalib!$A$17:$AF$200,U$1+2,FALSE)</f>
        <v>4.6570722180338297E-3</v>
      </c>
      <c r="V32">
        <f>VLOOKUP($B32,OldCalib!$A$17:$AF$200,V$1+2,FALSE)</f>
        <v>6.3719382931137899E-3</v>
      </c>
      <c r="W32">
        <f>VLOOKUP($B32,OldCalib!$A$17:$AF$200,W$1+2,FALSE)</f>
        <v>6.93206474497294E-3</v>
      </c>
      <c r="X32">
        <f>VLOOKUP($B32,OldCalib!$A$17:$AF$200,X$1+2,FALSE)</f>
        <v>5.8838729551252602E-3</v>
      </c>
      <c r="Y32">
        <f>VLOOKUP($B32,OldCalib!$A$17:$AF$200,Y$1+2,FALSE)</f>
        <v>6.3606085332845999E-3</v>
      </c>
      <c r="Z32">
        <f>VLOOKUP($B32,OldCalib!$A$17:$AF$200,Z$1+2,FALSE)</f>
        <v>6.6524139830054603E-3</v>
      </c>
      <c r="AA32">
        <f>VLOOKUP($B32,OldCalib!$A$17:$AF$200,AA$1+2,FALSE)</f>
        <v>5.5074773116603904E-3</v>
      </c>
      <c r="AB32">
        <f>VLOOKUP($B32,OldCalib!$A$17:$AF$200,AB$1+2,FALSE)</f>
        <v>7.03572093484726E-3</v>
      </c>
      <c r="AC32">
        <f>VLOOKUP($B32,OldCalib!$A$17:$AF$200,AC$1+2,FALSE)</f>
        <v>6.5278045758223602E-3</v>
      </c>
      <c r="AD32">
        <f>VLOOKUP($B32,OldCalib!$A$17:$AF$200,AD$1+2,FALSE)</f>
        <v>7.2410517088949801E-3</v>
      </c>
      <c r="AE32">
        <f>VLOOKUP($B32,OldCalib!$A$17:$AF$200,AE$1+2,FALSE)</f>
        <v>7.2969446029165497E-3</v>
      </c>
      <c r="AF32">
        <f>VLOOKUP($B32,OldCalib!$A$17:$AF$200,AF$1+2,FALSE)</f>
        <v>6.70385760621781E-3</v>
      </c>
      <c r="AG32">
        <f>VLOOKUP($B32,OldCalib!$A$17:$AF$200,AG$1+2,FALSE)</f>
        <v>7.1633069865580101E-3</v>
      </c>
      <c r="AH32">
        <f>VLOOKUP($B32,OldCalib!$A$17:$AF$200,AH$1+2,FALSE)</f>
        <v>5.8054063617224601E-3</v>
      </c>
      <c r="AJ32" s="3"/>
    </row>
    <row r="33" spans="1:36" x14ac:dyDescent="0.25">
      <c r="B33" t="s">
        <v>43</v>
      </c>
      <c r="C33" s="3">
        <v>0.25</v>
      </c>
      <c r="D33">
        <v>0</v>
      </c>
      <c r="E33">
        <f>VLOOKUP($B33,OldCalib!$A$17:$AF$200,E$1+2,FALSE)</f>
        <v>1.47715472872043E-2</v>
      </c>
      <c r="F33">
        <f>VLOOKUP($B33,OldCalib!$A$17:$AF$200,F$1+2,FALSE)</f>
        <v>1.52218415172478E-2</v>
      </c>
      <c r="G33">
        <f>VLOOKUP($B33,OldCalib!$A$17:$AF$200,G$1+2,FALSE)</f>
        <v>1.6611349338752902E-2</v>
      </c>
      <c r="H33">
        <f>VLOOKUP($B33,OldCalib!$A$17:$AF$200,H$1+2,FALSE)</f>
        <v>1.8314636326476001E-2</v>
      </c>
      <c r="I33">
        <f>VLOOKUP($B33,OldCalib!$A$17:$AF$200,I$1+2,FALSE)</f>
        <v>1.9638466560856702E-2</v>
      </c>
      <c r="J33">
        <f>VLOOKUP($B33,OldCalib!$A$17:$AF$200,J$1+2,FALSE)</f>
        <v>2.0909289364130501E-2</v>
      </c>
      <c r="K33">
        <f>VLOOKUP($B33,OldCalib!$A$17:$AF$200,K$1+2,FALSE)</f>
        <v>2.1260080935349601E-2</v>
      </c>
      <c r="L33">
        <f>VLOOKUP($B33,OldCalib!$A$17:$AF$200,L$1+2,FALSE)</f>
        <v>2.18219542266033E-2</v>
      </c>
      <c r="M33">
        <f>VLOOKUP($B33,OldCalib!$A$17:$AF$200,M$1+2,FALSE)</f>
        <v>2.2380284072200302E-2</v>
      </c>
      <c r="N33">
        <f>VLOOKUP($B33,OldCalib!$A$17:$AF$200,N$1+2,FALSE)</f>
        <v>2.3327841745349399E-2</v>
      </c>
      <c r="O33">
        <f>VLOOKUP($B33,OldCalib!$A$17:$AF$200,O$1+2,FALSE)</f>
        <v>2.3724044764423701E-2</v>
      </c>
      <c r="P33">
        <f>VLOOKUP($B33,OldCalib!$A$17:$AF$200,P$1+2,FALSE)</f>
        <v>2.3788768336490001E-2</v>
      </c>
      <c r="Q33">
        <f>VLOOKUP($B33,OldCalib!$A$17:$AF$200,Q$1+2,FALSE)</f>
        <v>2.41416342318806E-2</v>
      </c>
      <c r="R33">
        <f>VLOOKUP($B33,OldCalib!$A$17:$AF$200,R$1+2,FALSE)</f>
        <v>2.4430957738893699E-2</v>
      </c>
      <c r="S33">
        <f>VLOOKUP($B33,OldCalib!$A$17:$AF$200,S$1+2,FALSE)</f>
        <v>2.4454923903774298E-2</v>
      </c>
      <c r="T33">
        <f>VLOOKUP($B33,OldCalib!$A$17:$AF$200,T$1+2,FALSE)</f>
        <v>2.4714005343442699E-2</v>
      </c>
      <c r="U33">
        <f>VLOOKUP($B33,OldCalib!$A$17:$AF$200,U$1+2,FALSE)</f>
        <v>2.50430208505803E-2</v>
      </c>
      <c r="V33">
        <f>VLOOKUP($B33,OldCalib!$A$17:$AF$200,V$1+2,FALSE)</f>
        <v>2.5144707868339701E-2</v>
      </c>
      <c r="W33">
        <f>VLOOKUP($B33,OldCalib!$A$17:$AF$200,W$1+2,FALSE)</f>
        <v>2.5403989425641298E-2</v>
      </c>
      <c r="X33">
        <f>VLOOKUP($B33,OldCalib!$A$17:$AF$200,X$1+2,FALSE)</f>
        <v>2.5509746126266299E-2</v>
      </c>
      <c r="Y33">
        <f>VLOOKUP($B33,OldCalib!$A$17:$AF$200,Y$1+2,FALSE)</f>
        <v>2.57692534663784E-2</v>
      </c>
      <c r="Z33">
        <f>VLOOKUP($B33,OldCalib!$A$17:$AF$200,Z$1+2,FALSE)</f>
        <v>2.57799727088606E-2</v>
      </c>
      <c r="AA33">
        <f>VLOOKUP($B33,OldCalib!$A$17:$AF$200,AA$1+2,FALSE)</f>
        <v>2.5869046775049798E-2</v>
      </c>
      <c r="AB33">
        <f>VLOOKUP($B33,OldCalib!$A$17:$AF$200,AB$1+2,FALSE)</f>
        <v>2.6110509939468601E-2</v>
      </c>
      <c r="AC33">
        <f>VLOOKUP($B33,OldCalib!$A$17:$AF$200,AC$1+2,FALSE)</f>
        <v>2.61467895683926E-2</v>
      </c>
      <c r="AD33">
        <f>VLOOKUP($B33,OldCalib!$A$17:$AF$200,AD$1+2,FALSE)</f>
        <v>2.5900279987134098E-2</v>
      </c>
      <c r="AE33">
        <f>VLOOKUP($B33,OldCalib!$A$17:$AF$200,AE$1+2,FALSE)</f>
        <v>2.5949070200773101E-2</v>
      </c>
      <c r="AF33">
        <f>VLOOKUP($B33,OldCalib!$A$17:$AF$200,AF$1+2,FALSE)</f>
        <v>2.6469471769500701E-2</v>
      </c>
      <c r="AG33">
        <f>VLOOKUP($B33,OldCalib!$A$17:$AF$200,AG$1+2,FALSE)</f>
        <v>2.61928355485209E-2</v>
      </c>
      <c r="AH33">
        <f>VLOOKUP($B33,OldCalib!$A$17:$AF$200,AH$1+2,FALSE)</f>
        <v>2.5480580423212398E-2</v>
      </c>
      <c r="AJ33" s="3"/>
    </row>
    <row r="34" spans="1:36" x14ac:dyDescent="0.25">
      <c r="B34" t="s">
        <v>44</v>
      </c>
      <c r="C34" s="3">
        <v>0.5</v>
      </c>
      <c r="D34">
        <v>0</v>
      </c>
      <c r="E34">
        <f>VLOOKUP($B34,OldCalib!$A$17:$AF$200,E$1+2,FALSE)</f>
        <v>2.2582199635427801E-2</v>
      </c>
      <c r="F34">
        <f>VLOOKUP($B34,OldCalib!$A$17:$AF$200,F$1+2,FALSE)</f>
        <v>2.5626202368610601E-2</v>
      </c>
      <c r="G34">
        <f>VLOOKUP($B34,OldCalib!$A$17:$AF$200,G$1+2,FALSE)</f>
        <v>2.8251246664136399E-2</v>
      </c>
      <c r="H34">
        <f>VLOOKUP($B34,OldCalib!$A$17:$AF$200,H$1+2,FALSE)</f>
        <v>3.0392581028772701E-2</v>
      </c>
      <c r="I34">
        <f>VLOOKUP($B34,OldCalib!$A$17:$AF$200,I$1+2,FALSE)</f>
        <v>3.1960582930396102E-2</v>
      </c>
      <c r="J34">
        <f>VLOOKUP($B34,OldCalib!$A$17:$AF$200,J$1+2,FALSE)</f>
        <v>3.4136599510028003E-2</v>
      </c>
      <c r="K34">
        <f>VLOOKUP($B34,OldCalib!$A$17:$AF$200,K$1+2,FALSE)</f>
        <v>3.4510915299453E-2</v>
      </c>
      <c r="L34">
        <f>VLOOKUP($B34,OldCalib!$A$17:$AF$200,L$1+2,FALSE)</f>
        <v>3.5164489334475899E-2</v>
      </c>
      <c r="M34">
        <f>VLOOKUP($B34,OldCalib!$A$17:$AF$200,M$1+2,FALSE)</f>
        <v>3.6325526718084797E-2</v>
      </c>
      <c r="N34">
        <f>VLOOKUP($B34,OldCalib!$A$17:$AF$200,N$1+2,FALSE)</f>
        <v>3.70208463601642E-2</v>
      </c>
      <c r="O34">
        <f>VLOOKUP($B34,OldCalib!$A$17:$AF$200,O$1+2,FALSE)</f>
        <v>3.7253289303747598E-2</v>
      </c>
      <c r="P34">
        <f>VLOOKUP($B34,OldCalib!$A$17:$AF$200,P$1+2,FALSE)</f>
        <v>3.7712192231985103E-2</v>
      </c>
      <c r="Q34">
        <f>VLOOKUP($B34,OldCalib!$A$17:$AF$200,Q$1+2,FALSE)</f>
        <v>3.7923988924559497E-2</v>
      </c>
      <c r="R34">
        <f>VLOOKUP($B34,OldCalib!$A$17:$AF$200,R$1+2,FALSE)</f>
        <v>3.7691111677075999E-2</v>
      </c>
      <c r="S34">
        <f>VLOOKUP($B34,OldCalib!$A$17:$AF$200,S$1+2,FALSE)</f>
        <v>3.80602096619789E-2</v>
      </c>
      <c r="T34">
        <f>VLOOKUP($B34,OldCalib!$A$17:$AF$200,T$1+2,FALSE)</f>
        <v>3.8731265000390001E-2</v>
      </c>
      <c r="U34">
        <f>VLOOKUP($B34,OldCalib!$A$17:$AF$200,U$1+2,FALSE)</f>
        <v>3.8569379129857799E-2</v>
      </c>
      <c r="V34">
        <f>VLOOKUP($B34,OldCalib!$A$17:$AF$200,V$1+2,FALSE)</f>
        <v>3.8968945068133497E-2</v>
      </c>
      <c r="W34">
        <f>VLOOKUP($B34,OldCalib!$A$17:$AF$200,W$1+2,FALSE)</f>
        <v>3.9735558134980101E-2</v>
      </c>
      <c r="X34">
        <f>VLOOKUP($B34,OldCalib!$A$17:$AF$200,X$1+2,FALSE)</f>
        <v>3.9866773026102899E-2</v>
      </c>
      <c r="Y34">
        <f>VLOOKUP($B34,OldCalib!$A$17:$AF$200,Y$1+2,FALSE)</f>
        <v>3.9650681572951998E-2</v>
      </c>
      <c r="Z34">
        <f>VLOOKUP($B34,OldCalib!$A$17:$AF$200,Z$1+2,FALSE)</f>
        <v>3.9945523554737399E-2</v>
      </c>
      <c r="AA34">
        <f>VLOOKUP($B34,OldCalib!$A$17:$AF$200,AA$1+2,FALSE)</f>
        <v>3.9743591009031902E-2</v>
      </c>
      <c r="AB34">
        <f>VLOOKUP($B34,OldCalib!$A$17:$AF$200,AB$1+2,FALSE)</f>
        <v>4.00459448079694E-2</v>
      </c>
      <c r="AC34">
        <f>VLOOKUP($B34,OldCalib!$A$17:$AF$200,AC$1+2,FALSE)</f>
        <v>3.9890052423824401E-2</v>
      </c>
      <c r="AD34">
        <f>VLOOKUP($B34,OldCalib!$A$17:$AF$200,AD$1+2,FALSE)</f>
        <v>4.0059087057680298E-2</v>
      </c>
      <c r="AE34">
        <f>VLOOKUP($B34,OldCalib!$A$17:$AF$200,AE$1+2,FALSE)</f>
        <v>3.9944983169523503E-2</v>
      </c>
      <c r="AF34">
        <f>VLOOKUP($B34,OldCalib!$A$17:$AF$200,AF$1+2,FALSE)</f>
        <v>3.9958480218767099E-2</v>
      </c>
      <c r="AG34">
        <f>VLOOKUP($B34,OldCalib!$A$17:$AF$200,AG$1+2,FALSE)</f>
        <v>4.0117110159465598E-2</v>
      </c>
      <c r="AH34">
        <f>VLOOKUP($B34,OldCalib!$A$17:$AF$200,AH$1+2,FALSE)</f>
        <v>4.0160682791614402E-2</v>
      </c>
      <c r="AJ34" s="3"/>
    </row>
    <row r="35" spans="1:36" x14ac:dyDescent="0.25">
      <c r="B35" t="s">
        <v>45</v>
      </c>
      <c r="C35" s="3">
        <v>0.75</v>
      </c>
      <c r="D35">
        <v>0</v>
      </c>
      <c r="E35">
        <f>VLOOKUP($B35,OldCalib!$A$17:$AF$200,E$1+2,FALSE)</f>
        <v>3.05830578519544E-2</v>
      </c>
      <c r="F35">
        <f>VLOOKUP($B35,OldCalib!$A$17:$AF$200,F$1+2,FALSE)</f>
        <v>3.5649105101028998E-2</v>
      </c>
      <c r="G35">
        <f>VLOOKUP($B35,OldCalib!$A$17:$AF$200,G$1+2,FALSE)</f>
        <v>3.99877423463353E-2</v>
      </c>
      <c r="H35">
        <f>VLOOKUP($B35,OldCalib!$A$17:$AF$200,H$1+2,FALSE)</f>
        <v>4.2717833224357099E-2</v>
      </c>
      <c r="I35">
        <f>VLOOKUP($B35,OldCalib!$A$17:$AF$200,I$1+2,FALSE)</f>
        <v>4.4902735417049797E-2</v>
      </c>
      <c r="J35">
        <f>VLOOKUP($B35,OldCalib!$A$17:$AF$200,J$1+2,FALSE)</f>
        <v>4.6816074859882199E-2</v>
      </c>
      <c r="K35">
        <f>VLOOKUP($B35,OldCalib!$A$17:$AF$200,K$1+2,FALSE)</f>
        <v>4.81808437268334E-2</v>
      </c>
      <c r="L35">
        <f>VLOOKUP($B35,OldCalib!$A$17:$AF$200,L$1+2,FALSE)</f>
        <v>4.8800764648568397E-2</v>
      </c>
      <c r="M35">
        <f>VLOOKUP($B35,OldCalib!$A$17:$AF$200,M$1+2,FALSE)</f>
        <v>5.0249378820451197E-2</v>
      </c>
      <c r="N35">
        <f>VLOOKUP($B35,OldCalib!$A$17:$AF$200,N$1+2,FALSE)</f>
        <v>5.1124826587969199E-2</v>
      </c>
      <c r="O35">
        <f>VLOOKUP($B35,OldCalib!$A$17:$AF$200,O$1+2,FALSE)</f>
        <v>5.09918919148723E-2</v>
      </c>
      <c r="P35">
        <f>VLOOKUP($B35,OldCalib!$A$17:$AF$200,P$1+2,FALSE)</f>
        <v>5.1847895029930702E-2</v>
      </c>
      <c r="Q35">
        <f>VLOOKUP($B35,OldCalib!$A$17:$AF$200,Q$1+2,FALSE)</f>
        <v>5.1360057096104098E-2</v>
      </c>
      <c r="R35">
        <f>VLOOKUP($B35,OldCalib!$A$17:$AF$200,R$1+2,FALSE)</f>
        <v>5.1420819523189297E-2</v>
      </c>
      <c r="S35">
        <f>VLOOKUP($B35,OldCalib!$A$17:$AF$200,S$1+2,FALSE)</f>
        <v>5.2041326964969298E-2</v>
      </c>
      <c r="T35">
        <f>VLOOKUP($B35,OldCalib!$A$17:$AF$200,T$1+2,FALSE)</f>
        <v>5.2643907355388E-2</v>
      </c>
      <c r="U35">
        <f>VLOOKUP($B35,OldCalib!$A$17:$AF$200,U$1+2,FALSE)</f>
        <v>5.2751439699893002E-2</v>
      </c>
      <c r="V35">
        <f>VLOOKUP($B35,OldCalib!$A$17:$AF$200,V$1+2,FALSE)</f>
        <v>5.2581436260557099E-2</v>
      </c>
      <c r="W35">
        <f>VLOOKUP($B35,OldCalib!$A$17:$AF$200,W$1+2,FALSE)</f>
        <v>5.3205408160818299E-2</v>
      </c>
      <c r="X35">
        <f>VLOOKUP($B35,OldCalib!$A$17:$AF$200,X$1+2,FALSE)</f>
        <v>5.3555978259752501E-2</v>
      </c>
      <c r="Y35">
        <f>VLOOKUP($B35,OldCalib!$A$17:$AF$200,Y$1+2,FALSE)</f>
        <v>5.3796720142577199E-2</v>
      </c>
      <c r="Z35">
        <f>VLOOKUP($B35,OldCalib!$A$17:$AF$200,Z$1+2,FALSE)</f>
        <v>5.3920620916412303E-2</v>
      </c>
      <c r="AA35">
        <f>VLOOKUP($B35,OldCalib!$A$17:$AF$200,AA$1+2,FALSE)</f>
        <v>5.4225706200049899E-2</v>
      </c>
      <c r="AB35">
        <f>VLOOKUP($B35,OldCalib!$A$17:$AF$200,AB$1+2,FALSE)</f>
        <v>5.4178125965232297E-2</v>
      </c>
      <c r="AC35">
        <f>VLOOKUP($B35,OldCalib!$A$17:$AF$200,AC$1+2,FALSE)</f>
        <v>5.4157311122855399E-2</v>
      </c>
      <c r="AD35">
        <f>VLOOKUP($B35,OldCalib!$A$17:$AF$200,AD$1+2,FALSE)</f>
        <v>5.4376508287041797E-2</v>
      </c>
      <c r="AE35">
        <f>VLOOKUP($B35,OldCalib!$A$17:$AF$200,AE$1+2,FALSE)</f>
        <v>5.3817742034600297E-2</v>
      </c>
      <c r="AF35">
        <f>VLOOKUP($B35,OldCalib!$A$17:$AF$200,AF$1+2,FALSE)</f>
        <v>5.3615608391040001E-2</v>
      </c>
      <c r="AG35">
        <f>VLOOKUP($B35,OldCalib!$A$17:$AF$200,AG$1+2,FALSE)</f>
        <v>5.3861457114322699E-2</v>
      </c>
      <c r="AH35">
        <f>VLOOKUP($B35,OldCalib!$A$17:$AF$200,AH$1+2,FALSE)</f>
        <v>5.4297763605847003E-2</v>
      </c>
      <c r="AJ35" s="3"/>
    </row>
    <row r="36" spans="1:36" x14ac:dyDescent="0.25">
      <c r="B36" t="s">
        <v>46</v>
      </c>
      <c r="C36" s="3">
        <v>0.95</v>
      </c>
      <c r="D36">
        <v>0</v>
      </c>
      <c r="E36">
        <f>VLOOKUP($B36,OldCalib!$A$17:$AF$200,E$1+2,FALSE)</f>
        <v>4.1668267631134098E-2</v>
      </c>
      <c r="F36">
        <f>VLOOKUP($B36,OldCalib!$A$17:$AF$200,F$1+2,FALSE)</f>
        <v>5.0808535515143402E-2</v>
      </c>
      <c r="G36">
        <f>VLOOKUP($B36,OldCalib!$A$17:$AF$200,G$1+2,FALSE)</f>
        <v>5.6157689021816497E-2</v>
      </c>
      <c r="H36">
        <f>VLOOKUP($B36,OldCalib!$A$17:$AF$200,H$1+2,FALSE)</f>
        <v>6.0372107512337701E-2</v>
      </c>
      <c r="I36">
        <f>VLOOKUP($B36,OldCalib!$A$17:$AF$200,I$1+2,FALSE)</f>
        <v>6.37693869169174E-2</v>
      </c>
      <c r="J36">
        <f>VLOOKUP($B36,OldCalib!$A$17:$AF$200,J$1+2,FALSE)</f>
        <v>6.6365389615040196E-2</v>
      </c>
      <c r="K36">
        <f>VLOOKUP($B36,OldCalib!$A$17:$AF$200,K$1+2,FALSE)</f>
        <v>6.7727424554961294E-2</v>
      </c>
      <c r="L36">
        <f>VLOOKUP($B36,OldCalib!$A$17:$AF$200,L$1+2,FALSE)</f>
        <v>6.8865883998769195E-2</v>
      </c>
      <c r="M36">
        <f>VLOOKUP($B36,OldCalib!$A$17:$AF$200,M$1+2,FALSE)</f>
        <v>6.9413629036854302E-2</v>
      </c>
      <c r="N36">
        <f>VLOOKUP($B36,OldCalib!$A$17:$AF$200,N$1+2,FALSE)</f>
        <v>6.9959234610573504E-2</v>
      </c>
      <c r="O36">
        <f>VLOOKUP($B36,OldCalib!$A$17:$AF$200,O$1+2,FALSE)</f>
        <v>7.1851478307473293E-2</v>
      </c>
      <c r="P36">
        <f>VLOOKUP($B36,OldCalib!$A$17:$AF$200,P$1+2,FALSE)</f>
        <v>7.2057601060407997E-2</v>
      </c>
      <c r="Q36">
        <f>VLOOKUP($B36,OldCalib!$A$17:$AF$200,Q$1+2,FALSE)</f>
        <v>7.2430496374309802E-2</v>
      </c>
      <c r="R36">
        <f>VLOOKUP($B36,OldCalib!$A$17:$AF$200,R$1+2,FALSE)</f>
        <v>7.18255896664136E-2</v>
      </c>
      <c r="S36">
        <f>VLOOKUP($B36,OldCalib!$A$17:$AF$200,S$1+2,FALSE)</f>
        <v>7.1781857671037799E-2</v>
      </c>
      <c r="T36">
        <f>VLOOKUP($B36,OldCalib!$A$17:$AF$200,T$1+2,FALSE)</f>
        <v>7.2775097989908305E-2</v>
      </c>
      <c r="U36">
        <f>VLOOKUP($B36,OldCalib!$A$17:$AF$200,U$1+2,FALSE)</f>
        <v>7.3314892572343193E-2</v>
      </c>
      <c r="V36">
        <f>VLOOKUP($B36,OldCalib!$A$17:$AF$200,V$1+2,FALSE)</f>
        <v>7.3416911391915501E-2</v>
      </c>
      <c r="W36">
        <f>VLOOKUP($B36,OldCalib!$A$17:$AF$200,W$1+2,FALSE)</f>
        <v>7.3738876777380002E-2</v>
      </c>
      <c r="X36">
        <f>VLOOKUP($B36,OldCalib!$A$17:$AF$200,X$1+2,FALSE)</f>
        <v>7.4259401394460606E-2</v>
      </c>
      <c r="Y36">
        <f>VLOOKUP($B36,OldCalib!$A$17:$AF$200,Y$1+2,FALSE)</f>
        <v>7.4850270396549096E-2</v>
      </c>
      <c r="Z36">
        <f>VLOOKUP($B36,OldCalib!$A$17:$AF$200,Z$1+2,FALSE)</f>
        <v>7.5408194083750393E-2</v>
      </c>
      <c r="AA36">
        <f>VLOOKUP($B36,OldCalib!$A$17:$AF$200,AA$1+2,FALSE)</f>
        <v>7.5264084545558801E-2</v>
      </c>
      <c r="AB36">
        <f>VLOOKUP($B36,OldCalib!$A$17:$AF$200,AB$1+2,FALSE)</f>
        <v>7.5474595947570902E-2</v>
      </c>
      <c r="AC36">
        <f>VLOOKUP($B36,OldCalib!$A$17:$AF$200,AC$1+2,FALSE)</f>
        <v>7.50042537271811E-2</v>
      </c>
      <c r="AD36">
        <f>VLOOKUP($B36,OldCalib!$A$17:$AF$200,AD$1+2,FALSE)</f>
        <v>7.4608887096424104E-2</v>
      </c>
      <c r="AE36">
        <f>VLOOKUP($B36,OldCalib!$A$17:$AF$200,AE$1+2,FALSE)</f>
        <v>7.4556632155693303E-2</v>
      </c>
      <c r="AF36">
        <f>VLOOKUP($B36,OldCalib!$A$17:$AF$200,AF$1+2,FALSE)</f>
        <v>7.4243905577681402E-2</v>
      </c>
      <c r="AG36">
        <f>VLOOKUP($B36,OldCalib!$A$17:$AF$200,AG$1+2,FALSE)</f>
        <v>7.4365806619740404E-2</v>
      </c>
      <c r="AH36">
        <f>VLOOKUP($B36,OldCalib!$A$17:$AF$200,AH$1+2,FALSE)</f>
        <v>7.4404508018877102E-2</v>
      </c>
      <c r="AJ36" s="3"/>
    </row>
    <row r="37" spans="1:36" x14ac:dyDescent="0.25">
      <c r="A37" t="s">
        <v>2</v>
      </c>
      <c r="B37" t="s">
        <v>27</v>
      </c>
      <c r="D37">
        <v>0</v>
      </c>
      <c r="E37">
        <f>VLOOKUP($B37,OldCalib!$A$17:$AF$200,E$1+2,FALSE)</f>
        <v>2.26694950972363E-2</v>
      </c>
      <c r="F37">
        <f>VLOOKUP($B37,OldCalib!$A$17:$AF$200,F$1+2,FALSE)</f>
        <v>2.5663839974471799E-2</v>
      </c>
      <c r="G37">
        <f>VLOOKUP($B37,OldCalib!$A$17:$AF$200,G$1+2,FALSE)</f>
        <v>2.8215205190657199E-2</v>
      </c>
      <c r="H37">
        <f>VLOOKUP($B37,OldCalib!$A$17:$AF$200,H$1+2,FALSE)</f>
        <v>3.03769519242219E-2</v>
      </c>
      <c r="I37">
        <f>VLOOKUP($B37,OldCalib!$A$17:$AF$200,I$1+2,FALSE)</f>
        <v>3.2269310212663403E-2</v>
      </c>
      <c r="J37">
        <f>VLOOKUP($B37,OldCalib!$A$17:$AF$200,J$1+2,FALSE)</f>
        <v>3.3928488503796601E-2</v>
      </c>
      <c r="K37">
        <f>VLOOKUP($B37,OldCalib!$A$17:$AF$200,K$1+2,FALSE)</f>
        <v>3.4747509953576103E-2</v>
      </c>
      <c r="L37">
        <f>VLOOKUP($B37,OldCalib!$A$17:$AF$200,L$1+2,FALSE)</f>
        <v>3.5459475554185098E-2</v>
      </c>
      <c r="M37">
        <f>VLOOKUP($B37,OldCalib!$A$17:$AF$200,M$1+2,FALSE)</f>
        <v>3.6373300072899101E-2</v>
      </c>
      <c r="N37">
        <f>VLOOKUP($B37,OldCalib!$A$17:$AF$200,N$1+2,FALSE)</f>
        <v>3.7010489407933202E-2</v>
      </c>
      <c r="O37">
        <f>VLOOKUP($B37,OldCalib!$A$17:$AF$200,O$1+2,FALSE)</f>
        <v>3.7560584421187898E-2</v>
      </c>
      <c r="P37">
        <f>VLOOKUP($B37,OldCalib!$A$17:$AF$200,P$1+2,FALSE)</f>
        <v>3.7970917263180998E-2</v>
      </c>
      <c r="Q37">
        <f>VLOOKUP($B37,OldCalib!$A$17:$AF$200,Q$1+2,FALSE)</f>
        <v>3.8034284652717999E-2</v>
      </c>
      <c r="R37">
        <f>VLOOKUP($B37,OldCalib!$A$17:$AF$200,R$1+2,FALSE)</f>
        <v>3.8068904617495201E-2</v>
      </c>
      <c r="S37">
        <f>VLOOKUP($B37,OldCalib!$A$17:$AF$200,S$1+2,FALSE)</f>
        <v>3.8338070070551199E-2</v>
      </c>
      <c r="T37">
        <f>VLOOKUP($B37,OldCalib!$A$17:$AF$200,T$1+2,FALSE)</f>
        <v>3.8798569763716498E-2</v>
      </c>
      <c r="U37">
        <f>VLOOKUP($B37,OldCalib!$A$17:$AF$200,U$1+2,FALSE)</f>
        <v>3.8836510332283698E-2</v>
      </c>
      <c r="V37">
        <f>VLOOKUP($B37,OldCalib!$A$17:$AF$200,V$1+2,FALSE)</f>
        <v>3.91903441945054E-2</v>
      </c>
      <c r="W37">
        <f>VLOOKUP($B37,OldCalib!$A$17:$AF$200,W$1+2,FALSE)</f>
        <v>3.9575539981785202E-2</v>
      </c>
      <c r="X37">
        <f>VLOOKUP($B37,OldCalib!$A$17:$AF$200,X$1+2,FALSE)</f>
        <v>3.98006828695519E-2</v>
      </c>
      <c r="Y37">
        <f>VLOOKUP($B37,OldCalib!$A$17:$AF$200,Y$1+2,FALSE)</f>
        <v>3.9997387623613302E-2</v>
      </c>
      <c r="Z37">
        <f>VLOOKUP($B37,OldCalib!$A$17:$AF$200,Z$1+2,FALSE)</f>
        <v>4.0287516696417502E-2</v>
      </c>
      <c r="AA37">
        <f>VLOOKUP($B37,OldCalib!$A$17:$AF$200,AA$1+2,FALSE)</f>
        <v>4.0212630332817897E-2</v>
      </c>
      <c r="AB37">
        <f>VLOOKUP($B37,OldCalib!$A$17:$AF$200,AB$1+2,FALSE)</f>
        <v>4.0319575913181402E-2</v>
      </c>
      <c r="AC37">
        <f>VLOOKUP($B37,OldCalib!$A$17:$AF$200,AC$1+2,FALSE)</f>
        <v>4.02029261322474E-2</v>
      </c>
      <c r="AD37">
        <f>VLOOKUP($B37,OldCalib!$A$17:$AF$200,AD$1+2,FALSE)</f>
        <v>4.0364540048301797E-2</v>
      </c>
      <c r="AE37">
        <f>VLOOKUP($B37,OldCalib!$A$17:$AF$200,AE$1+2,FALSE)</f>
        <v>4.0197791687900601E-2</v>
      </c>
      <c r="AF37">
        <f>VLOOKUP($B37,OldCalib!$A$17:$AF$200,AF$1+2,FALSE)</f>
        <v>4.0153424658739403E-2</v>
      </c>
      <c r="AG37">
        <f>VLOOKUP($B37,OldCalib!$A$17:$AF$200,AG$1+2,FALSE)</f>
        <v>4.0220741853030498E-2</v>
      </c>
      <c r="AH37">
        <f>VLOOKUP($B37,OldCalib!$A$17:$AF$200,AH$1+2,FALSE)</f>
        <v>4.00802459077855E-2</v>
      </c>
    </row>
    <row r="38" spans="1:36" x14ac:dyDescent="0.25">
      <c r="A38" t="s">
        <v>3</v>
      </c>
      <c r="B38" t="s">
        <v>139</v>
      </c>
      <c r="D38">
        <v>0</v>
      </c>
      <c r="E38">
        <f>VLOOKUP($B38,OldCalib!$A$17:$AF$200,E$1+2,FALSE)</f>
        <v>1.15428761550555E-2</v>
      </c>
      <c r="F38">
        <f>VLOOKUP($B38,OldCalib!$A$17:$AF$200,F$1+2,FALSE)</f>
        <v>1.50246975491514E-2</v>
      </c>
      <c r="G38">
        <f>VLOOKUP($B38,OldCalib!$A$17:$AF$200,G$1+2,FALSE)</f>
        <v>1.6947146787327699E-2</v>
      </c>
      <c r="H38">
        <f>VLOOKUP($B38,OldCalib!$A$17:$AF$200,H$1+2,FALSE)</f>
        <v>1.81077594729247E-2</v>
      </c>
      <c r="I38">
        <f>VLOOKUP($B38,OldCalib!$A$17:$AF$200,I$1+2,FALSE)</f>
        <v>1.8903365231242499E-2</v>
      </c>
      <c r="J38">
        <f>VLOOKUP($B38,OldCalib!$A$17:$AF$200,J$1+2,FALSE)</f>
        <v>1.94665770813797E-2</v>
      </c>
      <c r="K38">
        <f>VLOOKUP($B38,OldCalib!$A$17:$AF$200,K$1+2,FALSE)</f>
        <v>1.9861926823863601E-2</v>
      </c>
      <c r="L38">
        <f>VLOOKUP($B38,OldCalib!$A$17:$AF$200,L$1+2,FALSE)</f>
        <v>1.9955628963581301E-2</v>
      </c>
      <c r="M38">
        <f>VLOOKUP($B38,OldCalib!$A$17:$AF$200,M$1+2,FALSE)</f>
        <v>2.0155331115317199E-2</v>
      </c>
      <c r="N38">
        <f>VLOOKUP($B38,OldCalib!$A$17:$AF$200,N$1+2,FALSE)</f>
        <v>2.02318146571468E-2</v>
      </c>
      <c r="O38">
        <f>VLOOKUP($B38,OldCalib!$A$17:$AF$200,O$1+2,FALSE)</f>
        <v>2.0281187100315502E-2</v>
      </c>
      <c r="P38">
        <f>VLOOKUP($B38,OldCalib!$A$17:$AF$200,P$1+2,FALSE)</f>
        <v>2.04263704757515E-2</v>
      </c>
      <c r="Q38">
        <f>VLOOKUP($B38,OldCalib!$A$17:$AF$200,Q$1+2,FALSE)</f>
        <v>2.0486574838680199E-2</v>
      </c>
      <c r="R38">
        <f>VLOOKUP($B38,OldCalib!$A$17:$AF$200,R$1+2,FALSE)</f>
        <v>2.0280723602429801E-2</v>
      </c>
      <c r="S38">
        <f>VLOOKUP($B38,OldCalib!$A$17:$AF$200,S$1+2,FALSE)</f>
        <v>2.0514674352653001E-2</v>
      </c>
      <c r="T38">
        <f>VLOOKUP($B38,OldCalib!$A$17:$AF$200,T$1+2,FALSE)</f>
        <v>2.0610857040710501E-2</v>
      </c>
      <c r="U38">
        <f>VLOOKUP($B38,OldCalib!$A$17:$AF$200,U$1+2,FALSE)</f>
        <v>2.0669663262743498E-2</v>
      </c>
      <c r="V38">
        <f>VLOOKUP($B38,OldCalib!$A$17:$AF$200,V$1+2,FALSE)</f>
        <v>2.0668824809565899E-2</v>
      </c>
      <c r="W38">
        <f>VLOOKUP($B38,OldCalib!$A$17:$AF$200,W$1+2,FALSE)</f>
        <v>2.0593260279762202E-2</v>
      </c>
      <c r="X38">
        <f>VLOOKUP($B38,OldCalib!$A$17:$AF$200,X$1+2,FALSE)</f>
        <v>2.0772632882586E-2</v>
      </c>
      <c r="Y38">
        <f>VLOOKUP($B38,OldCalib!$A$17:$AF$200,Y$1+2,FALSE)</f>
        <v>2.0774739246414702E-2</v>
      </c>
      <c r="Z38">
        <f>VLOOKUP($B38,OldCalib!$A$17:$AF$200,Z$1+2,FALSE)</f>
        <v>2.0854082135720799E-2</v>
      </c>
      <c r="AA38">
        <f>VLOOKUP($B38,OldCalib!$A$17:$AF$200,AA$1+2,FALSE)</f>
        <v>2.0933879560132498E-2</v>
      </c>
      <c r="AB38">
        <f>VLOOKUP($B38,OldCalib!$A$17:$AF$200,AB$1+2,FALSE)</f>
        <v>2.0820096690300799E-2</v>
      </c>
      <c r="AC38">
        <f>VLOOKUP($B38,OldCalib!$A$17:$AF$200,AC$1+2,FALSE)</f>
        <v>2.0709578251906099E-2</v>
      </c>
      <c r="AD38">
        <f>VLOOKUP($B38,OldCalib!$A$17:$AF$200,AD$1+2,FALSE)</f>
        <v>2.0661777390821801E-2</v>
      </c>
      <c r="AE38">
        <f>VLOOKUP($B38,OldCalib!$A$17:$AF$200,AE$1+2,FALSE)</f>
        <v>2.0509762045465198E-2</v>
      </c>
      <c r="AF38">
        <f>VLOOKUP($B38,OldCalib!$A$17:$AF$200,AF$1+2,FALSE)</f>
        <v>2.0406433134743201E-2</v>
      </c>
      <c r="AG38">
        <f>VLOOKUP($B38,OldCalib!$A$17:$AF$200,AG$1+2,FALSE)</f>
        <v>2.04143532396019E-2</v>
      </c>
      <c r="AH38">
        <f>VLOOKUP($B38,OldCalib!$A$17:$AF$200,AH$1+2,FALSE)</f>
        <v>2.0665067221830698E-2</v>
      </c>
    </row>
    <row r="46" spans="1:36" x14ac:dyDescent="0.25">
      <c r="A46" t="s">
        <v>155</v>
      </c>
      <c r="D46">
        <v>0</v>
      </c>
      <c r="E46">
        <v>1</v>
      </c>
      <c r="F46">
        <v>2</v>
      </c>
      <c r="G46">
        <v>3</v>
      </c>
      <c r="H46">
        <v>4</v>
      </c>
      <c r="I46">
        <v>5</v>
      </c>
      <c r="J46">
        <v>6</v>
      </c>
      <c r="K46">
        <v>7</v>
      </c>
      <c r="L46">
        <v>8</v>
      </c>
      <c r="M46">
        <v>9</v>
      </c>
      <c r="N46">
        <v>10</v>
      </c>
      <c r="O46">
        <v>11</v>
      </c>
      <c r="P46">
        <v>12</v>
      </c>
      <c r="Q46">
        <v>13</v>
      </c>
      <c r="R46">
        <v>14</v>
      </c>
      <c r="S46">
        <v>15</v>
      </c>
      <c r="T46">
        <v>16</v>
      </c>
      <c r="U46">
        <v>17</v>
      </c>
      <c r="V46">
        <v>18</v>
      </c>
      <c r="W46">
        <v>19</v>
      </c>
      <c r="X46">
        <v>20</v>
      </c>
      <c r="Y46">
        <v>21</v>
      </c>
      <c r="Z46">
        <v>22</v>
      </c>
      <c r="AA46">
        <v>23</v>
      </c>
      <c r="AB46">
        <v>24</v>
      </c>
      <c r="AC46">
        <v>25</v>
      </c>
      <c r="AD46">
        <v>26</v>
      </c>
      <c r="AE46">
        <v>27</v>
      </c>
      <c r="AF46">
        <v>28</v>
      </c>
      <c r="AG46">
        <v>29</v>
      </c>
      <c r="AH46">
        <v>30</v>
      </c>
    </row>
    <row r="47" spans="1:36" x14ac:dyDescent="0.25">
      <c r="A47" t="s">
        <v>1</v>
      </c>
      <c r="B47" t="s">
        <v>63</v>
      </c>
      <c r="C47" s="3">
        <v>0.05</v>
      </c>
      <c r="D47">
        <f>VLOOKUP($B47,OldCalib!$A$17:$AF$200,D$1+2,FALSE)</f>
        <v>0</v>
      </c>
      <c r="E47">
        <f>VLOOKUP($B47,OldCalib!$A$17:$AF$200,E$1+2,FALSE)</f>
        <v>-0.19065045959568999</v>
      </c>
      <c r="F47">
        <f>VLOOKUP($B47,OldCalib!$A$17:$AF$200,F$1+2,FALSE)</f>
        <v>-0.176798176492003</v>
      </c>
      <c r="G47">
        <f>VLOOKUP($B47,OldCalib!$A$17:$AF$200,G$1+2,FALSE)</f>
        <v>-0.16664503720247201</v>
      </c>
      <c r="H47">
        <f>VLOOKUP($B47,OldCalib!$A$17:$AF$200,H$1+2,FALSE)</f>
        <v>-0.173683304848162</v>
      </c>
      <c r="I47">
        <f>VLOOKUP($B47,OldCalib!$A$17:$AF$200,I$1+2,FALSE)</f>
        <v>-0.159515571763307</v>
      </c>
      <c r="J47">
        <f>VLOOKUP($B47,OldCalib!$A$17:$AF$200,J$1+2,FALSE)</f>
        <v>-0.17174261383031</v>
      </c>
      <c r="K47">
        <f>VLOOKUP($B47,OldCalib!$A$17:$AF$200,K$1+2,FALSE)</f>
        <v>-0.169333503062577</v>
      </c>
      <c r="L47">
        <f>VLOOKUP($B47,OldCalib!$A$17:$AF$200,L$1+2,FALSE)</f>
        <v>-0.161658406275002</v>
      </c>
      <c r="M47">
        <f>VLOOKUP($B47,OldCalib!$A$17:$AF$200,M$1+2,FALSE)</f>
        <v>-0.17477452188100301</v>
      </c>
      <c r="N47">
        <f>VLOOKUP($B47,OldCalib!$A$17:$AF$200,N$1+2,FALSE)</f>
        <v>-0.169943379594472</v>
      </c>
      <c r="O47">
        <f>VLOOKUP($B47,OldCalib!$A$17:$AF$200,O$1+2,FALSE)</f>
        <v>-0.15603438696979899</v>
      </c>
      <c r="P47">
        <f>VLOOKUP($B47,OldCalib!$A$17:$AF$200,P$1+2,FALSE)</f>
        <v>-0.15703387723064899</v>
      </c>
      <c r="Q47">
        <f>VLOOKUP($B47,OldCalib!$A$17:$AF$200,Q$1+2,FALSE)</f>
        <v>-0.16092129168942401</v>
      </c>
      <c r="R47">
        <f>VLOOKUP($B47,OldCalib!$A$17:$AF$200,R$1+2,FALSE)</f>
        <v>-0.160258650647574</v>
      </c>
      <c r="S47">
        <f>VLOOKUP($B47,OldCalib!$A$17:$AF$200,S$1+2,FALSE)</f>
        <v>-0.16069191580652101</v>
      </c>
      <c r="T47">
        <f>VLOOKUP($B47,OldCalib!$A$17:$AF$200,T$1+2,FALSE)</f>
        <v>-0.15084834607714201</v>
      </c>
      <c r="U47">
        <f>VLOOKUP($B47,OldCalib!$A$17:$AF$200,U$1+2,FALSE)</f>
        <v>-0.16861153052281</v>
      </c>
      <c r="V47">
        <f>VLOOKUP($B47,OldCalib!$A$17:$AF$200,V$1+2,FALSE)</f>
        <v>-0.158695526072267</v>
      </c>
      <c r="W47">
        <f>VLOOKUP($B47,OldCalib!$A$17:$AF$200,W$1+2,FALSE)</f>
        <v>-0.168951632798301</v>
      </c>
      <c r="X47">
        <f>VLOOKUP($B47,OldCalib!$A$17:$AF$200,X$1+2,FALSE)</f>
        <v>-0.163635169292354</v>
      </c>
      <c r="Y47">
        <f>VLOOKUP($B47,OldCalib!$A$17:$AF$200,Y$1+2,FALSE)</f>
        <v>-0.156784725254486</v>
      </c>
      <c r="Z47">
        <f>VLOOKUP($B47,OldCalib!$A$17:$AF$200,Z$1+2,FALSE)</f>
        <v>-0.15763569936209601</v>
      </c>
      <c r="AA47">
        <f>VLOOKUP($B47,OldCalib!$A$17:$AF$200,AA$1+2,FALSE)</f>
        <v>-0.15738735243152199</v>
      </c>
      <c r="AB47">
        <f>VLOOKUP($B47,OldCalib!$A$17:$AF$200,AB$1+2,FALSE)</f>
        <v>-0.16092113414775</v>
      </c>
      <c r="AC47">
        <f>VLOOKUP($B47,OldCalib!$A$17:$AF$200,AC$1+2,FALSE)</f>
        <v>-0.16122335422460399</v>
      </c>
      <c r="AD47">
        <f>VLOOKUP($B47,OldCalib!$A$17:$AF$200,AD$1+2,FALSE)</f>
        <v>-0.16341369937717401</v>
      </c>
      <c r="AE47">
        <f>VLOOKUP($B47,OldCalib!$A$17:$AF$200,AE$1+2,FALSE)</f>
        <v>-0.16853270609738999</v>
      </c>
      <c r="AF47">
        <f>VLOOKUP($B47,OldCalib!$A$17:$AF$200,AF$1+2,FALSE)</f>
        <v>-0.15843435980597401</v>
      </c>
      <c r="AG47">
        <f>VLOOKUP($B47,OldCalib!$A$17:$AF$200,AG$1+2,FALSE)</f>
        <v>-0.157025166212935</v>
      </c>
      <c r="AH47">
        <f>VLOOKUP($B47,OldCalib!$A$17:$AF$200,AH$1+2,FALSE)</f>
        <v>-0.15896147392127299</v>
      </c>
      <c r="AJ47" s="3"/>
    </row>
    <row r="48" spans="1:36" x14ac:dyDescent="0.25">
      <c r="B48" t="s">
        <v>64</v>
      </c>
      <c r="C48" s="3">
        <v>0.25</v>
      </c>
      <c r="D48">
        <f>VLOOKUP($B48,OldCalib!$A$17:$AF$200,D$1+2,FALSE)</f>
        <v>0</v>
      </c>
      <c r="E48">
        <f>VLOOKUP($B48,OldCalib!$A$17:$AF$200,E$1+2,FALSE)</f>
        <v>-3.8800122062228E-2</v>
      </c>
      <c r="F48">
        <f>VLOOKUP($B48,OldCalib!$A$17:$AF$200,F$1+2,FALSE)</f>
        <v>-2.9212010251881401E-2</v>
      </c>
      <c r="G48">
        <f>VLOOKUP($B48,OldCalib!$A$17:$AF$200,G$1+2,FALSE)</f>
        <v>-2.3339455129580602E-2</v>
      </c>
      <c r="H48">
        <f>VLOOKUP($B48,OldCalib!$A$17:$AF$200,H$1+2,FALSE)</f>
        <v>-2.4029746632614001E-2</v>
      </c>
      <c r="I48">
        <f>VLOOKUP($B48,OldCalib!$A$17:$AF$200,I$1+2,FALSE)</f>
        <v>-1.4225755949655101E-2</v>
      </c>
      <c r="J48">
        <f>VLOOKUP($B48,OldCalib!$A$17:$AF$200,J$1+2,FALSE)</f>
        <v>-1.7233533946128601E-2</v>
      </c>
      <c r="K48">
        <f>VLOOKUP($B48,OldCalib!$A$17:$AF$200,K$1+2,FALSE)</f>
        <v>-2.1793242484198099E-2</v>
      </c>
      <c r="L48">
        <f>VLOOKUP($B48,OldCalib!$A$17:$AF$200,L$1+2,FALSE)</f>
        <v>-1.4595431109614299E-2</v>
      </c>
      <c r="M48">
        <f>VLOOKUP($B48,OldCalib!$A$17:$AF$200,M$1+2,FALSE)</f>
        <v>-1.8155463566622398E-2</v>
      </c>
      <c r="N48">
        <f>VLOOKUP($B48,OldCalib!$A$17:$AF$200,N$1+2,FALSE)</f>
        <v>-1.6139718837558499E-2</v>
      </c>
      <c r="O48">
        <f>VLOOKUP($B48,OldCalib!$A$17:$AF$200,O$1+2,FALSE)</f>
        <v>-1.39121729670213E-2</v>
      </c>
      <c r="P48">
        <f>VLOOKUP($B48,OldCalib!$A$17:$AF$200,P$1+2,FALSE)</f>
        <v>-1.36664828256861E-2</v>
      </c>
      <c r="Q48">
        <f>VLOOKUP($B48,OldCalib!$A$17:$AF$200,Q$1+2,FALSE)</f>
        <v>-1.44416536704703E-2</v>
      </c>
      <c r="R48">
        <f>VLOOKUP($B48,OldCalib!$A$17:$AF$200,R$1+2,FALSE)</f>
        <v>-1.2036565275154201E-2</v>
      </c>
      <c r="S48">
        <f>VLOOKUP($B48,OldCalib!$A$17:$AF$200,S$1+2,FALSE)</f>
        <v>-1.3082315511852001E-2</v>
      </c>
      <c r="T48">
        <f>VLOOKUP($B48,OldCalib!$A$17:$AF$200,T$1+2,FALSE)</f>
        <v>-1.1318666621022599E-2</v>
      </c>
      <c r="U48">
        <f>VLOOKUP($B48,OldCalib!$A$17:$AF$200,U$1+2,FALSE)</f>
        <v>-1.2613803675343699E-2</v>
      </c>
      <c r="V48">
        <f>VLOOKUP($B48,OldCalib!$A$17:$AF$200,V$1+2,FALSE)</f>
        <v>-1.41319683859687E-2</v>
      </c>
      <c r="W48">
        <f>VLOOKUP($B48,OldCalib!$A$17:$AF$200,W$1+2,FALSE)</f>
        <v>-8.7040073926007693E-3</v>
      </c>
      <c r="X48">
        <f>VLOOKUP($B48,OldCalib!$A$17:$AF$200,X$1+2,FALSE)</f>
        <v>-1.4400079102115699E-2</v>
      </c>
      <c r="Y48">
        <f>VLOOKUP($B48,OldCalib!$A$17:$AF$200,Y$1+2,FALSE)</f>
        <v>-1.17155415515885E-2</v>
      </c>
      <c r="Z48">
        <f>VLOOKUP($B48,OldCalib!$A$17:$AF$200,Z$1+2,FALSE)</f>
        <v>-9.3392137602383192E-3</v>
      </c>
      <c r="AA48">
        <f>VLOOKUP($B48,OldCalib!$A$17:$AF$200,AA$1+2,FALSE)</f>
        <v>-1.3947068700936101E-2</v>
      </c>
      <c r="AB48">
        <f>VLOOKUP($B48,OldCalib!$A$17:$AF$200,AB$1+2,FALSE)</f>
        <v>-1.25062742651324E-2</v>
      </c>
      <c r="AC48">
        <f>VLOOKUP($B48,OldCalib!$A$17:$AF$200,AC$1+2,FALSE)</f>
        <v>-1.0883335754137399E-2</v>
      </c>
      <c r="AD48">
        <f>VLOOKUP($B48,OldCalib!$A$17:$AF$200,AD$1+2,FALSE)</f>
        <v>-9.1988111523190995E-3</v>
      </c>
      <c r="AE48">
        <f>VLOOKUP($B48,OldCalib!$A$17:$AF$200,AE$1+2,FALSE)</f>
        <v>-1.0715041590557301E-2</v>
      </c>
      <c r="AF48">
        <f>VLOOKUP($B48,OldCalib!$A$17:$AF$200,AF$1+2,FALSE)</f>
        <v>-1.09048410213723E-2</v>
      </c>
      <c r="AG48">
        <f>VLOOKUP($B48,OldCalib!$A$17:$AF$200,AG$1+2,FALSE)</f>
        <v>-1.08072610855096E-2</v>
      </c>
      <c r="AH48">
        <f>VLOOKUP($B48,OldCalib!$A$17:$AF$200,AH$1+2,FALSE)</f>
        <v>-1.12120134742876E-2</v>
      </c>
      <c r="AJ48" s="3"/>
    </row>
    <row r="49" spans="1:36" x14ac:dyDescent="0.25">
      <c r="B49" t="s">
        <v>65</v>
      </c>
      <c r="C49" s="3">
        <v>0.5</v>
      </c>
      <c r="D49">
        <f>VLOOKUP($B49,OldCalib!$A$17:$AF$200,D$1+2,FALSE)</f>
        <v>0</v>
      </c>
      <c r="E49">
        <f>VLOOKUP($B49,OldCalib!$A$17:$AF$200,E$1+2,FALSE)</f>
        <v>6.7058115299905102E-2</v>
      </c>
      <c r="F49">
        <f>VLOOKUP($B49,OldCalib!$A$17:$AF$200,F$1+2,FALSE)</f>
        <v>6.970662761443E-2</v>
      </c>
      <c r="G49">
        <f>VLOOKUP($B49,OldCalib!$A$17:$AF$200,G$1+2,FALSE)</f>
        <v>8.02194456851716E-2</v>
      </c>
      <c r="H49">
        <f>VLOOKUP($B49,OldCalib!$A$17:$AF$200,H$1+2,FALSE)</f>
        <v>8.1202244377581195E-2</v>
      </c>
      <c r="I49">
        <f>VLOOKUP($B49,OldCalib!$A$17:$AF$200,I$1+2,FALSE)</f>
        <v>8.3868945824170302E-2</v>
      </c>
      <c r="J49">
        <f>VLOOKUP($B49,OldCalib!$A$17:$AF$200,J$1+2,FALSE)</f>
        <v>8.5145818277040902E-2</v>
      </c>
      <c r="K49">
        <f>VLOOKUP($B49,OldCalib!$A$17:$AF$200,K$1+2,FALSE)</f>
        <v>8.0274936167361297E-2</v>
      </c>
      <c r="L49">
        <f>VLOOKUP($B49,OldCalib!$A$17:$AF$200,L$1+2,FALSE)</f>
        <v>8.9720041648039497E-2</v>
      </c>
      <c r="M49">
        <f>VLOOKUP($B49,OldCalib!$A$17:$AF$200,M$1+2,FALSE)</f>
        <v>9.0096559685023503E-2</v>
      </c>
      <c r="N49">
        <f>VLOOKUP($B49,OldCalib!$A$17:$AF$200,N$1+2,FALSE)</f>
        <v>8.8243319218892197E-2</v>
      </c>
      <c r="O49">
        <f>VLOOKUP($B49,OldCalib!$A$17:$AF$200,O$1+2,FALSE)</f>
        <v>9.3652763158395394E-2</v>
      </c>
      <c r="P49">
        <f>VLOOKUP($B49,OldCalib!$A$17:$AF$200,P$1+2,FALSE)</f>
        <v>9.2204050806004897E-2</v>
      </c>
      <c r="Q49">
        <f>VLOOKUP($B49,OldCalib!$A$17:$AF$200,Q$1+2,FALSE)</f>
        <v>9.1422869774211393E-2</v>
      </c>
      <c r="R49">
        <f>VLOOKUP($B49,OldCalib!$A$17:$AF$200,R$1+2,FALSE)</f>
        <v>9.0161556644489896E-2</v>
      </c>
      <c r="S49">
        <f>VLOOKUP($B49,OldCalib!$A$17:$AF$200,S$1+2,FALSE)</f>
        <v>9.1093620172924605E-2</v>
      </c>
      <c r="T49">
        <f>VLOOKUP($B49,OldCalib!$A$17:$AF$200,T$1+2,FALSE)</f>
        <v>9.3854955574752597E-2</v>
      </c>
      <c r="U49">
        <f>VLOOKUP($B49,OldCalib!$A$17:$AF$200,U$1+2,FALSE)</f>
        <v>9.3447691582524306E-2</v>
      </c>
      <c r="V49">
        <f>VLOOKUP($B49,OldCalib!$A$17:$AF$200,V$1+2,FALSE)</f>
        <v>8.5937622996778498E-2</v>
      </c>
      <c r="W49">
        <f>VLOOKUP($B49,OldCalib!$A$17:$AF$200,W$1+2,FALSE)</f>
        <v>9.5106873483646298E-2</v>
      </c>
      <c r="X49">
        <f>VLOOKUP($B49,OldCalib!$A$17:$AF$200,X$1+2,FALSE)</f>
        <v>9.1002041577856504E-2</v>
      </c>
      <c r="Y49">
        <f>VLOOKUP($B49,OldCalib!$A$17:$AF$200,Y$1+2,FALSE)</f>
        <v>9.5614789256952507E-2</v>
      </c>
      <c r="Z49">
        <f>VLOOKUP($B49,OldCalib!$A$17:$AF$200,Z$1+2,FALSE)</f>
        <v>9.3100129130936099E-2</v>
      </c>
      <c r="AA49">
        <f>VLOOKUP($B49,OldCalib!$A$17:$AF$200,AA$1+2,FALSE)</f>
        <v>8.7595063384927105E-2</v>
      </c>
      <c r="AB49">
        <f>VLOOKUP($B49,OldCalib!$A$17:$AF$200,AB$1+2,FALSE)</f>
        <v>9.1011655383832601E-2</v>
      </c>
      <c r="AC49">
        <f>VLOOKUP($B49,OldCalib!$A$17:$AF$200,AC$1+2,FALSE)</f>
        <v>9.18051085929521E-2</v>
      </c>
      <c r="AD49">
        <f>VLOOKUP($B49,OldCalib!$A$17:$AF$200,AD$1+2,FALSE)</f>
        <v>9.2751181383447998E-2</v>
      </c>
      <c r="AE49">
        <f>VLOOKUP($B49,OldCalib!$A$17:$AF$200,AE$1+2,FALSE)</f>
        <v>9.1772045192224205E-2</v>
      </c>
      <c r="AF49">
        <f>VLOOKUP($B49,OldCalib!$A$17:$AF$200,AF$1+2,FALSE)</f>
        <v>9.2236513310082396E-2</v>
      </c>
      <c r="AG49">
        <f>VLOOKUP($B49,OldCalib!$A$17:$AF$200,AG$1+2,FALSE)</f>
        <v>9.3531320641357302E-2</v>
      </c>
      <c r="AH49">
        <f>VLOOKUP($B49,OldCalib!$A$17:$AF$200,AH$1+2,FALSE)</f>
        <v>9.4361390479677995E-2</v>
      </c>
      <c r="AJ49" s="3"/>
    </row>
    <row r="50" spans="1:36" x14ac:dyDescent="0.25">
      <c r="B50" t="s">
        <v>66</v>
      </c>
      <c r="C50" s="3">
        <v>0.75</v>
      </c>
      <c r="D50">
        <f>VLOOKUP($B50,OldCalib!$A$17:$AF$200,D$1+2,FALSE)</f>
        <v>0</v>
      </c>
      <c r="E50">
        <f>VLOOKUP($B50,OldCalib!$A$17:$AF$200,E$1+2,FALSE)</f>
        <v>0.17229748382048399</v>
      </c>
      <c r="F50">
        <f>VLOOKUP($B50,OldCalib!$A$17:$AF$200,F$1+2,FALSE)</f>
        <v>0.17907052112034799</v>
      </c>
      <c r="G50">
        <f>VLOOKUP($B50,OldCalib!$A$17:$AF$200,G$1+2,FALSE)</f>
        <v>0.18534505937988</v>
      </c>
      <c r="H50">
        <f>VLOOKUP($B50,OldCalib!$A$17:$AF$200,H$1+2,FALSE)</f>
        <v>0.18545448271502299</v>
      </c>
      <c r="I50">
        <f>VLOOKUP($B50,OldCalib!$A$17:$AF$200,I$1+2,FALSE)</f>
        <v>0.19341003635933501</v>
      </c>
      <c r="J50">
        <f>VLOOKUP($B50,OldCalib!$A$17:$AF$200,J$1+2,FALSE)</f>
        <v>0.192527427727501</v>
      </c>
      <c r="K50">
        <f>VLOOKUP($B50,OldCalib!$A$17:$AF$200,K$1+2,FALSE)</f>
        <v>0.193770885233183</v>
      </c>
      <c r="L50">
        <f>VLOOKUP($B50,OldCalib!$A$17:$AF$200,L$1+2,FALSE)</f>
        <v>0.20349801093178099</v>
      </c>
      <c r="M50">
        <f>VLOOKUP($B50,OldCalib!$A$17:$AF$200,M$1+2,FALSE)</f>
        <v>0.19852172385741401</v>
      </c>
      <c r="N50">
        <f>VLOOKUP($B50,OldCalib!$A$17:$AF$200,N$1+2,FALSE)</f>
        <v>0.199809386955905</v>
      </c>
      <c r="O50">
        <f>VLOOKUP($B50,OldCalib!$A$17:$AF$200,O$1+2,FALSE)</f>
        <v>0.20256143658765699</v>
      </c>
      <c r="P50">
        <f>VLOOKUP($B50,OldCalib!$A$17:$AF$200,P$1+2,FALSE)</f>
        <v>0.20005865018499999</v>
      </c>
      <c r="Q50">
        <f>VLOOKUP($B50,OldCalib!$A$17:$AF$200,Q$1+2,FALSE)</f>
        <v>0.204431173621347</v>
      </c>
      <c r="R50">
        <f>VLOOKUP($B50,OldCalib!$A$17:$AF$200,R$1+2,FALSE)</f>
        <v>0.20216646750424599</v>
      </c>
      <c r="S50">
        <f>VLOOKUP($B50,OldCalib!$A$17:$AF$200,S$1+2,FALSE)</f>
        <v>0.20621326262519701</v>
      </c>
      <c r="T50">
        <f>VLOOKUP($B50,OldCalib!$A$17:$AF$200,T$1+2,FALSE)</f>
        <v>0.20674238240788401</v>
      </c>
      <c r="U50">
        <f>VLOOKUP($B50,OldCalib!$A$17:$AF$200,U$1+2,FALSE)</f>
        <v>0.208187942925983</v>
      </c>
      <c r="V50">
        <f>VLOOKUP($B50,OldCalib!$A$17:$AF$200,V$1+2,FALSE)</f>
        <v>0.19802666023929999</v>
      </c>
      <c r="W50">
        <f>VLOOKUP($B50,OldCalib!$A$17:$AF$200,W$1+2,FALSE)</f>
        <v>0.207274475672384</v>
      </c>
      <c r="X50">
        <f>VLOOKUP($B50,OldCalib!$A$17:$AF$200,X$1+2,FALSE)</f>
        <v>0.19758132223011499</v>
      </c>
      <c r="Y50">
        <f>VLOOKUP($B50,OldCalib!$A$17:$AF$200,Y$1+2,FALSE)</f>
        <v>0.20698861149716999</v>
      </c>
      <c r="Z50">
        <f>VLOOKUP($B50,OldCalib!$A$17:$AF$200,Z$1+2,FALSE)</f>
        <v>0.20603338282904801</v>
      </c>
      <c r="AA50">
        <f>VLOOKUP($B50,OldCalib!$A$17:$AF$200,AA$1+2,FALSE)</f>
        <v>0.204045232043751</v>
      </c>
      <c r="AB50">
        <f>VLOOKUP($B50,OldCalib!$A$17:$AF$200,AB$1+2,FALSE)</f>
        <v>0.20245340901388101</v>
      </c>
      <c r="AC50">
        <f>VLOOKUP($B50,OldCalib!$A$17:$AF$200,AC$1+2,FALSE)</f>
        <v>0.203705256562045</v>
      </c>
      <c r="AD50">
        <f>VLOOKUP($B50,OldCalib!$A$17:$AF$200,AD$1+2,FALSE)</f>
        <v>0.20454118086494</v>
      </c>
      <c r="AE50">
        <f>VLOOKUP($B50,OldCalib!$A$17:$AF$200,AE$1+2,FALSE)</f>
        <v>0.20299225709834801</v>
      </c>
      <c r="AF50">
        <f>VLOOKUP($B50,OldCalib!$A$17:$AF$200,AF$1+2,FALSE)</f>
        <v>0.2013571539873</v>
      </c>
      <c r="AG50">
        <f>VLOOKUP($B50,OldCalib!$A$17:$AF$200,AG$1+2,FALSE)</f>
        <v>0.20486587648898399</v>
      </c>
      <c r="AH50">
        <f>VLOOKUP($B50,OldCalib!$A$17:$AF$200,AH$1+2,FALSE)</f>
        <v>0.20474299830987799</v>
      </c>
      <c r="AJ50" s="3"/>
    </row>
    <row r="51" spans="1:36" x14ac:dyDescent="0.25">
      <c r="B51" t="s">
        <v>67</v>
      </c>
      <c r="C51" s="3">
        <v>0.95</v>
      </c>
      <c r="D51">
        <f>VLOOKUP($B51,OldCalib!$A$17:$AF$200,D$1+2,FALSE)</f>
        <v>0</v>
      </c>
      <c r="E51">
        <f>VLOOKUP($B51,OldCalib!$A$17:$AF$200,E$1+2,FALSE)</f>
        <v>0.34651894491633201</v>
      </c>
      <c r="F51">
        <f>VLOOKUP($B51,OldCalib!$A$17:$AF$200,F$1+2,FALSE)</f>
        <v>0.35371529339319902</v>
      </c>
      <c r="G51">
        <f>VLOOKUP($B51,OldCalib!$A$17:$AF$200,G$1+2,FALSE)</f>
        <v>0.36025894358452698</v>
      </c>
      <c r="H51">
        <f>VLOOKUP($B51,OldCalib!$A$17:$AF$200,H$1+2,FALSE)</f>
        <v>0.368226064336515</v>
      </c>
      <c r="I51">
        <f>VLOOKUP($B51,OldCalib!$A$17:$AF$200,I$1+2,FALSE)</f>
        <v>0.375946586828798</v>
      </c>
      <c r="J51">
        <f>VLOOKUP($B51,OldCalib!$A$17:$AF$200,J$1+2,FALSE)</f>
        <v>0.36911672376844701</v>
      </c>
      <c r="K51">
        <f>VLOOKUP($B51,OldCalib!$A$17:$AF$200,K$1+2,FALSE)</f>
        <v>0.372909454430919</v>
      </c>
      <c r="L51">
        <f>VLOOKUP($B51,OldCalib!$A$17:$AF$200,L$1+2,FALSE)</f>
        <v>0.37305053890268902</v>
      </c>
      <c r="M51">
        <f>VLOOKUP($B51,OldCalib!$A$17:$AF$200,M$1+2,FALSE)</f>
        <v>0.38305438876041598</v>
      </c>
      <c r="N51">
        <f>VLOOKUP($B51,OldCalib!$A$17:$AF$200,N$1+2,FALSE)</f>
        <v>0.37534434868060501</v>
      </c>
      <c r="O51">
        <f>VLOOKUP($B51,OldCalib!$A$17:$AF$200,O$1+2,FALSE)</f>
        <v>0.394428817374606</v>
      </c>
      <c r="P51">
        <f>VLOOKUP($B51,OldCalib!$A$17:$AF$200,P$1+2,FALSE)</f>
        <v>0.38150095780320897</v>
      </c>
      <c r="Q51">
        <f>VLOOKUP($B51,OldCalib!$A$17:$AF$200,Q$1+2,FALSE)</f>
        <v>0.38421540593341502</v>
      </c>
      <c r="R51">
        <f>VLOOKUP($B51,OldCalib!$A$17:$AF$200,R$1+2,FALSE)</f>
        <v>0.39128136538626401</v>
      </c>
      <c r="S51">
        <f>VLOOKUP($B51,OldCalib!$A$17:$AF$200,S$1+2,FALSE)</f>
        <v>0.398278429203618</v>
      </c>
      <c r="T51">
        <f>VLOOKUP($B51,OldCalib!$A$17:$AF$200,T$1+2,FALSE)</f>
        <v>0.39100472911531903</v>
      </c>
      <c r="U51">
        <f>VLOOKUP($B51,OldCalib!$A$17:$AF$200,U$1+2,FALSE)</f>
        <v>0.38871185869362301</v>
      </c>
      <c r="V51">
        <f>VLOOKUP($B51,OldCalib!$A$17:$AF$200,V$1+2,FALSE)</f>
        <v>0.37493005306405103</v>
      </c>
      <c r="W51">
        <f>VLOOKUP($B51,OldCalib!$A$17:$AF$200,W$1+2,FALSE)</f>
        <v>0.39165289303331802</v>
      </c>
      <c r="X51">
        <f>VLOOKUP($B51,OldCalib!$A$17:$AF$200,X$1+2,FALSE)</f>
        <v>0.37958077545080199</v>
      </c>
      <c r="Y51">
        <f>VLOOKUP($B51,OldCalib!$A$17:$AF$200,Y$1+2,FALSE)</f>
        <v>0.38209802813117999</v>
      </c>
      <c r="Z51">
        <f>VLOOKUP($B51,OldCalib!$A$17:$AF$200,Z$1+2,FALSE)</f>
        <v>0.38939556413608001</v>
      </c>
      <c r="AA51">
        <f>VLOOKUP($B51,OldCalib!$A$17:$AF$200,AA$1+2,FALSE)</f>
        <v>0.38869471948017897</v>
      </c>
      <c r="AB51">
        <f>VLOOKUP($B51,OldCalib!$A$17:$AF$200,AB$1+2,FALSE)</f>
        <v>0.39509413699967899</v>
      </c>
      <c r="AC51">
        <f>VLOOKUP($B51,OldCalib!$A$17:$AF$200,AC$1+2,FALSE)</f>
        <v>0.38486970978847601</v>
      </c>
      <c r="AD51">
        <f>VLOOKUP($B51,OldCalib!$A$17:$AF$200,AD$1+2,FALSE)</f>
        <v>0.38863576275545397</v>
      </c>
      <c r="AE51">
        <f>VLOOKUP($B51,OldCalib!$A$17:$AF$200,AE$1+2,FALSE)</f>
        <v>0.387866720087229</v>
      </c>
      <c r="AF51">
        <f>VLOOKUP($B51,OldCalib!$A$17:$AF$200,AF$1+2,FALSE)</f>
        <v>0.39128767229054101</v>
      </c>
      <c r="AG51">
        <f>VLOOKUP($B51,OldCalib!$A$17:$AF$200,AG$1+2,FALSE)</f>
        <v>0.39754348001413098</v>
      </c>
      <c r="AH51">
        <f>VLOOKUP($B51,OldCalib!$A$17:$AF$200,AH$1+2,FALSE)</f>
        <v>0.38840977526416898</v>
      </c>
      <c r="AJ51" s="3"/>
    </row>
    <row r="52" spans="1:36" x14ac:dyDescent="0.25">
      <c r="A52" t="s">
        <v>2</v>
      </c>
      <c r="B52" t="s">
        <v>30</v>
      </c>
      <c r="D52">
        <f>VLOOKUP($B52,OldCalib!$A$17:$AF$200,D$1+2,FALSE)</f>
        <v>0</v>
      </c>
      <c r="E52">
        <f>VLOOKUP($B52,OldCalib!$A$17:$AF$200,E$1+2,FALSE)</f>
        <v>7.0103492324598504E-2</v>
      </c>
      <c r="F52">
        <f>VLOOKUP($B52,OldCalib!$A$17:$AF$200,F$1+2,FALSE)</f>
        <v>7.81691654939001E-2</v>
      </c>
      <c r="G52">
        <f>VLOOKUP($B52,OldCalib!$A$17:$AF$200,G$1+2,FALSE)</f>
        <v>8.57858474071794E-2</v>
      </c>
      <c r="H52">
        <f>VLOOKUP($B52,OldCalib!$A$17:$AF$200,H$1+2,FALSE)</f>
        <v>8.6464899060516104E-2</v>
      </c>
      <c r="I52">
        <f>VLOOKUP($B52,OldCalib!$A$17:$AF$200,I$1+2,FALSE)</f>
        <v>9.13831633882492E-2</v>
      </c>
      <c r="J52">
        <f>VLOOKUP($B52,OldCalib!$A$17:$AF$200,J$1+2,FALSE)</f>
        <v>9.0657017856310806E-2</v>
      </c>
      <c r="K52">
        <f>VLOOKUP($B52,OldCalib!$A$17:$AF$200,K$1+2,FALSE)</f>
        <v>8.8869160529431598E-2</v>
      </c>
      <c r="L52">
        <f>VLOOKUP($B52,OldCalib!$A$17:$AF$200,L$1+2,FALSE)</f>
        <v>9.6679099506355795E-2</v>
      </c>
      <c r="M52">
        <f>VLOOKUP($B52,OldCalib!$A$17:$AF$200,M$1+2,FALSE)</f>
        <v>9.4739645057722602E-2</v>
      </c>
      <c r="N52">
        <f>VLOOKUP($B52,OldCalib!$A$17:$AF$200,N$1+2,FALSE)</f>
        <v>9.4452202374459907E-2</v>
      </c>
      <c r="O52">
        <f>VLOOKUP($B52,OldCalib!$A$17:$AF$200,O$1+2,FALSE)</f>
        <v>0.100237992487544</v>
      </c>
      <c r="P52">
        <f>VLOOKUP($B52,OldCalib!$A$17:$AF$200,P$1+2,FALSE)</f>
        <v>9.8014922650757993E-2</v>
      </c>
      <c r="Q52">
        <f>VLOOKUP($B52,OldCalib!$A$17:$AF$200,Q$1+2,FALSE)</f>
        <v>9.8912790210451004E-2</v>
      </c>
      <c r="R52">
        <f>VLOOKUP($B52,OldCalib!$A$17:$AF$200,R$1+2,FALSE)</f>
        <v>9.9746518616020297E-2</v>
      </c>
      <c r="S52">
        <f>VLOOKUP($B52,OldCalib!$A$17:$AF$200,S$1+2,FALSE)</f>
        <v>0.101218717236731</v>
      </c>
      <c r="T52">
        <f>VLOOKUP($B52,OldCalib!$A$17:$AF$200,T$1+2,FALSE)</f>
        <v>0.102415366303445</v>
      </c>
      <c r="U52">
        <f>VLOOKUP($B52,OldCalib!$A$17:$AF$200,U$1+2,FALSE)</f>
        <v>0.100957844675584</v>
      </c>
      <c r="V52">
        <f>VLOOKUP($B52,OldCalib!$A$17:$AF$200,V$1+2,FALSE)</f>
        <v>9.5655823068464901E-2</v>
      </c>
      <c r="W52">
        <f>VLOOKUP($B52,OldCalib!$A$17:$AF$200,W$1+2,FALSE)</f>
        <v>0.101147706013252</v>
      </c>
      <c r="X52">
        <f>VLOOKUP($B52,OldCalib!$A$17:$AF$200,X$1+2,FALSE)</f>
        <v>9.7447488375197303E-2</v>
      </c>
      <c r="Y52">
        <f>VLOOKUP($B52,OldCalib!$A$17:$AF$200,Y$1+2,FALSE)</f>
        <v>0.100575342942633</v>
      </c>
      <c r="Z52">
        <f>VLOOKUP($B52,OldCalib!$A$17:$AF$200,Z$1+2,FALSE)</f>
        <v>0.10056326137849</v>
      </c>
      <c r="AA52">
        <f>VLOOKUP($B52,OldCalib!$A$17:$AF$200,AA$1+2,FALSE)</f>
        <v>9.8208737665306106E-2</v>
      </c>
      <c r="AB52">
        <f>VLOOKUP($B52,OldCalib!$A$17:$AF$200,AB$1+2,FALSE)</f>
        <v>0.100777920780195</v>
      </c>
      <c r="AC52">
        <f>VLOOKUP($B52,OldCalib!$A$17:$AF$200,AC$1+2,FALSE)</f>
        <v>9.9397040747889395E-2</v>
      </c>
      <c r="AD52">
        <f>VLOOKUP($B52,OldCalib!$A$17:$AF$200,AD$1+2,FALSE)</f>
        <v>0.100752960995314</v>
      </c>
      <c r="AE52">
        <f>VLOOKUP($B52,OldCalib!$A$17:$AF$200,AE$1+2,FALSE)</f>
        <v>9.8615486637127603E-2</v>
      </c>
      <c r="AF52">
        <f>VLOOKUP($B52,OldCalib!$A$17:$AF$200,AF$1+2,FALSE)</f>
        <v>0.100195759843784</v>
      </c>
      <c r="AG52">
        <f>VLOOKUP($B52,OldCalib!$A$17:$AF$200,AG$1+2,FALSE)</f>
        <v>0.104129267380597</v>
      </c>
      <c r="AH52">
        <f>VLOOKUP($B52,OldCalib!$A$17:$AF$200,AH$1+2,FALSE)</f>
        <v>0.101451497457396</v>
      </c>
    </row>
    <row r="53" spans="1:36" x14ac:dyDescent="0.25">
      <c r="A53" t="s">
        <v>3</v>
      </c>
      <c r="B53" t="s">
        <v>142</v>
      </c>
      <c r="D53">
        <f>VLOOKUP($B53,OldCalib!$A$17:$AF$200,D$1+2,FALSE)</f>
        <v>0</v>
      </c>
      <c r="E53">
        <f>VLOOKUP($B53,OldCalib!$A$17:$AF$200,E$1+2,FALSE)</f>
        <v>0.166117888441975</v>
      </c>
      <c r="F53">
        <f>VLOOKUP($B53,OldCalib!$A$17:$AF$200,F$1+2,FALSE)</f>
        <v>0.16660245968590201</v>
      </c>
      <c r="G53">
        <f>VLOOKUP($B53,OldCalib!$A$17:$AF$200,G$1+2,FALSE)</f>
        <v>0.16559301829999101</v>
      </c>
      <c r="H53">
        <f>VLOOKUP($B53,OldCalib!$A$17:$AF$200,H$1+2,FALSE)</f>
        <v>0.17169246190472401</v>
      </c>
      <c r="I53">
        <f>VLOOKUP($B53,OldCalib!$A$17:$AF$200,I$1+2,FALSE)</f>
        <v>0.165315555214985</v>
      </c>
      <c r="J53">
        <f>VLOOKUP($B53,OldCalib!$A$17:$AF$200,J$1+2,FALSE)</f>
        <v>0.166551587350039</v>
      </c>
      <c r="K53">
        <f>VLOOKUP($B53,OldCalib!$A$17:$AF$200,K$1+2,FALSE)</f>
        <v>0.169262041469358</v>
      </c>
      <c r="L53">
        <f>VLOOKUP($B53,OldCalib!$A$17:$AF$200,L$1+2,FALSE)</f>
        <v>0.16830818410513501</v>
      </c>
      <c r="M53">
        <f>VLOOKUP($B53,OldCalib!$A$17:$AF$200,M$1+2,FALSE)</f>
        <v>0.172325883840167</v>
      </c>
      <c r="N53">
        <f>VLOOKUP($B53,OldCalib!$A$17:$AF$200,N$1+2,FALSE)</f>
        <v>0.168678263091457</v>
      </c>
      <c r="O53">
        <f>VLOOKUP($B53,OldCalib!$A$17:$AF$200,O$1+2,FALSE)</f>
        <v>0.17093337141182799</v>
      </c>
      <c r="P53">
        <f>VLOOKUP($B53,OldCalib!$A$17:$AF$200,P$1+2,FALSE)</f>
        <v>0.17142208755552901</v>
      </c>
      <c r="Q53">
        <f>VLOOKUP($B53,OldCalib!$A$17:$AF$200,Q$1+2,FALSE)</f>
        <v>0.17039862487333701</v>
      </c>
      <c r="R53">
        <f>VLOOKUP($B53,OldCalib!$A$17:$AF$200,R$1+2,FALSE)</f>
        <v>0.17088802807389999</v>
      </c>
      <c r="S53">
        <f>VLOOKUP($B53,OldCalib!$A$17:$AF$200,S$1+2,FALSE)</f>
        <v>0.17281672501769099</v>
      </c>
      <c r="T53">
        <f>VLOOKUP($B53,OldCalib!$A$17:$AF$200,T$1+2,FALSE)</f>
        <v>0.169121807238024</v>
      </c>
      <c r="U53">
        <f>VLOOKUP($B53,OldCalib!$A$17:$AF$200,U$1+2,FALSE)</f>
        <v>0.173698838299334</v>
      </c>
      <c r="V53">
        <f>VLOOKUP($B53,OldCalib!$A$17:$AF$200,V$1+2,FALSE)</f>
        <v>0.16555933208364099</v>
      </c>
      <c r="W53">
        <f>VLOOKUP($B53,OldCalib!$A$17:$AF$200,W$1+2,FALSE)</f>
        <v>0.17052138830987801</v>
      </c>
      <c r="X53">
        <f>VLOOKUP($B53,OldCalib!$A$17:$AF$200,X$1+2,FALSE)</f>
        <v>0.16832987614331299</v>
      </c>
      <c r="Y53">
        <f>VLOOKUP($B53,OldCalib!$A$17:$AF$200,Y$1+2,FALSE)</f>
        <v>0.16813759377347101</v>
      </c>
      <c r="Z53">
        <f>VLOOKUP($B53,OldCalib!$A$17:$AF$200,Z$1+2,FALSE)</f>
        <v>0.16941572607950101</v>
      </c>
      <c r="AA53">
        <f>VLOOKUP($B53,OldCalib!$A$17:$AF$200,AA$1+2,FALSE)</f>
        <v>0.169405882591493</v>
      </c>
      <c r="AB53">
        <f>VLOOKUP($B53,OldCalib!$A$17:$AF$200,AB$1+2,FALSE)</f>
        <v>0.170887910074565</v>
      </c>
      <c r="AC53">
        <f>VLOOKUP($B53,OldCalib!$A$17:$AF$200,AC$1+2,FALSE)</f>
        <v>0.17057276880946701</v>
      </c>
      <c r="AD53">
        <f>VLOOKUP($B53,OldCalib!$A$17:$AF$200,AD$1+2,FALSE)</f>
        <v>0.172672046052886</v>
      </c>
      <c r="AE53">
        <f>VLOOKUP($B53,OldCalib!$A$17:$AF$200,AE$1+2,FALSE)</f>
        <v>0.173802284430666</v>
      </c>
      <c r="AF53">
        <f>VLOOKUP($B53,OldCalib!$A$17:$AF$200,AF$1+2,FALSE)</f>
        <v>0.17107957853017</v>
      </c>
      <c r="AG53">
        <f>VLOOKUP($B53,OldCalib!$A$17:$AF$200,AG$1+2,FALSE)</f>
        <v>0.17259343972514701</v>
      </c>
      <c r="AH53">
        <f>VLOOKUP($B53,OldCalib!$A$17:$AF$200,AH$1+2,FALSE)</f>
        <v>0.17075993125536901</v>
      </c>
    </row>
    <row r="61" spans="1:36" x14ac:dyDescent="0.25">
      <c r="A61" t="s">
        <v>156</v>
      </c>
      <c r="D61">
        <v>0</v>
      </c>
      <c r="E61">
        <v>1</v>
      </c>
      <c r="F61">
        <v>2</v>
      </c>
      <c r="G61">
        <v>3</v>
      </c>
      <c r="H61">
        <v>4</v>
      </c>
      <c r="I61">
        <v>5</v>
      </c>
      <c r="J61">
        <v>6</v>
      </c>
      <c r="K61">
        <v>7</v>
      </c>
      <c r="L61">
        <v>8</v>
      </c>
      <c r="M61">
        <v>9</v>
      </c>
      <c r="N61">
        <v>10</v>
      </c>
      <c r="O61">
        <v>11</v>
      </c>
      <c r="P61">
        <v>12</v>
      </c>
      <c r="Q61">
        <v>13</v>
      </c>
      <c r="R61">
        <v>14</v>
      </c>
      <c r="S61">
        <v>15</v>
      </c>
      <c r="T61">
        <v>16</v>
      </c>
      <c r="U61">
        <v>17</v>
      </c>
      <c r="V61">
        <v>18</v>
      </c>
      <c r="W61">
        <v>19</v>
      </c>
      <c r="X61">
        <v>20</v>
      </c>
      <c r="Y61">
        <v>21</v>
      </c>
      <c r="Z61">
        <v>22</v>
      </c>
      <c r="AA61">
        <v>23</v>
      </c>
      <c r="AB61">
        <v>24</v>
      </c>
      <c r="AC61">
        <v>25</v>
      </c>
      <c r="AD61">
        <v>26</v>
      </c>
      <c r="AE61">
        <v>27</v>
      </c>
      <c r="AF61">
        <v>28</v>
      </c>
      <c r="AG61">
        <v>29</v>
      </c>
      <c r="AH61">
        <v>30</v>
      </c>
    </row>
    <row r="62" spans="1:36" x14ac:dyDescent="0.25">
      <c r="A62" t="s">
        <v>1</v>
      </c>
      <c r="B62" t="s">
        <v>126</v>
      </c>
      <c r="C62" s="3">
        <v>0.05</v>
      </c>
      <c r="D62">
        <f>VLOOKUP($B62,OldCalib!$A$17:$AF$200,D$1+2,FALSE)</f>
        <v>0</v>
      </c>
      <c r="E62">
        <f>VLOOKUP($B62,OldCalib!$A$17:$AF$200,E$1+2,FALSE)</f>
        <v>-0.19995214934239999</v>
      </c>
      <c r="F62">
        <f>VLOOKUP($B62,OldCalib!$A$17:$AF$200,F$1+2,FALSE)</f>
        <v>-0.19557215736971301</v>
      </c>
      <c r="G62">
        <f>VLOOKUP($B62,OldCalib!$A$17:$AF$200,G$1+2,FALSE)</f>
        <v>-0.18082444698924299</v>
      </c>
      <c r="H62">
        <f>VLOOKUP($B62,OldCalib!$A$17:$AF$200,H$1+2,FALSE)</f>
        <v>-0.19554411681911099</v>
      </c>
      <c r="I62">
        <f>VLOOKUP($B62,OldCalib!$A$17:$AF$200,I$1+2,FALSE)</f>
        <v>-0.18599707860793199</v>
      </c>
      <c r="J62">
        <f>VLOOKUP($B62,OldCalib!$A$17:$AF$200,J$1+2,FALSE)</f>
        <v>-0.186082751212822</v>
      </c>
      <c r="K62">
        <f>VLOOKUP($B62,OldCalib!$A$17:$AF$200,K$1+2,FALSE)</f>
        <v>-0.188571188586236</v>
      </c>
      <c r="L62">
        <f>VLOOKUP($B62,OldCalib!$A$17:$AF$200,L$1+2,FALSE)</f>
        <v>-0.17997164202090801</v>
      </c>
      <c r="M62">
        <f>VLOOKUP($B62,OldCalib!$A$17:$AF$200,M$1+2,FALSE)</f>
        <v>-0.185790790313277</v>
      </c>
      <c r="N62">
        <f>VLOOKUP($B62,OldCalib!$A$17:$AF$200,N$1+2,FALSE)</f>
        <v>-0.171254904552682</v>
      </c>
      <c r="O62">
        <f>VLOOKUP($B62,OldCalib!$A$17:$AF$200,O$1+2,FALSE)</f>
        <v>-0.187574913149016</v>
      </c>
      <c r="P62">
        <f>VLOOKUP($B62,OldCalib!$A$17:$AF$200,P$1+2,FALSE)</f>
        <v>-0.18227133655822</v>
      </c>
      <c r="Q62">
        <f>VLOOKUP($B62,OldCalib!$A$17:$AF$200,Q$1+2,FALSE)</f>
        <v>-0.18433898359515399</v>
      </c>
      <c r="R62">
        <f>VLOOKUP($B62,OldCalib!$A$17:$AF$200,R$1+2,FALSE)</f>
        <v>-0.18749948239851699</v>
      </c>
      <c r="S62">
        <f>VLOOKUP($B62,OldCalib!$A$17:$AF$200,S$1+2,FALSE)</f>
        <v>-0.18566698889667299</v>
      </c>
      <c r="T62">
        <f>VLOOKUP($B62,OldCalib!$A$17:$AF$200,T$1+2,FALSE)</f>
        <v>-0.17798987767063901</v>
      </c>
      <c r="U62">
        <f>VLOOKUP($B62,OldCalib!$A$17:$AF$200,U$1+2,FALSE)</f>
        <v>-0.18818056910672301</v>
      </c>
      <c r="V62">
        <f>VLOOKUP($B62,OldCalib!$A$17:$AF$200,V$1+2,FALSE)</f>
        <v>-0.18515493665611199</v>
      </c>
      <c r="W62">
        <f>VLOOKUP($B62,OldCalib!$A$17:$AF$200,W$1+2,FALSE)</f>
        <v>-0.18150617276142</v>
      </c>
      <c r="X62">
        <f>VLOOKUP($B62,OldCalib!$A$17:$AF$200,X$1+2,FALSE)</f>
        <v>-0.19385456852173999</v>
      </c>
      <c r="Y62">
        <f>VLOOKUP($B62,OldCalib!$A$17:$AF$200,Y$1+2,FALSE)</f>
        <v>-0.18584783775241701</v>
      </c>
      <c r="Z62">
        <f>VLOOKUP($B62,OldCalib!$A$17:$AF$200,Z$1+2,FALSE)</f>
        <v>-0.18715539716303001</v>
      </c>
      <c r="AA62">
        <f>VLOOKUP($B62,OldCalib!$A$17:$AF$200,AA$1+2,FALSE)</f>
        <v>-0.182767203688562</v>
      </c>
      <c r="AB62">
        <f>VLOOKUP($B62,OldCalib!$A$17:$AF$200,AB$1+2,FALSE)</f>
        <v>-0.17715628414710499</v>
      </c>
      <c r="AC62">
        <f>VLOOKUP($B62,OldCalib!$A$17:$AF$200,AC$1+2,FALSE)</f>
        <v>-0.19398260967745201</v>
      </c>
      <c r="AD62">
        <f>VLOOKUP($B62,OldCalib!$A$17:$AF$200,AD$1+2,FALSE)</f>
        <v>-0.17450148129884399</v>
      </c>
      <c r="AE62">
        <f>VLOOKUP($B62,OldCalib!$A$17:$AF$200,AE$1+2,FALSE)</f>
        <v>-0.17587725389219699</v>
      </c>
      <c r="AF62">
        <f>VLOOKUP($B62,OldCalib!$A$17:$AF$200,AF$1+2,FALSE)</f>
        <v>-0.185059031262788</v>
      </c>
      <c r="AG62">
        <f>VLOOKUP($B62,OldCalib!$A$17:$AF$200,AG$1+2,FALSE)</f>
        <v>-0.18090724256478799</v>
      </c>
      <c r="AH62">
        <f>VLOOKUP($B62,OldCalib!$A$17:$AF$200,AH$1+2,FALSE)</f>
        <v>-0.18499399160045399</v>
      </c>
      <c r="AJ62" s="3"/>
    </row>
    <row r="63" spans="1:36" x14ac:dyDescent="0.25">
      <c r="B63" t="s">
        <v>127</v>
      </c>
      <c r="C63" s="3">
        <v>0.25</v>
      </c>
      <c r="D63">
        <f>VLOOKUP($B63,OldCalib!$A$17:$AF$200,D$1+2,FALSE)</f>
        <v>0</v>
      </c>
      <c r="E63">
        <f>VLOOKUP($B63,OldCalib!$A$17:$AF$200,E$1+2,FALSE)</f>
        <v>-3.7391757881399097E-2</v>
      </c>
      <c r="F63">
        <f>VLOOKUP($B63,OldCalib!$A$17:$AF$200,F$1+2,FALSE)</f>
        <v>-3.2394123208259802E-2</v>
      </c>
      <c r="G63">
        <f>VLOOKUP($B63,OldCalib!$A$17:$AF$200,G$1+2,FALSE)</f>
        <v>-2.6243719289585101E-2</v>
      </c>
      <c r="H63">
        <f>VLOOKUP($B63,OldCalib!$A$17:$AF$200,H$1+2,FALSE)</f>
        <v>-2.1538969552163299E-2</v>
      </c>
      <c r="I63">
        <f>VLOOKUP($B63,OldCalib!$A$17:$AF$200,I$1+2,FALSE)</f>
        <v>-2.1529137279865902E-2</v>
      </c>
      <c r="J63">
        <f>VLOOKUP($B63,OldCalib!$A$17:$AF$200,J$1+2,FALSE)</f>
        <v>-2.0685306581750301E-2</v>
      </c>
      <c r="K63">
        <f>VLOOKUP($B63,OldCalib!$A$17:$AF$200,K$1+2,FALSE)</f>
        <v>-2.3910241990232901E-2</v>
      </c>
      <c r="L63">
        <f>VLOOKUP($B63,OldCalib!$A$17:$AF$200,L$1+2,FALSE)</f>
        <v>-1.88902942550007E-2</v>
      </c>
      <c r="M63">
        <f>VLOOKUP($B63,OldCalib!$A$17:$AF$200,M$1+2,FALSE)</f>
        <v>-1.6791568416511402E-2</v>
      </c>
      <c r="N63">
        <f>VLOOKUP($B63,OldCalib!$A$17:$AF$200,N$1+2,FALSE)</f>
        <v>-1.5879268145955E-2</v>
      </c>
      <c r="O63">
        <f>VLOOKUP($B63,OldCalib!$A$17:$AF$200,O$1+2,FALSE)</f>
        <v>-1.48028633733706E-2</v>
      </c>
      <c r="P63">
        <f>VLOOKUP($B63,OldCalib!$A$17:$AF$200,P$1+2,FALSE)</f>
        <v>-1.5691766824229101E-2</v>
      </c>
      <c r="Q63">
        <f>VLOOKUP($B63,OldCalib!$A$17:$AF$200,Q$1+2,FALSE)</f>
        <v>-1.5661202856574099E-2</v>
      </c>
      <c r="R63">
        <f>VLOOKUP($B63,OldCalib!$A$17:$AF$200,R$1+2,FALSE)</f>
        <v>-1.85959527285928E-2</v>
      </c>
      <c r="S63">
        <f>VLOOKUP($B63,OldCalib!$A$17:$AF$200,S$1+2,FALSE)</f>
        <v>-1.70347462933352E-2</v>
      </c>
      <c r="T63">
        <f>VLOOKUP($B63,OldCalib!$A$17:$AF$200,T$1+2,FALSE)</f>
        <v>-1.3649604533247499E-2</v>
      </c>
      <c r="U63">
        <f>VLOOKUP($B63,OldCalib!$A$17:$AF$200,U$1+2,FALSE)</f>
        <v>-1.4173854835652099E-2</v>
      </c>
      <c r="V63">
        <f>VLOOKUP($B63,OldCalib!$A$17:$AF$200,V$1+2,FALSE)</f>
        <v>-1.80565181261403E-2</v>
      </c>
      <c r="W63">
        <f>VLOOKUP($B63,OldCalib!$A$17:$AF$200,W$1+2,FALSE)</f>
        <v>-1.2658935014458099E-2</v>
      </c>
      <c r="X63">
        <f>VLOOKUP($B63,OldCalib!$A$17:$AF$200,X$1+2,FALSE)</f>
        <v>-1.4430027210279301E-2</v>
      </c>
      <c r="Y63">
        <f>VLOOKUP($B63,OldCalib!$A$17:$AF$200,Y$1+2,FALSE)</f>
        <v>-1.7050713412170401E-2</v>
      </c>
      <c r="Z63">
        <f>VLOOKUP($B63,OldCalib!$A$17:$AF$200,Z$1+2,FALSE)</f>
        <v>-1.5056429494618301E-2</v>
      </c>
      <c r="AA63">
        <f>VLOOKUP($B63,OldCalib!$A$17:$AF$200,AA$1+2,FALSE)</f>
        <v>-1.4532732278208E-2</v>
      </c>
      <c r="AB63">
        <f>VLOOKUP($B63,OldCalib!$A$17:$AF$200,AB$1+2,FALSE)</f>
        <v>-1.08802051024828E-2</v>
      </c>
      <c r="AC63">
        <f>VLOOKUP($B63,OldCalib!$A$17:$AF$200,AC$1+2,FALSE)</f>
        <v>-1.7755355695988202E-2</v>
      </c>
      <c r="AD63">
        <f>VLOOKUP($B63,OldCalib!$A$17:$AF$200,AD$1+2,FALSE)</f>
        <v>-1.2779080737141801E-2</v>
      </c>
      <c r="AE63">
        <f>VLOOKUP($B63,OldCalib!$A$17:$AF$200,AE$1+2,FALSE)</f>
        <v>-1.89761317806156E-2</v>
      </c>
      <c r="AF63">
        <f>VLOOKUP($B63,OldCalib!$A$17:$AF$200,AF$1+2,FALSE)</f>
        <v>-1.9631805356910999E-2</v>
      </c>
      <c r="AG63">
        <f>VLOOKUP($B63,OldCalib!$A$17:$AF$200,AG$1+2,FALSE)</f>
        <v>-1.4310754892619499E-2</v>
      </c>
      <c r="AH63">
        <f>VLOOKUP($B63,OldCalib!$A$17:$AF$200,AH$1+2,FALSE)</f>
        <v>-1.15273390378689E-2</v>
      </c>
      <c r="AJ63" s="3"/>
    </row>
    <row r="64" spans="1:36" x14ac:dyDescent="0.25">
      <c r="B64" t="s">
        <v>128</v>
      </c>
      <c r="C64" s="3">
        <v>0.5</v>
      </c>
      <c r="D64">
        <f>VLOOKUP($B64,OldCalib!$A$17:$AF$200,D$1+2,FALSE)</f>
        <v>0</v>
      </c>
      <c r="E64">
        <f>VLOOKUP($B64,OldCalib!$A$17:$AF$200,E$1+2,FALSE)</f>
        <v>6.5473847311063996E-2</v>
      </c>
      <c r="F64">
        <f>VLOOKUP($B64,OldCalib!$A$17:$AF$200,F$1+2,FALSE)</f>
        <v>6.9320951209077303E-2</v>
      </c>
      <c r="G64">
        <f>VLOOKUP($B64,OldCalib!$A$17:$AF$200,G$1+2,FALSE)</f>
        <v>7.9440122261737398E-2</v>
      </c>
      <c r="H64">
        <f>VLOOKUP($B64,OldCalib!$A$17:$AF$200,H$1+2,FALSE)</f>
        <v>8.0997992984379402E-2</v>
      </c>
      <c r="I64">
        <f>VLOOKUP($B64,OldCalib!$A$17:$AF$200,I$1+2,FALSE)</f>
        <v>8.4110458145730996E-2</v>
      </c>
      <c r="J64">
        <f>VLOOKUP($B64,OldCalib!$A$17:$AF$200,J$1+2,FALSE)</f>
        <v>8.4069285755095799E-2</v>
      </c>
      <c r="K64">
        <f>VLOOKUP($B64,OldCalib!$A$17:$AF$200,K$1+2,FALSE)</f>
        <v>8.3044989843551298E-2</v>
      </c>
      <c r="L64">
        <f>VLOOKUP($B64,OldCalib!$A$17:$AF$200,L$1+2,FALSE)</f>
        <v>8.9947812688200499E-2</v>
      </c>
      <c r="M64">
        <f>VLOOKUP($B64,OldCalib!$A$17:$AF$200,M$1+2,FALSE)</f>
        <v>8.8883962155054702E-2</v>
      </c>
      <c r="N64">
        <f>VLOOKUP($B64,OldCalib!$A$17:$AF$200,N$1+2,FALSE)</f>
        <v>9.2956700538865802E-2</v>
      </c>
      <c r="O64">
        <f>VLOOKUP($B64,OldCalib!$A$17:$AF$200,O$1+2,FALSE)</f>
        <v>9.2213162949514302E-2</v>
      </c>
      <c r="P64">
        <f>VLOOKUP($B64,OldCalib!$A$17:$AF$200,P$1+2,FALSE)</f>
        <v>9.5137198070992801E-2</v>
      </c>
      <c r="Q64">
        <f>VLOOKUP($B64,OldCalib!$A$17:$AF$200,Q$1+2,FALSE)</f>
        <v>9.0664936060157297E-2</v>
      </c>
      <c r="R64">
        <f>VLOOKUP($B64,OldCalib!$A$17:$AF$200,R$1+2,FALSE)</f>
        <v>8.81232850804749E-2</v>
      </c>
      <c r="S64">
        <f>VLOOKUP($B64,OldCalib!$A$17:$AF$200,S$1+2,FALSE)</f>
        <v>9.2722678872688494E-2</v>
      </c>
      <c r="T64">
        <f>VLOOKUP($B64,OldCalib!$A$17:$AF$200,T$1+2,FALSE)</f>
        <v>9.2746681798991495E-2</v>
      </c>
      <c r="U64">
        <f>VLOOKUP($B64,OldCalib!$A$17:$AF$200,U$1+2,FALSE)</f>
        <v>9.47836691449922E-2</v>
      </c>
      <c r="V64">
        <f>VLOOKUP($B64,OldCalib!$A$17:$AF$200,V$1+2,FALSE)</f>
        <v>8.7635298715450199E-2</v>
      </c>
      <c r="W64">
        <f>VLOOKUP($B64,OldCalib!$A$17:$AF$200,W$1+2,FALSE)</f>
        <v>9.2291253323541905E-2</v>
      </c>
      <c r="X64">
        <f>VLOOKUP($B64,OldCalib!$A$17:$AF$200,X$1+2,FALSE)</f>
        <v>8.9763948128565793E-2</v>
      </c>
      <c r="Y64">
        <f>VLOOKUP($B64,OldCalib!$A$17:$AF$200,Y$1+2,FALSE)</f>
        <v>9.3948157027382406E-2</v>
      </c>
      <c r="Z64">
        <f>VLOOKUP($B64,OldCalib!$A$17:$AF$200,Z$1+2,FALSE)</f>
        <v>9.0696755232297394E-2</v>
      </c>
      <c r="AA64">
        <f>VLOOKUP($B64,OldCalib!$A$17:$AF$200,AA$1+2,FALSE)</f>
        <v>9.4516018562898499E-2</v>
      </c>
      <c r="AB64">
        <f>VLOOKUP($B64,OldCalib!$A$17:$AF$200,AB$1+2,FALSE)</f>
        <v>9.4234208729931601E-2</v>
      </c>
      <c r="AC64">
        <f>VLOOKUP($B64,OldCalib!$A$17:$AF$200,AC$1+2,FALSE)</f>
        <v>9.154473668035E-2</v>
      </c>
      <c r="AD64">
        <f>VLOOKUP($B64,OldCalib!$A$17:$AF$200,AD$1+2,FALSE)</f>
        <v>8.93664331813247E-2</v>
      </c>
      <c r="AE64">
        <f>VLOOKUP($B64,OldCalib!$A$17:$AF$200,AE$1+2,FALSE)</f>
        <v>9.3567291268268599E-2</v>
      </c>
      <c r="AF64">
        <f>VLOOKUP($B64,OldCalib!$A$17:$AF$200,AF$1+2,FALSE)</f>
        <v>8.8587199934771904E-2</v>
      </c>
      <c r="AG64">
        <f>VLOOKUP($B64,OldCalib!$A$17:$AF$200,AG$1+2,FALSE)</f>
        <v>9.1935395984719101E-2</v>
      </c>
      <c r="AH64">
        <f>VLOOKUP($B64,OldCalib!$A$17:$AF$200,AH$1+2,FALSE)</f>
        <v>9.6250465138125393E-2</v>
      </c>
      <c r="AJ64" s="3"/>
    </row>
    <row r="65" spans="1:36" x14ac:dyDescent="0.25">
      <c r="B65" t="s">
        <v>129</v>
      </c>
      <c r="C65" s="3">
        <v>0.75</v>
      </c>
      <c r="D65">
        <f>VLOOKUP($B65,OldCalib!$A$17:$AF$200,D$1+2,FALSE)</f>
        <v>0</v>
      </c>
      <c r="E65">
        <f>VLOOKUP($B65,OldCalib!$A$17:$AF$200,E$1+2,FALSE)</f>
        <v>0.17130977263116701</v>
      </c>
      <c r="F65">
        <f>VLOOKUP($B65,OldCalib!$A$17:$AF$200,F$1+2,FALSE)</f>
        <v>0.18505897647916</v>
      </c>
      <c r="G65">
        <f>VLOOKUP($B65,OldCalib!$A$17:$AF$200,G$1+2,FALSE)</f>
        <v>0.18891031914919501</v>
      </c>
      <c r="H65">
        <f>VLOOKUP($B65,OldCalib!$A$17:$AF$200,H$1+2,FALSE)</f>
        <v>0.191378614020733</v>
      </c>
      <c r="I65">
        <f>VLOOKUP($B65,OldCalib!$A$17:$AF$200,I$1+2,FALSE)</f>
        <v>0.19465249356943501</v>
      </c>
      <c r="J65">
        <f>VLOOKUP($B65,OldCalib!$A$17:$AF$200,J$1+2,FALSE)</f>
        <v>0.198988972880145</v>
      </c>
      <c r="K65">
        <f>VLOOKUP($B65,OldCalib!$A$17:$AF$200,K$1+2,FALSE)</f>
        <v>0.19743509238416501</v>
      </c>
      <c r="L65">
        <f>VLOOKUP($B65,OldCalib!$A$17:$AF$200,L$1+2,FALSE)</f>
        <v>0.200872142982535</v>
      </c>
      <c r="M65">
        <f>VLOOKUP($B65,OldCalib!$A$17:$AF$200,M$1+2,FALSE)</f>
        <v>0.19785489884555399</v>
      </c>
      <c r="N65">
        <f>VLOOKUP($B65,OldCalib!$A$17:$AF$200,N$1+2,FALSE)</f>
        <v>0.206273319718356</v>
      </c>
      <c r="O65">
        <f>VLOOKUP($B65,OldCalib!$A$17:$AF$200,O$1+2,FALSE)</f>
        <v>0.21057574060574399</v>
      </c>
      <c r="P65">
        <f>VLOOKUP($B65,OldCalib!$A$17:$AF$200,P$1+2,FALSE)</f>
        <v>0.20786920614724699</v>
      </c>
      <c r="Q65">
        <f>VLOOKUP($B65,OldCalib!$A$17:$AF$200,Q$1+2,FALSE)</f>
        <v>0.20301132357562399</v>
      </c>
      <c r="R65">
        <f>VLOOKUP($B65,OldCalib!$A$17:$AF$200,R$1+2,FALSE)</f>
        <v>0.21005118784673901</v>
      </c>
      <c r="S65">
        <f>VLOOKUP($B65,OldCalib!$A$17:$AF$200,S$1+2,FALSE)</f>
        <v>0.207291032351754</v>
      </c>
      <c r="T65">
        <f>VLOOKUP($B65,OldCalib!$A$17:$AF$200,T$1+2,FALSE)</f>
        <v>0.20679696785108601</v>
      </c>
      <c r="U65">
        <f>VLOOKUP($B65,OldCalib!$A$17:$AF$200,U$1+2,FALSE)</f>
        <v>0.21060780337318899</v>
      </c>
      <c r="V65">
        <f>VLOOKUP($B65,OldCalib!$A$17:$AF$200,V$1+2,FALSE)</f>
        <v>0.202956271089926</v>
      </c>
      <c r="W65">
        <f>VLOOKUP($B65,OldCalib!$A$17:$AF$200,W$1+2,FALSE)</f>
        <v>0.206033901583317</v>
      </c>
      <c r="X65">
        <f>VLOOKUP($B65,OldCalib!$A$17:$AF$200,X$1+2,FALSE)</f>
        <v>0.20342821499536101</v>
      </c>
      <c r="Y65">
        <f>VLOOKUP($B65,OldCalib!$A$17:$AF$200,Y$1+2,FALSE)</f>
        <v>0.20808946887472199</v>
      </c>
      <c r="Z65">
        <f>VLOOKUP($B65,OldCalib!$A$17:$AF$200,Z$1+2,FALSE)</f>
        <v>0.20240949093937199</v>
      </c>
      <c r="AA65">
        <f>VLOOKUP($B65,OldCalib!$A$17:$AF$200,AA$1+2,FALSE)</f>
        <v>0.210374444960126</v>
      </c>
      <c r="AB65">
        <f>VLOOKUP($B65,OldCalib!$A$17:$AF$200,AB$1+2,FALSE)</f>
        <v>0.20581809104703</v>
      </c>
      <c r="AC65">
        <f>VLOOKUP($B65,OldCalib!$A$17:$AF$200,AC$1+2,FALSE)</f>
        <v>0.20915885312357901</v>
      </c>
      <c r="AD65">
        <f>VLOOKUP($B65,OldCalib!$A$17:$AF$200,AD$1+2,FALSE)</f>
        <v>0.20415211277231801</v>
      </c>
      <c r="AE65">
        <f>VLOOKUP($B65,OldCalib!$A$17:$AF$200,AE$1+2,FALSE)</f>
        <v>0.21362491358328201</v>
      </c>
      <c r="AF65">
        <f>VLOOKUP($B65,OldCalib!$A$17:$AF$200,AF$1+2,FALSE)</f>
        <v>0.20743729308629699</v>
      </c>
      <c r="AG65">
        <f>VLOOKUP($B65,OldCalib!$A$17:$AF$200,AG$1+2,FALSE)</f>
        <v>0.21080449482267799</v>
      </c>
      <c r="AH65">
        <f>VLOOKUP($B65,OldCalib!$A$17:$AF$200,AH$1+2,FALSE)</f>
        <v>0.213438029609862</v>
      </c>
      <c r="AJ65" s="3"/>
    </row>
    <row r="66" spans="1:36" x14ac:dyDescent="0.25">
      <c r="B66" t="s">
        <v>130</v>
      </c>
      <c r="C66" s="3">
        <v>0.95</v>
      </c>
      <c r="D66">
        <f>VLOOKUP($B66,OldCalib!$A$17:$AF$200,D$1+2,FALSE)</f>
        <v>0</v>
      </c>
      <c r="E66">
        <f>VLOOKUP($B66,OldCalib!$A$17:$AF$200,E$1+2,FALSE)</f>
        <v>0.36636340775794701</v>
      </c>
      <c r="F66">
        <f>VLOOKUP($B66,OldCalib!$A$17:$AF$200,F$1+2,FALSE)</f>
        <v>0.38451529268960399</v>
      </c>
      <c r="G66">
        <f>VLOOKUP($B66,OldCalib!$A$17:$AF$200,G$1+2,FALSE)</f>
        <v>0.39242354236108601</v>
      </c>
      <c r="H66">
        <f>VLOOKUP($B66,OldCalib!$A$17:$AF$200,H$1+2,FALSE)</f>
        <v>0.40150835067621599</v>
      </c>
      <c r="I66">
        <f>VLOOKUP($B66,OldCalib!$A$17:$AF$200,I$1+2,FALSE)</f>
        <v>0.38852614716871903</v>
      </c>
      <c r="J66">
        <f>VLOOKUP($B66,OldCalib!$A$17:$AF$200,J$1+2,FALSE)</f>
        <v>0.40660551833071901</v>
      </c>
      <c r="K66">
        <f>VLOOKUP($B66,OldCalib!$A$17:$AF$200,K$1+2,FALSE)</f>
        <v>0.407390694442542</v>
      </c>
      <c r="L66">
        <f>VLOOKUP($B66,OldCalib!$A$17:$AF$200,L$1+2,FALSE)</f>
        <v>0.40540378525930099</v>
      </c>
      <c r="M66">
        <f>VLOOKUP($B66,OldCalib!$A$17:$AF$200,M$1+2,FALSE)</f>
        <v>0.40290885155022599</v>
      </c>
      <c r="N66">
        <f>VLOOKUP($B66,OldCalib!$A$17:$AF$200,N$1+2,FALSE)</f>
        <v>0.40840970219355999</v>
      </c>
      <c r="O66">
        <f>VLOOKUP($B66,OldCalib!$A$17:$AF$200,O$1+2,FALSE)</f>
        <v>0.42207124922531702</v>
      </c>
      <c r="P66">
        <f>VLOOKUP($B66,OldCalib!$A$17:$AF$200,P$1+2,FALSE)</f>
        <v>0.41875280824146799</v>
      </c>
      <c r="Q66">
        <f>VLOOKUP($B66,OldCalib!$A$17:$AF$200,Q$1+2,FALSE)</f>
        <v>0.40165507655660498</v>
      </c>
      <c r="R66">
        <f>VLOOKUP($B66,OldCalib!$A$17:$AF$200,R$1+2,FALSE)</f>
        <v>0.41378797157985298</v>
      </c>
      <c r="S66">
        <f>VLOOKUP($B66,OldCalib!$A$17:$AF$200,S$1+2,FALSE)</f>
        <v>0.43110725674489098</v>
      </c>
      <c r="T66">
        <f>VLOOKUP($B66,OldCalib!$A$17:$AF$200,T$1+2,FALSE)</f>
        <v>0.40712832666600002</v>
      </c>
      <c r="U66">
        <f>VLOOKUP($B66,OldCalib!$A$17:$AF$200,U$1+2,FALSE)</f>
        <v>0.40771413451363703</v>
      </c>
      <c r="V66">
        <f>VLOOKUP($B66,OldCalib!$A$17:$AF$200,V$1+2,FALSE)</f>
        <v>0.40693050927385799</v>
      </c>
      <c r="W66">
        <f>VLOOKUP($B66,OldCalib!$A$17:$AF$200,W$1+2,FALSE)</f>
        <v>0.41547033995366101</v>
      </c>
      <c r="X66">
        <f>VLOOKUP($B66,OldCalib!$A$17:$AF$200,X$1+2,FALSE)</f>
        <v>0.40857245573342299</v>
      </c>
      <c r="Y66">
        <f>VLOOKUP($B66,OldCalib!$A$17:$AF$200,Y$1+2,FALSE)</f>
        <v>0.40955716776706502</v>
      </c>
      <c r="Z66">
        <f>VLOOKUP($B66,OldCalib!$A$17:$AF$200,Z$1+2,FALSE)</f>
        <v>0.41014066773576102</v>
      </c>
      <c r="AA66">
        <f>VLOOKUP($B66,OldCalib!$A$17:$AF$200,AA$1+2,FALSE)</f>
        <v>0.40945984784629802</v>
      </c>
      <c r="AB66">
        <f>VLOOKUP($B66,OldCalib!$A$17:$AF$200,AB$1+2,FALSE)</f>
        <v>0.43096444291515401</v>
      </c>
      <c r="AC66">
        <f>VLOOKUP($B66,OldCalib!$A$17:$AF$200,AC$1+2,FALSE)</f>
        <v>0.41687157578689399</v>
      </c>
      <c r="AD66">
        <f>VLOOKUP($B66,OldCalib!$A$17:$AF$200,AD$1+2,FALSE)</f>
        <v>0.41203338461663502</v>
      </c>
      <c r="AE66">
        <f>VLOOKUP($B66,OldCalib!$A$17:$AF$200,AE$1+2,FALSE)</f>
        <v>0.41416170100796501</v>
      </c>
      <c r="AF66">
        <f>VLOOKUP($B66,OldCalib!$A$17:$AF$200,AF$1+2,FALSE)</f>
        <v>0.41859559856113898</v>
      </c>
      <c r="AG66">
        <f>VLOOKUP($B66,OldCalib!$A$17:$AF$200,AG$1+2,FALSE)</f>
        <v>0.40829671680427898</v>
      </c>
      <c r="AH66">
        <f>VLOOKUP($B66,OldCalib!$A$17:$AF$200,AH$1+2,FALSE)</f>
        <v>0.41511926431568302</v>
      </c>
      <c r="AJ66" s="3"/>
    </row>
    <row r="67" spans="1:36" x14ac:dyDescent="0.25">
      <c r="A67" t="s">
        <v>2</v>
      </c>
      <c r="B67" t="s">
        <v>39</v>
      </c>
      <c r="D67">
        <f>VLOOKUP($B67,OldCalib!$A$17:$AF$200,D$1+2,FALSE)</f>
        <v>0</v>
      </c>
      <c r="E67">
        <f>VLOOKUP($B67,OldCalib!$A$17:$AF$200,E$1+2,FALSE)</f>
        <v>7.2951510005510103E-2</v>
      </c>
      <c r="F67">
        <f>VLOOKUP($B67,OldCalib!$A$17:$AF$200,F$1+2,FALSE)</f>
        <v>8.0680401796056997E-2</v>
      </c>
      <c r="G67">
        <f>VLOOKUP($B67,OldCalib!$A$17:$AF$200,G$1+2,FALSE)</f>
        <v>8.8939961841261406E-2</v>
      </c>
      <c r="H67">
        <f>VLOOKUP($B67,OldCalib!$A$17:$AF$200,H$1+2,FALSE)</f>
        <v>8.9888989189474605E-2</v>
      </c>
      <c r="I67">
        <f>VLOOKUP($B67,OldCalib!$A$17:$AF$200,I$1+2,FALSE)</f>
        <v>9.2453881471074806E-2</v>
      </c>
      <c r="J67">
        <f>VLOOKUP($B67,OldCalib!$A$17:$AF$200,J$1+2,FALSE)</f>
        <v>9.4738510947793397E-2</v>
      </c>
      <c r="K67">
        <f>VLOOKUP($B67,OldCalib!$A$17:$AF$200,K$1+2,FALSE)</f>
        <v>9.3662546522416498E-2</v>
      </c>
      <c r="L67">
        <f>VLOOKUP($B67,OldCalib!$A$17:$AF$200,L$1+2,FALSE)</f>
        <v>9.9443311478351407E-2</v>
      </c>
      <c r="M67">
        <f>VLOOKUP($B67,OldCalib!$A$17:$AF$200,M$1+2,FALSE)</f>
        <v>9.7707064708043204E-2</v>
      </c>
      <c r="N67">
        <f>VLOOKUP($B67,OldCalib!$A$17:$AF$200,N$1+2,FALSE)</f>
        <v>0.10117138318619499</v>
      </c>
      <c r="O67">
        <f>VLOOKUP($B67,OldCalib!$A$17:$AF$200,O$1+2,FALSE)</f>
        <v>0.10404203736944199</v>
      </c>
      <c r="P67">
        <f>VLOOKUP($B67,OldCalib!$A$17:$AF$200,P$1+2,FALSE)</f>
        <v>0.103106964766138</v>
      </c>
      <c r="Q67">
        <f>VLOOKUP($B67,OldCalib!$A$17:$AF$200,Q$1+2,FALSE)</f>
        <v>9.9974567236794598E-2</v>
      </c>
      <c r="R67">
        <f>VLOOKUP($B67,OldCalib!$A$17:$AF$200,R$1+2,FALSE)</f>
        <v>0.10107233382887799</v>
      </c>
      <c r="S67">
        <f>VLOOKUP($B67,OldCalib!$A$17:$AF$200,S$1+2,FALSE)</f>
        <v>0.10193518849882199</v>
      </c>
      <c r="T67">
        <f>VLOOKUP($B67,OldCalib!$A$17:$AF$200,T$1+2,FALSE)</f>
        <v>0.101502088416737</v>
      </c>
      <c r="U67">
        <f>VLOOKUP($B67,OldCalib!$A$17:$AF$200,U$1+2,FALSE)</f>
        <v>0.10202323877526499</v>
      </c>
      <c r="V67">
        <f>VLOOKUP($B67,OldCalib!$A$17:$AF$200,V$1+2,FALSE)</f>
        <v>9.7265984702380001E-2</v>
      </c>
      <c r="W67">
        <f>VLOOKUP($B67,OldCalib!$A$17:$AF$200,W$1+2,FALSE)</f>
        <v>0.100563592293582</v>
      </c>
      <c r="X67">
        <f>VLOOKUP($B67,OldCalib!$A$17:$AF$200,X$1+2,FALSE)</f>
        <v>9.9057821774161003E-2</v>
      </c>
      <c r="Y67">
        <f>VLOOKUP($B67,OldCalib!$A$17:$AF$200,Y$1+2,FALSE)</f>
        <v>0.100742775180616</v>
      </c>
      <c r="Z67">
        <f>VLOOKUP($B67,OldCalib!$A$17:$AF$200,Z$1+2,FALSE)</f>
        <v>9.9519054186177902E-2</v>
      </c>
      <c r="AA67">
        <f>VLOOKUP($B67,OldCalib!$A$17:$AF$200,AA$1+2,FALSE)</f>
        <v>0.10254797515762</v>
      </c>
      <c r="AB67">
        <f>VLOOKUP($B67,OldCalib!$A$17:$AF$200,AB$1+2,FALSE)</f>
        <v>0.105314770452388</v>
      </c>
      <c r="AC67">
        <f>VLOOKUP($B67,OldCalib!$A$17:$AF$200,AC$1+2,FALSE)</f>
        <v>0.10096434175598799</v>
      </c>
      <c r="AD67">
        <f>VLOOKUP($B67,OldCalib!$A$17:$AF$200,AD$1+2,FALSE)</f>
        <v>0.103343358468395</v>
      </c>
      <c r="AE67">
        <f>VLOOKUP($B67,OldCalib!$A$17:$AF$200,AE$1+2,FALSE)</f>
        <v>0.10426032845048699</v>
      </c>
      <c r="AF67">
        <f>VLOOKUP($B67,OldCalib!$A$17:$AF$200,AF$1+2,FALSE)</f>
        <v>0.10101496404584299</v>
      </c>
      <c r="AG67">
        <f>VLOOKUP($B67,OldCalib!$A$17:$AF$200,AG$1+2,FALSE)</f>
        <v>0.103769699378067</v>
      </c>
      <c r="AH67">
        <f>VLOOKUP($B67,OldCalib!$A$17:$AF$200,AH$1+2,FALSE)</f>
        <v>0.103864471228214</v>
      </c>
    </row>
    <row r="68" spans="1:36" x14ac:dyDescent="0.25">
      <c r="A68" t="s">
        <v>3</v>
      </c>
      <c r="B68" t="s">
        <v>151</v>
      </c>
      <c r="D68">
        <f>VLOOKUP($B68,OldCalib!$A$17:$AF$200,D$1+2,FALSE)</f>
        <v>0</v>
      </c>
      <c r="E68">
        <f>VLOOKUP($B68,OldCalib!$A$17:$AF$200,E$1+2,FALSE)</f>
        <v>0.17860068947133001</v>
      </c>
      <c r="F68">
        <f>VLOOKUP($B68,OldCalib!$A$17:$AF$200,F$1+2,FALSE)</f>
        <v>0.18328584921301699</v>
      </c>
      <c r="G68">
        <f>VLOOKUP($B68,OldCalib!$A$17:$AF$200,G$1+2,FALSE)</f>
        <v>0.182881076962054</v>
      </c>
      <c r="H68">
        <f>VLOOKUP($B68,OldCalib!$A$17:$AF$200,H$1+2,FALSE)</f>
        <v>0.18789563066121101</v>
      </c>
      <c r="I68">
        <f>VLOOKUP($B68,OldCalib!$A$17:$AF$200,I$1+2,FALSE)</f>
        <v>0.18388671762637099</v>
      </c>
      <c r="J68">
        <f>VLOOKUP($B68,OldCalib!$A$17:$AF$200,J$1+2,FALSE)</f>
        <v>0.18509447779529301</v>
      </c>
      <c r="K68">
        <f>VLOOKUP($B68,OldCalib!$A$17:$AF$200,K$1+2,FALSE)</f>
        <v>0.18950918444568299</v>
      </c>
      <c r="L68">
        <f>VLOOKUP($B68,OldCalib!$A$17:$AF$200,L$1+2,FALSE)</f>
        <v>0.18853865160517799</v>
      </c>
      <c r="M68">
        <f>VLOOKUP($B68,OldCalib!$A$17:$AF$200,M$1+2,FALSE)</f>
        <v>0.18752296163898399</v>
      </c>
      <c r="N68">
        <f>VLOOKUP($B68,OldCalib!$A$17:$AF$200,N$1+2,FALSE)</f>
        <v>0.18596082804438699</v>
      </c>
      <c r="O68">
        <f>VLOOKUP($B68,OldCalib!$A$17:$AF$200,O$1+2,FALSE)</f>
        <v>0.19322257865534101</v>
      </c>
      <c r="P68">
        <f>VLOOKUP($B68,OldCalib!$A$17:$AF$200,P$1+2,FALSE)</f>
        <v>0.188816251156189</v>
      </c>
      <c r="Q68">
        <f>VLOOKUP($B68,OldCalib!$A$17:$AF$200,Q$1+2,FALSE)</f>
        <v>0.18595270107918499</v>
      </c>
      <c r="R68">
        <f>VLOOKUP($B68,OldCalib!$A$17:$AF$200,R$1+2,FALSE)</f>
        <v>0.19048314219772</v>
      </c>
      <c r="S68">
        <f>VLOOKUP($B68,OldCalib!$A$17:$AF$200,S$1+2,FALSE)</f>
        <v>0.18954697089807801</v>
      </c>
      <c r="T68">
        <f>VLOOKUP($B68,OldCalib!$A$17:$AF$200,T$1+2,FALSE)</f>
        <v>0.18655239941186699</v>
      </c>
      <c r="U68">
        <f>VLOOKUP($B68,OldCalib!$A$17:$AF$200,U$1+2,FALSE)</f>
        <v>0.18765035124210999</v>
      </c>
      <c r="V68">
        <f>VLOOKUP($B68,OldCalib!$A$17:$AF$200,V$1+2,FALSE)</f>
        <v>0.187028341353178</v>
      </c>
      <c r="W68">
        <f>VLOOKUP($B68,OldCalib!$A$17:$AF$200,W$1+2,FALSE)</f>
        <v>0.18185544093098899</v>
      </c>
      <c r="X68">
        <f>VLOOKUP($B68,OldCalib!$A$17:$AF$200,X$1+2,FALSE)</f>
        <v>0.19306835244659901</v>
      </c>
      <c r="Y68">
        <f>VLOOKUP($B68,OldCalib!$A$17:$AF$200,Y$1+2,FALSE)</f>
        <v>0.19071066881026</v>
      </c>
      <c r="Z68">
        <f>VLOOKUP($B68,OldCalib!$A$17:$AF$200,Z$1+2,FALSE)</f>
        <v>0.18850108915979699</v>
      </c>
      <c r="AA68">
        <f>VLOOKUP($B68,OldCalib!$A$17:$AF$200,AA$1+2,FALSE)</f>
        <v>0.18807530454421201</v>
      </c>
      <c r="AB68">
        <f>VLOOKUP($B68,OldCalib!$A$17:$AF$200,AB$1+2,FALSE)</f>
        <v>0.18967261041859501</v>
      </c>
      <c r="AC68">
        <f>VLOOKUP($B68,OldCalib!$A$17:$AF$200,AC$1+2,FALSE)</f>
        <v>0.19361591734440201</v>
      </c>
      <c r="AD68">
        <f>VLOOKUP($B68,OldCalib!$A$17:$AF$200,AD$1+2,FALSE)</f>
        <v>0.19082793343739499</v>
      </c>
      <c r="AE68">
        <f>VLOOKUP($B68,OldCalib!$A$17:$AF$200,AE$1+2,FALSE)</f>
        <v>0.19209205770738999</v>
      </c>
      <c r="AF68">
        <f>VLOOKUP($B68,OldCalib!$A$17:$AF$200,AF$1+2,FALSE)</f>
        <v>0.19349090280853801</v>
      </c>
      <c r="AG68">
        <f>VLOOKUP($B68,OldCalib!$A$17:$AF$200,AG$1+2,FALSE)</f>
        <v>0.19130483251983799</v>
      </c>
      <c r="AH68">
        <f>VLOOKUP($B68,OldCalib!$A$17:$AF$200,AH$1+2,FALSE)</f>
        <v>0.18822046567560199</v>
      </c>
    </row>
    <row r="76" spans="1:36" x14ac:dyDescent="0.25">
      <c r="A76" t="s">
        <v>157</v>
      </c>
      <c r="D76">
        <v>0</v>
      </c>
      <c r="E76">
        <v>1</v>
      </c>
      <c r="F76">
        <v>2</v>
      </c>
      <c r="G76">
        <v>3</v>
      </c>
      <c r="H76">
        <v>4</v>
      </c>
      <c r="I76">
        <v>5</v>
      </c>
      <c r="J76">
        <v>6</v>
      </c>
      <c r="K76">
        <v>7</v>
      </c>
      <c r="L76">
        <v>8</v>
      </c>
      <c r="M76">
        <v>9</v>
      </c>
      <c r="N76">
        <v>10</v>
      </c>
      <c r="O76">
        <v>11</v>
      </c>
      <c r="P76">
        <v>12</v>
      </c>
      <c r="Q76">
        <v>13</v>
      </c>
      <c r="R76">
        <v>14</v>
      </c>
      <c r="S76">
        <v>15</v>
      </c>
      <c r="T76">
        <v>16</v>
      </c>
      <c r="U76">
        <v>17</v>
      </c>
      <c r="V76">
        <v>18</v>
      </c>
      <c r="W76">
        <v>19</v>
      </c>
      <c r="X76">
        <v>20</v>
      </c>
      <c r="Y76">
        <v>21</v>
      </c>
      <c r="Z76">
        <v>22</v>
      </c>
      <c r="AA76">
        <v>23</v>
      </c>
      <c r="AB76">
        <v>24</v>
      </c>
      <c r="AC76">
        <v>25</v>
      </c>
      <c r="AD76">
        <v>26</v>
      </c>
      <c r="AE76">
        <v>27</v>
      </c>
      <c r="AF76">
        <v>28</v>
      </c>
      <c r="AG76">
        <v>29</v>
      </c>
      <c r="AH76">
        <v>30</v>
      </c>
    </row>
    <row r="77" spans="1:36" x14ac:dyDescent="0.25">
      <c r="A77" t="s">
        <v>1</v>
      </c>
      <c r="B77" t="s">
        <v>133</v>
      </c>
      <c r="C77" s="3">
        <v>0.05</v>
      </c>
      <c r="D77">
        <f>VLOOKUP($B77,OldCalib!$A$17:$AF$200,D$1+2,FALSE)</f>
        <v>0</v>
      </c>
      <c r="E77">
        <f>VLOOKUP($B77,OldCalib!$A$17:$AF$200,E$1+2,FALSE)</f>
        <v>-0.186049687187719</v>
      </c>
      <c r="F77">
        <f>VLOOKUP($B77,OldCalib!$A$17:$AF$200,F$1+2,FALSE)</f>
        <v>-0.185990462040696</v>
      </c>
      <c r="G77">
        <f>VLOOKUP($B77,OldCalib!$A$17:$AF$200,G$1+2,FALSE)</f>
        <v>-0.18143249565083799</v>
      </c>
      <c r="H77">
        <f>VLOOKUP($B77,OldCalib!$A$17:$AF$200,H$1+2,FALSE)</f>
        <v>-0.179383598714975</v>
      </c>
      <c r="I77">
        <f>VLOOKUP($B77,OldCalib!$A$17:$AF$200,I$1+2,FALSE)</f>
        <v>-0.17983865737648799</v>
      </c>
      <c r="J77">
        <f>VLOOKUP($B77,OldCalib!$A$17:$AF$200,J$1+2,FALSE)</f>
        <v>-0.174778127392857</v>
      </c>
      <c r="K77">
        <f>VLOOKUP($B77,OldCalib!$A$17:$AF$200,K$1+2,FALSE)</f>
        <v>-0.17371530588799799</v>
      </c>
      <c r="L77">
        <f>VLOOKUP($B77,OldCalib!$A$17:$AF$200,L$1+2,FALSE)</f>
        <v>-0.173863252799802</v>
      </c>
      <c r="M77">
        <f>VLOOKUP($B77,OldCalib!$A$17:$AF$200,M$1+2,FALSE)</f>
        <v>-0.181572612051357</v>
      </c>
      <c r="N77">
        <f>VLOOKUP($B77,OldCalib!$A$17:$AF$200,N$1+2,FALSE)</f>
        <v>-0.176892820119153</v>
      </c>
      <c r="O77">
        <f>VLOOKUP($B77,OldCalib!$A$17:$AF$200,O$1+2,FALSE)</f>
        <v>-0.17000687754650601</v>
      </c>
      <c r="P77">
        <f>VLOOKUP($B77,OldCalib!$A$17:$AF$200,P$1+2,FALSE)</f>
        <v>-0.16785997793510199</v>
      </c>
      <c r="Q77">
        <f>VLOOKUP($B77,OldCalib!$A$17:$AF$200,Q$1+2,FALSE)</f>
        <v>-0.1779866603669</v>
      </c>
      <c r="R77">
        <f>VLOOKUP($B77,OldCalib!$A$17:$AF$200,R$1+2,FALSE)</f>
        <v>-0.17286259685243599</v>
      </c>
      <c r="S77">
        <f>VLOOKUP($B77,OldCalib!$A$17:$AF$200,S$1+2,FALSE)</f>
        <v>-0.16900232169656301</v>
      </c>
      <c r="T77">
        <f>VLOOKUP($B77,OldCalib!$A$17:$AF$200,T$1+2,FALSE)</f>
        <v>-0.16540711410946601</v>
      </c>
      <c r="U77">
        <f>VLOOKUP($B77,OldCalib!$A$17:$AF$200,U$1+2,FALSE)</f>
        <v>-0.18369764578240699</v>
      </c>
      <c r="V77">
        <f>VLOOKUP($B77,OldCalib!$A$17:$AF$200,V$1+2,FALSE)</f>
        <v>-0.17391577090098101</v>
      </c>
      <c r="W77">
        <f>VLOOKUP($B77,OldCalib!$A$17:$AF$200,W$1+2,FALSE)</f>
        <v>-0.17569008098199199</v>
      </c>
      <c r="X77">
        <f>VLOOKUP($B77,OldCalib!$A$17:$AF$200,X$1+2,FALSE)</f>
        <v>-0.181194044957046</v>
      </c>
      <c r="Y77">
        <f>VLOOKUP($B77,OldCalib!$A$17:$AF$200,Y$1+2,FALSE)</f>
        <v>-0.173095824239025</v>
      </c>
      <c r="Z77">
        <f>VLOOKUP($B77,OldCalib!$A$17:$AF$200,Z$1+2,FALSE)</f>
        <v>-0.16763744953147999</v>
      </c>
      <c r="AA77">
        <f>VLOOKUP($B77,OldCalib!$A$17:$AF$200,AA$1+2,FALSE)</f>
        <v>-0.17196066342628699</v>
      </c>
      <c r="AB77">
        <f>VLOOKUP($B77,OldCalib!$A$17:$AF$200,AB$1+2,FALSE)</f>
        <v>-0.16638374134613901</v>
      </c>
      <c r="AC77">
        <f>VLOOKUP($B77,OldCalib!$A$17:$AF$200,AC$1+2,FALSE)</f>
        <v>-0.178097135436109</v>
      </c>
      <c r="AD77">
        <f>VLOOKUP($B77,OldCalib!$A$17:$AF$200,AD$1+2,FALSE)</f>
        <v>-0.17101971835281801</v>
      </c>
      <c r="AE77">
        <f>VLOOKUP($B77,OldCalib!$A$17:$AF$200,AE$1+2,FALSE)</f>
        <v>-0.17632936552994199</v>
      </c>
      <c r="AF77">
        <f>VLOOKUP($B77,OldCalib!$A$17:$AF$200,AF$1+2,FALSE)</f>
        <v>-0.172297917773056</v>
      </c>
      <c r="AG77">
        <f>VLOOKUP($B77,OldCalib!$A$17:$AF$200,AG$1+2,FALSE)</f>
        <v>-0.17570965355006499</v>
      </c>
      <c r="AH77">
        <f>VLOOKUP($B77,OldCalib!$A$17:$AF$200,AH$1+2,FALSE)</f>
        <v>-0.179139934105917</v>
      </c>
      <c r="AJ77" s="3"/>
    </row>
    <row r="78" spans="1:36" x14ac:dyDescent="0.25">
      <c r="B78" t="s">
        <v>134</v>
      </c>
      <c r="C78" s="3">
        <v>0.25</v>
      </c>
      <c r="D78">
        <f>VLOOKUP($B78,OldCalib!$A$17:$AF$200,D$1+2,FALSE)</f>
        <v>0</v>
      </c>
      <c r="E78">
        <f>VLOOKUP($B78,OldCalib!$A$17:$AF$200,E$1+2,FALSE)</f>
        <v>-3.8284253388796603E-2</v>
      </c>
      <c r="F78">
        <f>VLOOKUP($B78,OldCalib!$A$17:$AF$200,F$1+2,FALSE)</f>
        <v>-2.94311443504316E-2</v>
      </c>
      <c r="G78">
        <f>VLOOKUP($B78,OldCalib!$A$17:$AF$200,G$1+2,FALSE)</f>
        <v>-2.3721601254140402E-2</v>
      </c>
      <c r="H78">
        <f>VLOOKUP($B78,OldCalib!$A$17:$AF$200,H$1+2,FALSE)</f>
        <v>-2.1909993561708901E-2</v>
      </c>
      <c r="I78">
        <f>VLOOKUP($B78,OldCalib!$A$17:$AF$200,I$1+2,FALSE)</f>
        <v>-2.0596206041743701E-2</v>
      </c>
      <c r="J78">
        <f>VLOOKUP($B78,OldCalib!$A$17:$AF$200,J$1+2,FALSE)</f>
        <v>-2.1069998267279101E-2</v>
      </c>
      <c r="K78">
        <f>VLOOKUP($B78,OldCalib!$A$17:$AF$200,K$1+2,FALSE)</f>
        <v>-2.3551242993984901E-2</v>
      </c>
      <c r="L78">
        <f>VLOOKUP($B78,OldCalib!$A$17:$AF$200,L$1+2,FALSE)</f>
        <v>-1.6868071584929801E-2</v>
      </c>
      <c r="M78">
        <f>VLOOKUP($B78,OldCalib!$A$17:$AF$200,M$1+2,FALSE)</f>
        <v>-1.6809683168730102E-2</v>
      </c>
      <c r="N78">
        <f>VLOOKUP($B78,OldCalib!$A$17:$AF$200,N$1+2,FALSE)</f>
        <v>-1.7547998213459599E-2</v>
      </c>
      <c r="O78">
        <f>VLOOKUP($B78,OldCalib!$A$17:$AF$200,O$1+2,FALSE)</f>
        <v>-1.3284056517653599E-2</v>
      </c>
      <c r="P78">
        <f>VLOOKUP($B78,OldCalib!$A$17:$AF$200,P$1+2,FALSE)</f>
        <v>-1.48433054439667E-2</v>
      </c>
      <c r="Q78">
        <f>VLOOKUP($B78,OldCalib!$A$17:$AF$200,Q$1+2,FALSE)</f>
        <v>-1.6671290759829399E-2</v>
      </c>
      <c r="R78">
        <f>VLOOKUP($B78,OldCalib!$A$17:$AF$200,R$1+2,FALSE)</f>
        <v>-1.46690191531898E-2</v>
      </c>
      <c r="S78">
        <f>VLOOKUP($B78,OldCalib!$A$17:$AF$200,S$1+2,FALSE)</f>
        <v>-1.96193970420332E-2</v>
      </c>
      <c r="T78">
        <f>VLOOKUP($B78,OldCalib!$A$17:$AF$200,T$1+2,FALSE)</f>
        <v>-1.10167232572543E-2</v>
      </c>
      <c r="U78">
        <f>VLOOKUP($B78,OldCalib!$A$17:$AF$200,U$1+2,FALSE)</f>
        <v>-1.46620187845859E-2</v>
      </c>
      <c r="V78">
        <f>VLOOKUP($B78,OldCalib!$A$17:$AF$200,V$1+2,FALSE)</f>
        <v>-1.32938863783681E-2</v>
      </c>
      <c r="W78">
        <f>VLOOKUP($B78,OldCalib!$A$17:$AF$200,W$1+2,FALSE)</f>
        <v>-1.1868981715039299E-2</v>
      </c>
      <c r="X78">
        <f>VLOOKUP($B78,OldCalib!$A$17:$AF$200,X$1+2,FALSE)</f>
        <v>-1.8288881092223E-2</v>
      </c>
      <c r="Y78">
        <f>VLOOKUP($B78,OldCalib!$A$17:$AF$200,Y$1+2,FALSE)</f>
        <v>-1.6349888680015801E-2</v>
      </c>
      <c r="Z78">
        <f>VLOOKUP($B78,OldCalib!$A$17:$AF$200,Z$1+2,FALSE)</f>
        <v>-1.2434361541699799E-2</v>
      </c>
      <c r="AA78">
        <f>VLOOKUP($B78,OldCalib!$A$17:$AF$200,AA$1+2,FALSE)</f>
        <v>-1.41152970319581E-2</v>
      </c>
      <c r="AB78">
        <f>VLOOKUP($B78,OldCalib!$A$17:$AF$200,AB$1+2,FALSE)</f>
        <v>-7.6481459740484203E-3</v>
      </c>
      <c r="AC78">
        <f>VLOOKUP($B78,OldCalib!$A$17:$AF$200,AC$1+2,FALSE)</f>
        <v>-1.5448219681536901E-2</v>
      </c>
      <c r="AD78">
        <f>VLOOKUP($B78,OldCalib!$A$17:$AF$200,AD$1+2,FALSE)</f>
        <v>-1.41998376189785E-2</v>
      </c>
      <c r="AE78">
        <f>VLOOKUP($B78,OldCalib!$A$17:$AF$200,AE$1+2,FALSE)</f>
        <v>-1.8526171703942301E-2</v>
      </c>
      <c r="AF78">
        <f>VLOOKUP($B78,OldCalib!$A$17:$AF$200,AF$1+2,FALSE)</f>
        <v>-1.06555151306403E-2</v>
      </c>
      <c r="AG78">
        <f>VLOOKUP($B78,OldCalib!$A$17:$AF$200,AG$1+2,FALSE)</f>
        <v>-1.43088865944447E-2</v>
      </c>
      <c r="AH78">
        <f>VLOOKUP($B78,OldCalib!$A$17:$AF$200,AH$1+2,FALSE)</f>
        <v>-1.6237120427457001E-2</v>
      </c>
      <c r="AJ78" s="3"/>
    </row>
    <row r="79" spans="1:36" x14ac:dyDescent="0.25">
      <c r="B79" t="s">
        <v>135</v>
      </c>
      <c r="C79" s="3">
        <v>0.5</v>
      </c>
      <c r="D79">
        <f>VLOOKUP($B79,OldCalib!$A$17:$AF$200,D$1+2,FALSE)</f>
        <v>0</v>
      </c>
      <c r="E79">
        <f>VLOOKUP($B79,OldCalib!$A$17:$AF$200,E$1+2,FALSE)</f>
        <v>6.5667322093172595E-2</v>
      </c>
      <c r="F79">
        <f>VLOOKUP($B79,OldCalib!$A$17:$AF$200,F$1+2,FALSE)</f>
        <v>7.0340824336195304E-2</v>
      </c>
      <c r="G79">
        <f>VLOOKUP($B79,OldCalib!$A$17:$AF$200,G$1+2,FALSE)</f>
        <v>7.6035452896582006E-2</v>
      </c>
      <c r="H79">
        <f>VLOOKUP($B79,OldCalib!$A$17:$AF$200,H$1+2,FALSE)</f>
        <v>7.9912015401702993E-2</v>
      </c>
      <c r="I79">
        <f>VLOOKUP($B79,OldCalib!$A$17:$AF$200,I$1+2,FALSE)</f>
        <v>8.3482510566695201E-2</v>
      </c>
      <c r="J79">
        <f>VLOOKUP($B79,OldCalib!$A$17:$AF$200,J$1+2,FALSE)</f>
        <v>8.1121167301006103E-2</v>
      </c>
      <c r="K79">
        <f>VLOOKUP($B79,OldCalib!$A$17:$AF$200,K$1+2,FALSE)</f>
        <v>8.0346487070968198E-2</v>
      </c>
      <c r="L79">
        <f>VLOOKUP($B79,OldCalib!$A$17:$AF$200,L$1+2,FALSE)</f>
        <v>9.3653822505673501E-2</v>
      </c>
      <c r="M79">
        <f>VLOOKUP($B79,OldCalib!$A$17:$AF$200,M$1+2,FALSE)</f>
        <v>9.0269682359780806E-2</v>
      </c>
      <c r="N79">
        <f>VLOOKUP($B79,OldCalib!$A$17:$AF$200,N$1+2,FALSE)</f>
        <v>9.0544007212966598E-2</v>
      </c>
      <c r="O79">
        <f>VLOOKUP($B79,OldCalib!$A$17:$AF$200,O$1+2,FALSE)</f>
        <v>9.4897178589173403E-2</v>
      </c>
      <c r="P79">
        <f>VLOOKUP($B79,OldCalib!$A$17:$AF$200,P$1+2,FALSE)</f>
        <v>8.8143791002515501E-2</v>
      </c>
      <c r="Q79">
        <f>VLOOKUP($B79,OldCalib!$A$17:$AF$200,Q$1+2,FALSE)</f>
        <v>9.1750316395053502E-2</v>
      </c>
      <c r="R79">
        <f>VLOOKUP($B79,OldCalib!$A$17:$AF$200,R$1+2,FALSE)</f>
        <v>8.8410464997764199E-2</v>
      </c>
      <c r="S79">
        <f>VLOOKUP($B79,OldCalib!$A$17:$AF$200,S$1+2,FALSE)</f>
        <v>8.7137155198093799E-2</v>
      </c>
      <c r="T79">
        <f>VLOOKUP($B79,OldCalib!$A$17:$AF$200,T$1+2,FALSE)</f>
        <v>9.0040872675071701E-2</v>
      </c>
      <c r="U79">
        <f>VLOOKUP($B79,OldCalib!$A$17:$AF$200,U$1+2,FALSE)</f>
        <v>9.6403939979254005E-2</v>
      </c>
      <c r="V79">
        <f>VLOOKUP($B79,OldCalib!$A$17:$AF$200,V$1+2,FALSE)</f>
        <v>9.3091777742380602E-2</v>
      </c>
      <c r="W79">
        <f>VLOOKUP($B79,OldCalib!$A$17:$AF$200,W$1+2,FALSE)</f>
        <v>9.1323699967464395E-2</v>
      </c>
      <c r="X79">
        <f>VLOOKUP($B79,OldCalib!$A$17:$AF$200,X$1+2,FALSE)</f>
        <v>8.8207161699061495E-2</v>
      </c>
      <c r="Y79">
        <f>VLOOKUP($B79,OldCalib!$A$17:$AF$200,Y$1+2,FALSE)</f>
        <v>9.3783115615243204E-2</v>
      </c>
      <c r="Z79">
        <f>VLOOKUP($B79,OldCalib!$A$17:$AF$200,Z$1+2,FALSE)</f>
        <v>9.7069983752488598E-2</v>
      </c>
      <c r="AA79">
        <f>VLOOKUP($B79,OldCalib!$A$17:$AF$200,AA$1+2,FALSE)</f>
        <v>9.2951979076727906E-2</v>
      </c>
      <c r="AB79">
        <f>VLOOKUP($B79,OldCalib!$A$17:$AF$200,AB$1+2,FALSE)</f>
        <v>9.6546791029290605E-2</v>
      </c>
      <c r="AC79">
        <f>VLOOKUP($B79,OldCalib!$A$17:$AF$200,AC$1+2,FALSE)</f>
        <v>9.1454707148031097E-2</v>
      </c>
      <c r="AD79">
        <f>VLOOKUP($B79,OldCalib!$A$17:$AF$200,AD$1+2,FALSE)</f>
        <v>9.2574548522389305E-2</v>
      </c>
      <c r="AE79">
        <f>VLOOKUP($B79,OldCalib!$A$17:$AF$200,AE$1+2,FALSE)</f>
        <v>9.4266163697547006E-2</v>
      </c>
      <c r="AF79">
        <f>VLOOKUP($B79,OldCalib!$A$17:$AF$200,AF$1+2,FALSE)</f>
        <v>9.1305770747171597E-2</v>
      </c>
      <c r="AG79">
        <f>VLOOKUP($B79,OldCalib!$A$17:$AF$200,AG$1+2,FALSE)</f>
        <v>8.9615109038244406E-2</v>
      </c>
      <c r="AH79">
        <f>VLOOKUP($B79,OldCalib!$A$17:$AF$200,AH$1+2,FALSE)</f>
        <v>8.7706555726535407E-2</v>
      </c>
      <c r="AJ79" s="3"/>
    </row>
    <row r="80" spans="1:36" x14ac:dyDescent="0.25">
      <c r="B80" t="s">
        <v>136</v>
      </c>
      <c r="C80" s="3">
        <v>0.75</v>
      </c>
      <c r="D80">
        <f>VLOOKUP($B80,OldCalib!$A$17:$AF$200,D$1+2,FALSE)</f>
        <v>0</v>
      </c>
      <c r="E80">
        <f>VLOOKUP($B80,OldCalib!$A$17:$AF$200,E$1+2,FALSE)</f>
        <v>0.177907402567441</v>
      </c>
      <c r="F80">
        <f>VLOOKUP($B80,OldCalib!$A$17:$AF$200,F$1+2,FALSE)</f>
        <v>0.18340085466386299</v>
      </c>
      <c r="G80">
        <f>VLOOKUP($B80,OldCalib!$A$17:$AF$200,G$1+2,FALSE)</f>
        <v>0.18397192940438201</v>
      </c>
      <c r="H80">
        <f>VLOOKUP($B80,OldCalib!$A$17:$AF$200,H$1+2,FALSE)</f>
        <v>0.19500419362098001</v>
      </c>
      <c r="I80">
        <f>VLOOKUP($B80,OldCalib!$A$17:$AF$200,I$1+2,FALSE)</f>
        <v>0.19652513195356899</v>
      </c>
      <c r="J80">
        <f>VLOOKUP($B80,OldCalib!$A$17:$AF$200,J$1+2,FALSE)</f>
        <v>0.19471311681914999</v>
      </c>
      <c r="K80">
        <f>VLOOKUP($B80,OldCalib!$A$17:$AF$200,K$1+2,FALSE)</f>
        <v>0.20283179766617501</v>
      </c>
      <c r="L80">
        <f>VLOOKUP($B80,OldCalib!$A$17:$AF$200,L$1+2,FALSE)</f>
        <v>0.20701848869516801</v>
      </c>
      <c r="M80">
        <f>VLOOKUP($B80,OldCalib!$A$17:$AF$200,M$1+2,FALSE)</f>
        <v>0.19858826364260601</v>
      </c>
      <c r="N80">
        <f>VLOOKUP($B80,OldCalib!$A$17:$AF$200,N$1+2,FALSE)</f>
        <v>0.207109453721185</v>
      </c>
      <c r="O80">
        <f>VLOOKUP($B80,OldCalib!$A$17:$AF$200,O$1+2,FALSE)</f>
        <v>0.20696880647837601</v>
      </c>
      <c r="P80">
        <f>VLOOKUP($B80,OldCalib!$A$17:$AF$200,P$1+2,FALSE)</f>
        <v>0.20516849777549501</v>
      </c>
      <c r="Q80">
        <f>VLOOKUP($B80,OldCalib!$A$17:$AF$200,Q$1+2,FALSE)</f>
        <v>0.20303081353076499</v>
      </c>
      <c r="R80">
        <f>VLOOKUP($B80,OldCalib!$A$17:$AF$200,R$1+2,FALSE)</f>
        <v>0.20792959748145001</v>
      </c>
      <c r="S80">
        <f>VLOOKUP($B80,OldCalib!$A$17:$AF$200,S$1+2,FALSE)</f>
        <v>0.207488497509036</v>
      </c>
      <c r="T80">
        <f>VLOOKUP($B80,OldCalib!$A$17:$AF$200,T$1+2,FALSE)</f>
        <v>0.210641192206863</v>
      </c>
      <c r="U80">
        <f>VLOOKUP($B80,OldCalib!$A$17:$AF$200,U$1+2,FALSE)</f>
        <v>0.20440802218694301</v>
      </c>
      <c r="V80">
        <f>VLOOKUP($B80,OldCalib!$A$17:$AF$200,V$1+2,FALSE)</f>
        <v>0.20792089025684399</v>
      </c>
      <c r="W80">
        <f>VLOOKUP($B80,OldCalib!$A$17:$AF$200,W$1+2,FALSE)</f>
        <v>0.20523410570284301</v>
      </c>
      <c r="X80">
        <f>VLOOKUP($B80,OldCalib!$A$17:$AF$200,X$1+2,FALSE)</f>
        <v>0.20228125189576401</v>
      </c>
      <c r="Y80">
        <f>VLOOKUP($B80,OldCalib!$A$17:$AF$200,Y$1+2,FALSE)</f>
        <v>0.213533407779194</v>
      </c>
      <c r="Z80">
        <f>VLOOKUP($B80,OldCalib!$A$17:$AF$200,Z$1+2,FALSE)</f>
        <v>0.20776331385615501</v>
      </c>
      <c r="AA80">
        <f>VLOOKUP($B80,OldCalib!$A$17:$AF$200,AA$1+2,FALSE)</f>
        <v>0.20594528160394199</v>
      </c>
      <c r="AB80">
        <f>VLOOKUP($B80,OldCalib!$A$17:$AF$200,AB$1+2,FALSE)</f>
        <v>0.206253186769918</v>
      </c>
      <c r="AC80">
        <f>VLOOKUP($B80,OldCalib!$A$17:$AF$200,AC$1+2,FALSE)</f>
        <v>0.20727505589716</v>
      </c>
      <c r="AD80">
        <f>VLOOKUP($B80,OldCalib!$A$17:$AF$200,AD$1+2,FALSE)</f>
        <v>0.20774702714479501</v>
      </c>
      <c r="AE80">
        <f>VLOOKUP($B80,OldCalib!$A$17:$AF$200,AE$1+2,FALSE)</f>
        <v>0.21052299746882</v>
      </c>
      <c r="AF80">
        <f>VLOOKUP($B80,OldCalib!$A$17:$AF$200,AF$1+2,FALSE)</f>
        <v>0.20715915978833799</v>
      </c>
      <c r="AG80">
        <f>VLOOKUP($B80,OldCalib!$A$17:$AF$200,AG$1+2,FALSE)</f>
        <v>0.209765307906118</v>
      </c>
      <c r="AH80">
        <f>VLOOKUP($B80,OldCalib!$A$17:$AF$200,AH$1+2,FALSE)</f>
        <v>0.20696307858146501</v>
      </c>
      <c r="AJ80" s="3"/>
    </row>
    <row r="81" spans="1:36" x14ac:dyDescent="0.25">
      <c r="B81" t="s">
        <v>137</v>
      </c>
      <c r="C81" s="3">
        <v>0.95</v>
      </c>
      <c r="D81">
        <f>VLOOKUP($B81,OldCalib!$A$17:$AF$200,D$1+2,FALSE)</f>
        <v>0</v>
      </c>
      <c r="E81">
        <f>VLOOKUP($B81,OldCalib!$A$17:$AF$200,E$1+2,FALSE)</f>
        <v>0.36695580453071402</v>
      </c>
      <c r="F81">
        <f>VLOOKUP($B81,OldCalib!$A$17:$AF$200,F$1+2,FALSE)</f>
        <v>0.380515974096096</v>
      </c>
      <c r="G81">
        <f>VLOOKUP($B81,OldCalib!$A$17:$AF$200,G$1+2,FALSE)</f>
        <v>0.38794491081559801</v>
      </c>
      <c r="H81">
        <f>VLOOKUP($B81,OldCalib!$A$17:$AF$200,H$1+2,FALSE)</f>
        <v>0.39494305535739499</v>
      </c>
      <c r="I81">
        <f>VLOOKUP($B81,OldCalib!$A$17:$AF$200,I$1+2,FALSE)</f>
        <v>0.390847910414657</v>
      </c>
      <c r="J81">
        <f>VLOOKUP($B81,OldCalib!$A$17:$AF$200,J$1+2,FALSE)</f>
        <v>0.392806229929064</v>
      </c>
      <c r="K81">
        <f>VLOOKUP($B81,OldCalib!$A$17:$AF$200,K$1+2,FALSE)</f>
        <v>0.400033664893578</v>
      </c>
      <c r="L81">
        <f>VLOOKUP($B81,OldCalib!$A$17:$AF$200,L$1+2,FALSE)</f>
        <v>0.41103209033392901</v>
      </c>
      <c r="M81">
        <f>VLOOKUP($B81,OldCalib!$A$17:$AF$200,M$1+2,FALSE)</f>
        <v>0.40147926239381698</v>
      </c>
      <c r="N81">
        <f>VLOOKUP($B81,OldCalib!$A$17:$AF$200,N$1+2,FALSE)</f>
        <v>0.41733427611476798</v>
      </c>
      <c r="O81">
        <f>VLOOKUP($B81,OldCalib!$A$17:$AF$200,O$1+2,FALSE)</f>
        <v>0.40418988983043003</v>
      </c>
      <c r="P81">
        <f>VLOOKUP($B81,OldCalib!$A$17:$AF$200,P$1+2,FALSE)</f>
        <v>0.41436032125772099</v>
      </c>
      <c r="Q81">
        <f>VLOOKUP($B81,OldCalib!$A$17:$AF$200,Q$1+2,FALSE)</f>
        <v>0.40254281314144202</v>
      </c>
      <c r="R81">
        <f>VLOOKUP($B81,OldCalib!$A$17:$AF$200,R$1+2,FALSE)</f>
        <v>0.42210125296818601</v>
      </c>
      <c r="S81">
        <f>VLOOKUP($B81,OldCalib!$A$17:$AF$200,S$1+2,FALSE)</f>
        <v>0.414706203942727</v>
      </c>
      <c r="T81">
        <f>VLOOKUP($B81,OldCalib!$A$17:$AF$200,T$1+2,FALSE)</f>
        <v>0.41080788121217698</v>
      </c>
      <c r="U81">
        <f>VLOOKUP($B81,OldCalib!$A$17:$AF$200,U$1+2,FALSE)</f>
        <v>0.411123125183875</v>
      </c>
      <c r="V81">
        <f>VLOOKUP($B81,OldCalib!$A$17:$AF$200,V$1+2,FALSE)</f>
        <v>0.40156089371421799</v>
      </c>
      <c r="W81">
        <f>VLOOKUP($B81,OldCalib!$A$17:$AF$200,W$1+2,FALSE)</f>
        <v>0.41963071761869902</v>
      </c>
      <c r="X81">
        <f>VLOOKUP($B81,OldCalib!$A$17:$AF$200,X$1+2,FALSE)</f>
        <v>0.40004270153113197</v>
      </c>
      <c r="Y81">
        <f>VLOOKUP($B81,OldCalib!$A$17:$AF$200,Y$1+2,FALSE)</f>
        <v>0.41530135957109698</v>
      </c>
      <c r="Z81">
        <f>VLOOKUP($B81,OldCalib!$A$17:$AF$200,Z$1+2,FALSE)</f>
        <v>0.41545893135425999</v>
      </c>
      <c r="AA81">
        <f>VLOOKUP($B81,OldCalib!$A$17:$AF$200,AA$1+2,FALSE)</f>
        <v>0.41216451728493803</v>
      </c>
      <c r="AB81">
        <f>VLOOKUP($B81,OldCalib!$A$17:$AF$200,AB$1+2,FALSE)</f>
        <v>0.41323983023363797</v>
      </c>
      <c r="AC81">
        <f>VLOOKUP($B81,OldCalib!$A$17:$AF$200,AC$1+2,FALSE)</f>
        <v>0.40072767091911199</v>
      </c>
      <c r="AD81">
        <f>VLOOKUP($B81,OldCalib!$A$17:$AF$200,AD$1+2,FALSE)</f>
        <v>0.40643573525566501</v>
      </c>
      <c r="AE81">
        <f>VLOOKUP($B81,OldCalib!$A$17:$AF$200,AE$1+2,FALSE)</f>
        <v>0.41259402915930998</v>
      </c>
      <c r="AF81">
        <f>VLOOKUP($B81,OldCalib!$A$17:$AF$200,AF$1+2,FALSE)</f>
        <v>0.40725648173036599</v>
      </c>
      <c r="AG81">
        <f>VLOOKUP($B81,OldCalib!$A$17:$AF$200,AG$1+2,FALSE)</f>
        <v>0.42008091564220201</v>
      </c>
      <c r="AH81">
        <f>VLOOKUP($B81,OldCalib!$A$17:$AF$200,AH$1+2,FALSE)</f>
        <v>0.408083225680475</v>
      </c>
      <c r="AJ81" s="3"/>
    </row>
    <row r="82" spans="1:36" x14ac:dyDescent="0.25">
      <c r="A82" t="s">
        <v>2</v>
      </c>
      <c r="B82" t="s">
        <v>40</v>
      </c>
      <c r="D82">
        <f>VLOOKUP($B82,OldCalib!$A$17:$AF$200,D$1+2,FALSE)</f>
        <v>0</v>
      </c>
      <c r="E82">
        <f>VLOOKUP($B82,OldCalib!$A$17:$AF$200,E$1+2,FALSE)</f>
        <v>7.5700296665869402E-2</v>
      </c>
      <c r="F82">
        <f>VLOOKUP($B82,OldCalib!$A$17:$AF$200,F$1+2,FALSE)</f>
        <v>8.1877816359234398E-2</v>
      </c>
      <c r="G82">
        <f>VLOOKUP($B82,OldCalib!$A$17:$AF$200,G$1+2,FALSE)</f>
        <v>8.6391641391619506E-2</v>
      </c>
      <c r="H82">
        <f>VLOOKUP($B82,OldCalib!$A$17:$AF$200,H$1+2,FALSE)</f>
        <v>9.3082648460456302E-2</v>
      </c>
      <c r="I82">
        <f>VLOOKUP($B82,OldCalib!$A$17:$AF$200,I$1+2,FALSE)</f>
        <v>9.4997007514295198E-2</v>
      </c>
      <c r="J82">
        <f>VLOOKUP($B82,OldCalib!$A$17:$AF$200,J$1+2,FALSE)</f>
        <v>9.3080905269729106E-2</v>
      </c>
      <c r="K82">
        <f>VLOOKUP($B82,OldCalib!$A$17:$AF$200,K$1+2,FALSE)</f>
        <v>9.3944634636566896E-2</v>
      </c>
      <c r="L82">
        <f>VLOOKUP($B82,OldCalib!$A$17:$AF$200,L$1+2,FALSE)</f>
        <v>0.102022995041556</v>
      </c>
      <c r="M82">
        <f>VLOOKUP($B82,OldCalib!$A$17:$AF$200,M$1+2,FALSE)</f>
        <v>9.9475028759202E-2</v>
      </c>
      <c r="N82">
        <f>VLOOKUP($B82,OldCalib!$A$17:$AF$200,N$1+2,FALSE)</f>
        <v>0.10111704039227901</v>
      </c>
      <c r="O82">
        <f>VLOOKUP($B82,OldCalib!$A$17:$AF$200,O$1+2,FALSE)</f>
        <v>0.10335083791235</v>
      </c>
      <c r="P82">
        <f>VLOOKUP($B82,OldCalib!$A$17:$AF$200,P$1+2,FALSE)</f>
        <v>0.103821248166094</v>
      </c>
      <c r="Q82">
        <f>VLOOKUP($B82,OldCalib!$A$17:$AF$200,Q$1+2,FALSE)</f>
        <v>9.9661844338843703E-2</v>
      </c>
      <c r="R82">
        <f>VLOOKUP($B82,OldCalib!$A$17:$AF$200,R$1+2,FALSE)</f>
        <v>0.10299727860413301</v>
      </c>
      <c r="S82">
        <f>VLOOKUP($B82,OldCalib!$A$17:$AF$200,S$1+2,FALSE)</f>
        <v>0.103029703341164</v>
      </c>
      <c r="T82">
        <f>VLOOKUP($B82,OldCalib!$A$17:$AF$200,T$1+2,FALSE)</f>
        <v>0.104914052126528</v>
      </c>
      <c r="U82">
        <f>VLOOKUP($B82,OldCalib!$A$17:$AF$200,U$1+2,FALSE)</f>
        <v>0.1016743331151</v>
      </c>
      <c r="V82">
        <f>VLOOKUP($B82,OldCalib!$A$17:$AF$200,V$1+2,FALSE)</f>
        <v>0.10255810042054</v>
      </c>
      <c r="W82">
        <f>VLOOKUP($B82,OldCalib!$A$17:$AF$200,W$1+2,FALSE)</f>
        <v>0.10326604600148299</v>
      </c>
      <c r="X82">
        <f>VLOOKUP($B82,OldCalib!$A$17:$AF$200,X$1+2,FALSE)</f>
        <v>9.82541798088159E-2</v>
      </c>
      <c r="Y82">
        <f>VLOOKUP($B82,OldCalib!$A$17:$AF$200,Y$1+2,FALSE)</f>
        <v>0.105759047285557</v>
      </c>
      <c r="Z82">
        <f>VLOOKUP($B82,OldCalib!$A$17:$AF$200,Z$1+2,FALSE)</f>
        <v>0.107499419903621</v>
      </c>
      <c r="AA82">
        <f>VLOOKUP($B82,OldCalib!$A$17:$AF$200,AA$1+2,FALSE)</f>
        <v>0.104153866991866</v>
      </c>
      <c r="AB82">
        <f>VLOOKUP($B82,OldCalib!$A$17:$AF$200,AB$1+2,FALSE)</f>
        <v>0.106479990342051</v>
      </c>
      <c r="AC82">
        <f>VLOOKUP($B82,OldCalib!$A$17:$AF$200,AC$1+2,FALSE)</f>
        <v>0.102619369493094</v>
      </c>
      <c r="AD82">
        <f>VLOOKUP($B82,OldCalib!$A$17:$AF$200,AD$1+2,FALSE)</f>
        <v>0.104080202711635</v>
      </c>
      <c r="AE82">
        <f>VLOOKUP($B82,OldCalib!$A$17:$AF$200,AE$1+2,FALSE)</f>
        <v>0.104494117668455</v>
      </c>
      <c r="AF82">
        <f>VLOOKUP($B82,OldCalib!$A$17:$AF$200,AF$1+2,FALSE)</f>
        <v>0.103427139597687</v>
      </c>
      <c r="AG82">
        <f>VLOOKUP($B82,OldCalib!$A$17:$AF$200,AG$1+2,FALSE)</f>
        <v>0.103749116276177</v>
      </c>
      <c r="AH82">
        <f>VLOOKUP($B82,OldCalib!$A$17:$AF$200,AH$1+2,FALSE)</f>
        <v>9.9445333923224105E-2</v>
      </c>
    </row>
    <row r="83" spans="1:36" x14ac:dyDescent="0.25">
      <c r="A83" t="s">
        <v>3</v>
      </c>
      <c r="B83" t="s">
        <v>152</v>
      </c>
      <c r="D83">
        <f>VLOOKUP($B83,OldCalib!$A$17:$AF$200,D$1+2,FALSE)</f>
        <v>0</v>
      </c>
      <c r="E83">
        <f>VLOOKUP($B83,OldCalib!$A$17:$AF$200,E$1+2,FALSE)</f>
        <v>0.18277362654736801</v>
      </c>
      <c r="F83">
        <f>VLOOKUP($B83,OldCalib!$A$17:$AF$200,F$1+2,FALSE)</f>
        <v>0.18320149249978601</v>
      </c>
      <c r="G83">
        <f>VLOOKUP($B83,OldCalib!$A$17:$AF$200,G$1+2,FALSE)</f>
        <v>0.18190881457310101</v>
      </c>
      <c r="H83">
        <f>VLOOKUP($B83,OldCalib!$A$17:$AF$200,H$1+2,FALSE)</f>
        <v>0.193292796685852</v>
      </c>
      <c r="I83">
        <f>VLOOKUP($B83,OldCalib!$A$17:$AF$200,I$1+2,FALSE)</f>
        <v>0.19406285797558101</v>
      </c>
      <c r="J83">
        <f>VLOOKUP($B83,OldCalib!$A$17:$AF$200,J$1+2,FALSE)</f>
        <v>0.18402084317742001</v>
      </c>
      <c r="K83">
        <f>VLOOKUP($B83,OldCalib!$A$17:$AF$200,K$1+2,FALSE)</f>
        <v>0.18966783414219701</v>
      </c>
      <c r="L83">
        <f>VLOOKUP($B83,OldCalib!$A$17:$AF$200,L$1+2,FALSE)</f>
        <v>0.188677510788791</v>
      </c>
      <c r="M83">
        <f>VLOOKUP($B83,OldCalib!$A$17:$AF$200,M$1+2,FALSE)</f>
        <v>0.187188711854855</v>
      </c>
      <c r="N83">
        <f>VLOOKUP($B83,OldCalib!$A$17:$AF$200,N$1+2,FALSE)</f>
        <v>0.186859108073612</v>
      </c>
      <c r="O83">
        <f>VLOOKUP($B83,OldCalib!$A$17:$AF$200,O$1+2,FALSE)</f>
        <v>0.18963897837823701</v>
      </c>
      <c r="P83">
        <f>VLOOKUP($B83,OldCalib!$A$17:$AF$200,P$1+2,FALSE)</f>
        <v>0.190967868289798</v>
      </c>
      <c r="Q83">
        <f>VLOOKUP($B83,OldCalib!$A$17:$AF$200,Q$1+2,FALSE)</f>
        <v>0.18749416002480601</v>
      </c>
      <c r="R83">
        <f>VLOOKUP($B83,OldCalib!$A$17:$AF$200,R$1+2,FALSE)</f>
        <v>0.19235255484576</v>
      </c>
      <c r="S83">
        <f>VLOOKUP($B83,OldCalib!$A$17:$AF$200,S$1+2,FALSE)</f>
        <v>0.19331249541255</v>
      </c>
      <c r="T83">
        <f>VLOOKUP($B83,OldCalib!$A$17:$AF$200,T$1+2,FALSE)</f>
        <v>0.18961523511386399</v>
      </c>
      <c r="U83">
        <f>VLOOKUP($B83,OldCalib!$A$17:$AF$200,U$1+2,FALSE)</f>
        <v>0.18848902771326601</v>
      </c>
      <c r="V83">
        <f>VLOOKUP($B83,OldCalib!$A$17:$AF$200,V$1+2,FALSE)</f>
        <v>0.189155138164079</v>
      </c>
      <c r="W83">
        <f>VLOOKUP($B83,OldCalib!$A$17:$AF$200,W$1+2,FALSE)</f>
        <v>0.188939815382001</v>
      </c>
      <c r="X83">
        <f>VLOOKUP($B83,OldCalib!$A$17:$AF$200,X$1+2,FALSE)</f>
        <v>0.19591300294778199</v>
      </c>
      <c r="Y83">
        <f>VLOOKUP($B83,OldCalib!$A$17:$AF$200,Y$1+2,FALSE)</f>
        <v>0.19236147971720599</v>
      </c>
      <c r="Z83">
        <f>VLOOKUP($B83,OldCalib!$A$17:$AF$200,Z$1+2,FALSE)</f>
        <v>0.19065040909627601</v>
      </c>
      <c r="AA83">
        <f>VLOOKUP($B83,OldCalib!$A$17:$AF$200,AA$1+2,FALSE)</f>
        <v>0.19470799249822501</v>
      </c>
      <c r="AB83">
        <f>VLOOKUP($B83,OldCalib!$A$17:$AF$200,AB$1+2,FALSE)</f>
        <v>0.189450442907038</v>
      </c>
      <c r="AC83">
        <f>VLOOKUP($B83,OldCalib!$A$17:$AF$200,AC$1+2,FALSE)</f>
        <v>0.18974204316110899</v>
      </c>
      <c r="AD83">
        <f>VLOOKUP($B83,OldCalib!$A$17:$AF$200,AD$1+2,FALSE)</f>
        <v>0.188474927860285</v>
      </c>
      <c r="AE83">
        <f>VLOOKUP($B83,OldCalib!$A$17:$AF$200,AE$1+2,FALSE)</f>
        <v>0.192242129732036</v>
      </c>
      <c r="AF83">
        <f>VLOOKUP($B83,OldCalib!$A$17:$AF$200,AF$1+2,FALSE)</f>
        <v>0.18831639188907801</v>
      </c>
      <c r="AG83">
        <f>VLOOKUP($B83,OldCalib!$A$17:$AF$200,AG$1+2,FALSE)</f>
        <v>0.190599495845205</v>
      </c>
      <c r="AH83">
        <f>VLOOKUP($B83,OldCalib!$A$17:$AF$200,AH$1+2,FALSE)</f>
        <v>0.18817252579018401</v>
      </c>
    </row>
    <row r="91" spans="1:36" x14ac:dyDescent="0.25">
      <c r="A91" t="s">
        <v>158</v>
      </c>
      <c r="D91">
        <v>0</v>
      </c>
      <c r="E91">
        <v>1</v>
      </c>
      <c r="F91">
        <v>2</v>
      </c>
      <c r="G91">
        <v>3</v>
      </c>
      <c r="H91">
        <v>4</v>
      </c>
      <c r="I91">
        <v>5</v>
      </c>
      <c r="J91">
        <v>6</v>
      </c>
      <c r="K91">
        <v>7</v>
      </c>
      <c r="L91">
        <v>8</v>
      </c>
      <c r="M91">
        <v>9</v>
      </c>
      <c r="N91">
        <v>10</v>
      </c>
      <c r="O91">
        <v>11</v>
      </c>
      <c r="P91">
        <v>12</v>
      </c>
      <c r="Q91">
        <v>13</v>
      </c>
      <c r="R91">
        <v>14</v>
      </c>
      <c r="S91">
        <v>15</v>
      </c>
      <c r="T91">
        <v>16</v>
      </c>
      <c r="U91">
        <v>17</v>
      </c>
      <c r="V91">
        <v>18</v>
      </c>
      <c r="W91">
        <v>19</v>
      </c>
      <c r="X91">
        <v>20</v>
      </c>
      <c r="Y91">
        <v>21</v>
      </c>
      <c r="Z91">
        <v>22</v>
      </c>
      <c r="AA91">
        <v>23</v>
      </c>
      <c r="AB91">
        <v>24</v>
      </c>
      <c r="AC91">
        <v>25</v>
      </c>
      <c r="AD91">
        <v>26</v>
      </c>
      <c r="AE91">
        <v>27</v>
      </c>
      <c r="AF91">
        <v>28</v>
      </c>
      <c r="AG91">
        <v>29</v>
      </c>
      <c r="AH91">
        <v>30</v>
      </c>
    </row>
    <row r="92" spans="1:36" x14ac:dyDescent="0.25">
      <c r="A92" t="s">
        <v>1</v>
      </c>
      <c r="B92" t="s">
        <v>105</v>
      </c>
      <c r="C92" s="3">
        <v>0.05</v>
      </c>
      <c r="D92">
        <f>VLOOKUP($B92,OldCalib!$A$17:$AF$200,D$1+2,FALSE)</f>
        <v>0</v>
      </c>
      <c r="E92">
        <f>VLOOKUP($B92,OldCalib!$A$17:$AF$200,E$1+2,FALSE)</f>
        <v>-0.26949996987941099</v>
      </c>
      <c r="F92">
        <f>VLOOKUP($B92,OldCalib!$A$17:$AF$200,F$1+2,FALSE)</f>
        <v>-0.26593179870894901</v>
      </c>
      <c r="G92">
        <f>VLOOKUP($B92,OldCalib!$A$17:$AF$200,G$1+2,FALSE)</f>
        <v>-0.26420415215896897</v>
      </c>
      <c r="H92">
        <f>VLOOKUP($B92,OldCalib!$A$17:$AF$200,H$1+2,FALSE)</f>
        <v>-0.26468537128991498</v>
      </c>
      <c r="I92">
        <f>VLOOKUP($B92,OldCalib!$A$17:$AF$200,I$1+2,FALSE)</f>
        <v>-0.27017683485438099</v>
      </c>
      <c r="J92">
        <f>VLOOKUP($B92,OldCalib!$A$17:$AF$200,J$1+2,FALSE)</f>
        <v>-0.253481582628172</v>
      </c>
      <c r="K92">
        <f>VLOOKUP($B92,OldCalib!$A$17:$AF$200,K$1+2,FALSE)</f>
        <v>-0.25773335281897197</v>
      </c>
      <c r="L92">
        <f>VLOOKUP($B92,OldCalib!$A$17:$AF$200,L$1+2,FALSE)</f>
        <v>-0.264439691005811</v>
      </c>
      <c r="M92">
        <f>VLOOKUP($B92,OldCalib!$A$17:$AF$200,M$1+2,FALSE)</f>
        <v>-0.262291077565874</v>
      </c>
      <c r="N92">
        <f>VLOOKUP($B92,OldCalib!$A$17:$AF$200,N$1+2,FALSE)</f>
        <v>-0.26030310052915401</v>
      </c>
      <c r="O92">
        <f>VLOOKUP($B92,OldCalib!$A$17:$AF$200,O$1+2,FALSE)</f>
        <v>-0.26815943324971298</v>
      </c>
      <c r="P92">
        <f>VLOOKUP($B92,OldCalib!$A$17:$AF$200,P$1+2,FALSE)</f>
        <v>-0.24387798739865099</v>
      </c>
      <c r="Q92">
        <f>VLOOKUP($B92,OldCalib!$A$17:$AF$200,Q$1+2,FALSE)</f>
        <v>-0.25547517255646901</v>
      </c>
      <c r="R92">
        <f>VLOOKUP($B92,OldCalib!$A$17:$AF$200,R$1+2,FALSE)</f>
        <v>-0.260331464827597</v>
      </c>
      <c r="S92">
        <f>VLOOKUP($B92,OldCalib!$A$17:$AF$200,S$1+2,FALSE)</f>
        <v>-0.252158018442107</v>
      </c>
      <c r="T92">
        <f>VLOOKUP($B92,OldCalib!$A$17:$AF$200,T$1+2,FALSE)</f>
        <v>-0.25454347217725598</v>
      </c>
      <c r="U92">
        <f>VLOOKUP($B92,OldCalib!$A$17:$AF$200,U$1+2,FALSE)</f>
        <v>-0.25913754343797901</v>
      </c>
      <c r="V92">
        <f>VLOOKUP($B92,OldCalib!$A$17:$AF$200,V$1+2,FALSE)</f>
        <v>-0.25208004631555597</v>
      </c>
      <c r="W92">
        <f>VLOOKUP($B92,OldCalib!$A$17:$AF$200,W$1+2,FALSE)</f>
        <v>-0.25534996796967702</v>
      </c>
      <c r="X92">
        <f>VLOOKUP($B92,OldCalib!$A$17:$AF$200,X$1+2,FALSE)</f>
        <v>-0.26373152798010702</v>
      </c>
      <c r="Y92">
        <f>VLOOKUP($B92,OldCalib!$A$17:$AF$200,Y$1+2,FALSE)</f>
        <v>-0.25937067205106201</v>
      </c>
      <c r="Z92">
        <f>VLOOKUP($B92,OldCalib!$A$17:$AF$200,Z$1+2,FALSE)</f>
        <v>-0.25793223337572202</v>
      </c>
      <c r="AA92">
        <f>VLOOKUP($B92,OldCalib!$A$17:$AF$200,AA$1+2,FALSE)</f>
        <v>-0.25539074175048498</v>
      </c>
      <c r="AB92">
        <f>VLOOKUP($B92,OldCalib!$A$17:$AF$200,AB$1+2,FALSE)</f>
        <v>-0.25543054355057099</v>
      </c>
      <c r="AC92">
        <f>VLOOKUP($B92,OldCalib!$A$17:$AF$200,AC$1+2,FALSE)</f>
        <v>-0.26089415805285998</v>
      </c>
      <c r="AD92">
        <f>VLOOKUP($B92,OldCalib!$A$17:$AF$200,AD$1+2,FALSE)</f>
        <v>-0.24682231086846501</v>
      </c>
      <c r="AE92">
        <f>VLOOKUP($B92,OldCalib!$A$17:$AF$200,AE$1+2,FALSE)</f>
        <v>-0.26323381465372903</v>
      </c>
      <c r="AF92">
        <f>VLOOKUP($B92,OldCalib!$A$17:$AF$200,AF$1+2,FALSE)</f>
        <v>-0.24628482289449399</v>
      </c>
      <c r="AG92">
        <f>VLOOKUP($B92,OldCalib!$A$17:$AF$200,AG$1+2,FALSE)</f>
        <v>-0.25087122707331699</v>
      </c>
      <c r="AH92">
        <f>VLOOKUP($B92,OldCalib!$A$17:$AF$200,AH$1+2,FALSE)</f>
        <v>-0.25627123625829901</v>
      </c>
      <c r="AJ92" s="3"/>
    </row>
    <row r="93" spans="1:36" x14ac:dyDescent="0.25">
      <c r="B93" t="s">
        <v>106</v>
      </c>
      <c r="C93" s="3">
        <v>0.25</v>
      </c>
      <c r="D93">
        <f>VLOOKUP($B93,OldCalib!$A$17:$AF$200,D$1+2,FALSE)</f>
        <v>0</v>
      </c>
      <c r="E93">
        <f>VLOOKUP($B93,OldCalib!$A$17:$AF$200,E$1+2,FALSE)</f>
        <v>-7.4410527151753794E-2</v>
      </c>
      <c r="F93">
        <f>VLOOKUP($B93,OldCalib!$A$17:$AF$200,F$1+2,FALSE)</f>
        <v>-7.3907349676564496E-2</v>
      </c>
      <c r="G93">
        <f>VLOOKUP($B93,OldCalib!$A$17:$AF$200,G$1+2,FALSE)</f>
        <v>-5.7529521113856397E-2</v>
      </c>
      <c r="H93">
        <f>VLOOKUP($B93,OldCalib!$A$17:$AF$200,H$1+2,FALSE)</f>
        <v>-6.0568207002982398E-2</v>
      </c>
      <c r="I93">
        <f>VLOOKUP($B93,OldCalib!$A$17:$AF$200,I$1+2,FALSE)</f>
        <v>-6.0476764546092403E-2</v>
      </c>
      <c r="J93">
        <f>VLOOKUP($B93,OldCalib!$A$17:$AF$200,J$1+2,FALSE)</f>
        <v>-5.6803044880297103E-2</v>
      </c>
      <c r="K93">
        <f>VLOOKUP($B93,OldCalib!$A$17:$AF$200,K$1+2,FALSE)</f>
        <v>-5.1454235661634401E-2</v>
      </c>
      <c r="L93">
        <f>VLOOKUP($B93,OldCalib!$A$17:$AF$200,L$1+2,FALSE)</f>
        <v>-5.6670798520609002E-2</v>
      </c>
      <c r="M93">
        <f>VLOOKUP($B93,OldCalib!$A$17:$AF$200,M$1+2,FALSE)</f>
        <v>-5.6798484394483699E-2</v>
      </c>
      <c r="N93">
        <f>VLOOKUP($B93,OldCalib!$A$17:$AF$200,N$1+2,FALSE)</f>
        <v>-5.5765805921271998E-2</v>
      </c>
      <c r="O93">
        <f>VLOOKUP($B93,OldCalib!$A$17:$AF$200,O$1+2,FALSE)</f>
        <v>-4.7981508217673698E-2</v>
      </c>
      <c r="P93">
        <f>VLOOKUP($B93,OldCalib!$A$17:$AF$200,P$1+2,FALSE)</f>
        <v>-4.5123534006977398E-2</v>
      </c>
      <c r="Q93">
        <f>VLOOKUP($B93,OldCalib!$A$17:$AF$200,Q$1+2,FALSE)</f>
        <v>-5.2957211576161803E-2</v>
      </c>
      <c r="R93">
        <f>VLOOKUP($B93,OldCalib!$A$17:$AF$200,R$1+2,FALSE)</f>
        <v>-4.80973830338405E-2</v>
      </c>
      <c r="S93">
        <f>VLOOKUP($B93,OldCalib!$A$17:$AF$200,S$1+2,FALSE)</f>
        <v>-4.2440999346155597E-2</v>
      </c>
      <c r="T93">
        <f>VLOOKUP($B93,OldCalib!$A$17:$AF$200,T$1+2,FALSE)</f>
        <v>-4.7171767626056203E-2</v>
      </c>
      <c r="U93">
        <f>VLOOKUP($B93,OldCalib!$A$17:$AF$200,U$1+2,FALSE)</f>
        <v>-4.64087445076714E-2</v>
      </c>
      <c r="V93">
        <f>VLOOKUP($B93,OldCalib!$A$17:$AF$200,V$1+2,FALSE)</f>
        <v>-4.90204286758135E-2</v>
      </c>
      <c r="W93">
        <f>VLOOKUP($B93,OldCalib!$A$17:$AF$200,W$1+2,FALSE)</f>
        <v>-4.9554357103683798E-2</v>
      </c>
      <c r="X93">
        <f>VLOOKUP($B93,OldCalib!$A$17:$AF$200,X$1+2,FALSE)</f>
        <v>-5.8555556639763598E-2</v>
      </c>
      <c r="Y93">
        <f>VLOOKUP($B93,OldCalib!$A$17:$AF$200,Y$1+2,FALSE)</f>
        <v>-4.4451299415102098E-2</v>
      </c>
      <c r="Z93">
        <f>VLOOKUP($B93,OldCalib!$A$17:$AF$200,Z$1+2,FALSE)</f>
        <v>-4.96065568951908E-2</v>
      </c>
      <c r="AA93">
        <f>VLOOKUP($B93,OldCalib!$A$17:$AF$200,AA$1+2,FALSE)</f>
        <v>-4.68848343373564E-2</v>
      </c>
      <c r="AB93">
        <f>VLOOKUP($B93,OldCalib!$A$17:$AF$200,AB$1+2,FALSE)</f>
        <v>-4.1900566773470302E-2</v>
      </c>
      <c r="AC93">
        <f>VLOOKUP($B93,OldCalib!$A$17:$AF$200,AC$1+2,FALSE)</f>
        <v>-4.8738177531930903E-2</v>
      </c>
      <c r="AD93">
        <f>VLOOKUP($B93,OldCalib!$A$17:$AF$200,AD$1+2,FALSE)</f>
        <v>-4.43115247042793E-2</v>
      </c>
      <c r="AE93">
        <f>VLOOKUP($B93,OldCalib!$A$17:$AF$200,AE$1+2,FALSE)</f>
        <v>-5.5742508095585903E-2</v>
      </c>
      <c r="AF93">
        <f>VLOOKUP($B93,OldCalib!$A$17:$AF$200,AF$1+2,FALSE)</f>
        <v>-4.0332193731199201E-2</v>
      </c>
      <c r="AG93">
        <f>VLOOKUP($B93,OldCalib!$A$17:$AF$200,AG$1+2,FALSE)</f>
        <v>-5.0316027650566898E-2</v>
      </c>
      <c r="AH93">
        <f>VLOOKUP($B93,OldCalib!$A$17:$AF$200,AH$1+2,FALSE)</f>
        <v>-4.6532823780213797E-2</v>
      </c>
      <c r="AJ93" s="3"/>
    </row>
    <row r="94" spans="1:36" x14ac:dyDescent="0.25">
      <c r="B94" t="s">
        <v>107</v>
      </c>
      <c r="C94" s="3">
        <v>0.5</v>
      </c>
      <c r="D94">
        <f>VLOOKUP($B94,OldCalib!$A$17:$AF$200,D$1+2,FALSE)</f>
        <v>0</v>
      </c>
      <c r="E94">
        <f>VLOOKUP($B94,OldCalib!$A$17:$AF$200,E$1+2,FALSE)</f>
        <v>7.1641301682016101E-2</v>
      </c>
      <c r="F94">
        <f>VLOOKUP($B94,OldCalib!$A$17:$AF$200,F$1+2,FALSE)</f>
        <v>7.9178168311833899E-2</v>
      </c>
      <c r="G94">
        <f>VLOOKUP($B94,OldCalib!$A$17:$AF$200,G$1+2,FALSE)</f>
        <v>8.8550688443865794E-2</v>
      </c>
      <c r="H94">
        <f>VLOOKUP($B94,OldCalib!$A$17:$AF$200,H$1+2,FALSE)</f>
        <v>8.6198455704433102E-2</v>
      </c>
      <c r="I94">
        <f>VLOOKUP($B94,OldCalib!$A$17:$AF$200,I$1+2,FALSE)</f>
        <v>9.8023539928830006E-2</v>
      </c>
      <c r="J94">
        <f>VLOOKUP($B94,OldCalib!$A$17:$AF$200,J$1+2,FALSE)</f>
        <v>9.5062511184181603E-2</v>
      </c>
      <c r="K94">
        <f>VLOOKUP($B94,OldCalib!$A$17:$AF$200,K$1+2,FALSE)</f>
        <v>9.5382578398976001E-2</v>
      </c>
      <c r="L94">
        <f>VLOOKUP($B94,OldCalib!$A$17:$AF$200,L$1+2,FALSE)</f>
        <v>0.102514390713594</v>
      </c>
      <c r="M94">
        <f>VLOOKUP($B94,OldCalib!$A$17:$AF$200,M$1+2,FALSE)</f>
        <v>9.5886881390805798E-2</v>
      </c>
      <c r="N94">
        <f>VLOOKUP($B94,OldCalib!$A$17:$AF$200,N$1+2,FALSE)</f>
        <v>0.102038692864479</v>
      </c>
      <c r="O94">
        <f>VLOOKUP($B94,OldCalib!$A$17:$AF$200,O$1+2,FALSE)</f>
        <v>0.10984910954430099</v>
      </c>
      <c r="P94">
        <f>VLOOKUP($B94,OldCalib!$A$17:$AF$200,P$1+2,FALSE)</f>
        <v>0.100437062390939</v>
      </c>
      <c r="Q94">
        <f>VLOOKUP($B94,OldCalib!$A$17:$AF$200,Q$1+2,FALSE)</f>
        <v>9.4347686961231997E-2</v>
      </c>
      <c r="R94">
        <f>VLOOKUP($B94,OldCalib!$A$17:$AF$200,R$1+2,FALSE)</f>
        <v>0.107598843798671</v>
      </c>
      <c r="S94">
        <f>VLOOKUP($B94,OldCalib!$A$17:$AF$200,S$1+2,FALSE)</f>
        <v>0.10620141854364</v>
      </c>
      <c r="T94">
        <f>VLOOKUP($B94,OldCalib!$A$17:$AF$200,T$1+2,FALSE)</f>
        <v>0.109963106776368</v>
      </c>
      <c r="U94">
        <f>VLOOKUP($B94,OldCalib!$A$17:$AF$200,U$1+2,FALSE)</f>
        <v>0.102280365357279</v>
      </c>
      <c r="V94">
        <f>VLOOKUP($B94,OldCalib!$A$17:$AF$200,V$1+2,FALSE)</f>
        <v>9.9247993538231494E-2</v>
      </c>
      <c r="W94">
        <f>VLOOKUP($B94,OldCalib!$A$17:$AF$200,W$1+2,FALSE)</f>
        <v>0.101043856547578</v>
      </c>
      <c r="X94">
        <f>VLOOKUP($B94,OldCalib!$A$17:$AF$200,X$1+2,FALSE)</f>
        <v>9.9022143772200297E-2</v>
      </c>
      <c r="Y94">
        <f>VLOOKUP($B94,OldCalib!$A$17:$AF$200,Y$1+2,FALSE)</f>
        <v>0.10030993959375201</v>
      </c>
      <c r="Z94">
        <f>VLOOKUP($B94,OldCalib!$A$17:$AF$200,Z$1+2,FALSE)</f>
        <v>0.109905854089261</v>
      </c>
      <c r="AA94">
        <f>VLOOKUP($B94,OldCalib!$A$17:$AF$200,AA$1+2,FALSE)</f>
        <v>0.102578635310463</v>
      </c>
      <c r="AB94">
        <f>VLOOKUP($B94,OldCalib!$A$17:$AF$200,AB$1+2,FALSE)</f>
        <v>0.10819810507723999</v>
      </c>
      <c r="AC94">
        <f>VLOOKUP($B94,OldCalib!$A$17:$AF$200,AC$1+2,FALSE)</f>
        <v>0.10229922903475799</v>
      </c>
      <c r="AD94">
        <f>VLOOKUP($B94,OldCalib!$A$17:$AF$200,AD$1+2,FALSE)</f>
        <v>0.104276134883259</v>
      </c>
      <c r="AE94">
        <f>VLOOKUP($B94,OldCalib!$A$17:$AF$200,AE$1+2,FALSE)</f>
        <v>9.1257656483339999E-2</v>
      </c>
      <c r="AF94">
        <f>VLOOKUP($B94,OldCalib!$A$17:$AF$200,AF$1+2,FALSE)</f>
        <v>0.108206369555781</v>
      </c>
      <c r="AG94">
        <f>VLOOKUP($B94,OldCalib!$A$17:$AF$200,AG$1+2,FALSE)</f>
        <v>0.10380066346696901</v>
      </c>
      <c r="AH94">
        <f>VLOOKUP($B94,OldCalib!$A$17:$AF$200,AH$1+2,FALSE)</f>
        <v>0.108221558540794</v>
      </c>
      <c r="AJ94" s="3"/>
    </row>
    <row r="95" spans="1:36" x14ac:dyDescent="0.25">
      <c r="B95" t="s">
        <v>108</v>
      </c>
      <c r="C95" s="3">
        <v>0.75</v>
      </c>
      <c r="D95">
        <f>VLOOKUP($B95,OldCalib!$A$17:$AF$200,D$1+2,FALSE)</f>
        <v>0</v>
      </c>
      <c r="E95">
        <f>VLOOKUP($B95,OldCalib!$A$17:$AF$200,E$1+2,FALSE)</f>
        <v>0.23583036762134901</v>
      </c>
      <c r="F95">
        <f>VLOOKUP($B95,OldCalib!$A$17:$AF$200,F$1+2,FALSE)</f>
        <v>0.25176531978702099</v>
      </c>
      <c r="G95">
        <f>VLOOKUP($B95,OldCalib!$A$17:$AF$200,G$1+2,FALSE)</f>
        <v>0.25502816827554298</v>
      </c>
      <c r="H95">
        <f>VLOOKUP($B95,OldCalib!$A$17:$AF$200,H$1+2,FALSE)</f>
        <v>0.25805844030430197</v>
      </c>
      <c r="I95">
        <f>VLOOKUP($B95,OldCalib!$A$17:$AF$200,I$1+2,FALSE)</f>
        <v>0.26766700388612502</v>
      </c>
      <c r="J95">
        <f>VLOOKUP($B95,OldCalib!$A$17:$AF$200,J$1+2,FALSE)</f>
        <v>0.26472976590741698</v>
      </c>
      <c r="K95">
        <f>VLOOKUP($B95,OldCalib!$A$17:$AF$200,K$1+2,FALSE)</f>
        <v>0.270122506439673</v>
      </c>
      <c r="L95">
        <f>VLOOKUP($B95,OldCalib!$A$17:$AF$200,L$1+2,FALSE)</f>
        <v>0.26446110340588802</v>
      </c>
      <c r="M95">
        <f>VLOOKUP($B95,OldCalib!$A$17:$AF$200,M$1+2,FALSE)</f>
        <v>0.27061339650699501</v>
      </c>
      <c r="N95">
        <f>VLOOKUP($B95,OldCalib!$A$17:$AF$200,N$1+2,FALSE)</f>
        <v>0.27572324447271401</v>
      </c>
      <c r="O95">
        <f>VLOOKUP($B95,OldCalib!$A$17:$AF$200,O$1+2,FALSE)</f>
        <v>0.27906210115417102</v>
      </c>
      <c r="P95">
        <f>VLOOKUP($B95,OldCalib!$A$17:$AF$200,P$1+2,FALSE)</f>
        <v>0.268534514523941</v>
      </c>
      <c r="Q95">
        <f>VLOOKUP($B95,OldCalib!$A$17:$AF$200,Q$1+2,FALSE)</f>
        <v>0.267571432020624</v>
      </c>
      <c r="R95">
        <f>VLOOKUP($B95,OldCalib!$A$17:$AF$200,R$1+2,FALSE)</f>
        <v>0.28141526909457498</v>
      </c>
      <c r="S95">
        <f>VLOOKUP($B95,OldCalib!$A$17:$AF$200,S$1+2,FALSE)</f>
        <v>0.27765802185182498</v>
      </c>
      <c r="T95">
        <f>VLOOKUP($B95,OldCalib!$A$17:$AF$200,T$1+2,FALSE)</f>
        <v>0.27962119698738103</v>
      </c>
      <c r="U95">
        <f>VLOOKUP($B95,OldCalib!$A$17:$AF$200,U$1+2,FALSE)</f>
        <v>0.27099347652912698</v>
      </c>
      <c r="V95">
        <f>VLOOKUP($B95,OldCalib!$A$17:$AF$200,V$1+2,FALSE)</f>
        <v>0.27388215340757099</v>
      </c>
      <c r="W95">
        <f>VLOOKUP($B95,OldCalib!$A$17:$AF$200,W$1+2,FALSE)</f>
        <v>0.27254621182137401</v>
      </c>
      <c r="X95">
        <f>VLOOKUP($B95,OldCalib!$A$17:$AF$200,X$1+2,FALSE)</f>
        <v>0.27083383730004301</v>
      </c>
      <c r="Y95">
        <f>VLOOKUP($B95,OldCalib!$A$17:$AF$200,Y$1+2,FALSE)</f>
        <v>0.27473982210856801</v>
      </c>
      <c r="Z95">
        <f>VLOOKUP($B95,OldCalib!$A$17:$AF$200,Z$1+2,FALSE)</f>
        <v>0.278145355633518</v>
      </c>
      <c r="AA95">
        <f>VLOOKUP($B95,OldCalib!$A$17:$AF$200,AA$1+2,FALSE)</f>
        <v>0.27581327786991899</v>
      </c>
      <c r="AB95">
        <f>VLOOKUP($B95,OldCalib!$A$17:$AF$200,AB$1+2,FALSE)</f>
        <v>0.28515678148375501</v>
      </c>
      <c r="AC95">
        <f>VLOOKUP($B95,OldCalib!$A$17:$AF$200,AC$1+2,FALSE)</f>
        <v>0.27940035403743402</v>
      </c>
      <c r="AD95">
        <f>VLOOKUP($B95,OldCalib!$A$17:$AF$200,AD$1+2,FALSE)</f>
        <v>0.268193893769821</v>
      </c>
      <c r="AE95">
        <f>VLOOKUP($B95,OldCalib!$A$17:$AF$200,AE$1+2,FALSE)</f>
        <v>0.27472459109490399</v>
      </c>
      <c r="AF95">
        <f>VLOOKUP($B95,OldCalib!$A$17:$AF$200,AF$1+2,FALSE)</f>
        <v>0.27389177015171601</v>
      </c>
      <c r="AG95">
        <f>VLOOKUP($B95,OldCalib!$A$17:$AF$200,AG$1+2,FALSE)</f>
        <v>0.28247825965721302</v>
      </c>
      <c r="AH95">
        <f>VLOOKUP($B95,OldCalib!$A$17:$AF$200,AH$1+2,FALSE)</f>
        <v>0.27498934363331601</v>
      </c>
      <c r="AJ95" s="3"/>
    </row>
    <row r="96" spans="1:36" x14ac:dyDescent="0.25">
      <c r="B96" t="s">
        <v>109</v>
      </c>
      <c r="C96" s="3">
        <v>0.95</v>
      </c>
      <c r="D96">
        <f>VLOOKUP($B96,OldCalib!$A$17:$AF$200,D$1+2,FALSE)</f>
        <v>0</v>
      </c>
      <c r="E96">
        <f>VLOOKUP($B96,OldCalib!$A$17:$AF$200,E$1+2,FALSE)</f>
        <v>0.53901685403038802</v>
      </c>
      <c r="F96">
        <f>VLOOKUP($B96,OldCalib!$A$17:$AF$200,F$1+2,FALSE)</f>
        <v>0.55591336724916596</v>
      </c>
      <c r="G96">
        <f>VLOOKUP($B96,OldCalib!$A$17:$AF$200,G$1+2,FALSE)</f>
        <v>0.54621363143965196</v>
      </c>
      <c r="H96">
        <f>VLOOKUP($B96,OldCalib!$A$17:$AF$200,H$1+2,FALSE)</f>
        <v>0.57770630260278</v>
      </c>
      <c r="I96">
        <f>VLOOKUP($B96,OldCalib!$A$17:$AF$200,I$1+2,FALSE)</f>
        <v>0.56527726806651601</v>
      </c>
      <c r="J96">
        <f>VLOOKUP($B96,OldCalib!$A$17:$AF$200,J$1+2,FALSE)</f>
        <v>0.54598302900862195</v>
      </c>
      <c r="K96">
        <f>VLOOKUP($B96,OldCalib!$A$17:$AF$200,K$1+2,FALSE)</f>
        <v>0.57388621325538103</v>
      </c>
      <c r="L96">
        <f>VLOOKUP($B96,OldCalib!$A$17:$AF$200,L$1+2,FALSE)</f>
        <v>0.56735008052372804</v>
      </c>
      <c r="M96">
        <f>VLOOKUP($B96,OldCalib!$A$17:$AF$200,M$1+2,FALSE)</f>
        <v>0.57657277044079402</v>
      </c>
      <c r="N96">
        <f>VLOOKUP($B96,OldCalib!$A$17:$AF$200,N$1+2,FALSE)</f>
        <v>0.57150046119151998</v>
      </c>
      <c r="O96">
        <f>VLOOKUP($B96,OldCalib!$A$17:$AF$200,O$1+2,FALSE)</f>
        <v>0.56694629426573795</v>
      </c>
      <c r="P96">
        <f>VLOOKUP($B96,OldCalib!$A$17:$AF$200,P$1+2,FALSE)</f>
        <v>0.57990290147874102</v>
      </c>
      <c r="Q96">
        <f>VLOOKUP($B96,OldCalib!$A$17:$AF$200,Q$1+2,FALSE)</f>
        <v>0.57989914358712102</v>
      </c>
      <c r="R96">
        <f>VLOOKUP($B96,OldCalib!$A$17:$AF$200,R$1+2,FALSE)</f>
        <v>0.58291796453189104</v>
      </c>
      <c r="S96">
        <f>VLOOKUP($B96,OldCalib!$A$17:$AF$200,S$1+2,FALSE)</f>
        <v>0.59198257932281495</v>
      </c>
      <c r="T96">
        <f>VLOOKUP($B96,OldCalib!$A$17:$AF$200,T$1+2,FALSE)</f>
        <v>0.56604176821228602</v>
      </c>
      <c r="U96">
        <f>VLOOKUP($B96,OldCalib!$A$17:$AF$200,U$1+2,FALSE)</f>
        <v>0.57885921960658604</v>
      </c>
      <c r="V96">
        <f>VLOOKUP($B96,OldCalib!$A$17:$AF$200,V$1+2,FALSE)</f>
        <v>0.58878633600711106</v>
      </c>
      <c r="W96">
        <f>VLOOKUP($B96,OldCalib!$A$17:$AF$200,W$1+2,FALSE)</f>
        <v>0.58351399376203705</v>
      </c>
      <c r="X96">
        <f>VLOOKUP($B96,OldCalib!$A$17:$AF$200,X$1+2,FALSE)</f>
        <v>0.58670089351013399</v>
      </c>
      <c r="Y96">
        <f>VLOOKUP($B96,OldCalib!$A$17:$AF$200,Y$1+2,FALSE)</f>
        <v>0.57601645240852695</v>
      </c>
      <c r="Z96">
        <f>VLOOKUP($B96,OldCalib!$A$17:$AF$200,Z$1+2,FALSE)</f>
        <v>0.57283395804381698</v>
      </c>
      <c r="AA96">
        <f>VLOOKUP($B96,OldCalib!$A$17:$AF$200,AA$1+2,FALSE)</f>
        <v>0.57763030010553595</v>
      </c>
      <c r="AB96">
        <f>VLOOKUP($B96,OldCalib!$A$17:$AF$200,AB$1+2,FALSE)</f>
        <v>0.58799747537634794</v>
      </c>
      <c r="AC96">
        <f>VLOOKUP($B96,OldCalib!$A$17:$AF$200,AC$1+2,FALSE)</f>
        <v>0.59540309353656595</v>
      </c>
      <c r="AD96">
        <f>VLOOKUP($B96,OldCalib!$A$17:$AF$200,AD$1+2,FALSE)</f>
        <v>0.585862422359816</v>
      </c>
      <c r="AE96">
        <f>VLOOKUP($B96,OldCalib!$A$17:$AF$200,AE$1+2,FALSE)</f>
        <v>0.57375331402374996</v>
      </c>
      <c r="AF96">
        <f>VLOOKUP($B96,OldCalib!$A$17:$AF$200,AF$1+2,FALSE)</f>
        <v>0.57333808922740803</v>
      </c>
      <c r="AG96">
        <f>VLOOKUP($B96,OldCalib!$A$17:$AF$200,AG$1+2,FALSE)</f>
        <v>0.60592393773602404</v>
      </c>
      <c r="AH96">
        <f>VLOOKUP($B96,OldCalib!$A$17:$AF$200,AH$1+2,FALSE)</f>
        <v>0.58248510098182804</v>
      </c>
      <c r="AJ96" s="3"/>
    </row>
    <row r="97" spans="1:36" x14ac:dyDescent="0.25">
      <c r="A97" t="s">
        <v>2</v>
      </c>
      <c r="B97" t="s">
        <v>36</v>
      </c>
      <c r="D97">
        <f>VLOOKUP($B97,OldCalib!$A$17:$AF$200,D$1+2,FALSE)</f>
        <v>0</v>
      </c>
      <c r="E97">
        <f>VLOOKUP($B97,OldCalib!$A$17:$AF$200,E$1+2,FALSE)</f>
        <v>9.6357419702684494E-2</v>
      </c>
      <c r="F97">
        <f>VLOOKUP($B97,OldCalib!$A$17:$AF$200,F$1+2,FALSE)</f>
        <v>0.105595044649996</v>
      </c>
      <c r="G97">
        <f>VLOOKUP($B97,OldCalib!$A$17:$AF$200,G$1+2,FALSE)</f>
        <v>0.10883652418965099</v>
      </c>
      <c r="H97">
        <f>VLOOKUP($B97,OldCalib!$A$17:$AF$200,H$1+2,FALSE)</f>
        <v>0.114963894601152</v>
      </c>
      <c r="I97">
        <f>VLOOKUP($B97,OldCalib!$A$17:$AF$200,I$1+2,FALSE)</f>
        <v>0.116522767004872</v>
      </c>
      <c r="J97">
        <f>VLOOKUP($B97,OldCalib!$A$17:$AF$200,J$1+2,FALSE)</f>
        <v>0.114762583652934</v>
      </c>
      <c r="K97">
        <f>VLOOKUP($B97,OldCalib!$A$17:$AF$200,K$1+2,FALSE)</f>
        <v>0.12126621967439501</v>
      </c>
      <c r="L97">
        <f>VLOOKUP($B97,OldCalib!$A$17:$AF$200,L$1+2,FALSE)</f>
        <v>0.118541186976678</v>
      </c>
      <c r="M97">
        <f>VLOOKUP($B97,OldCalib!$A$17:$AF$200,M$1+2,FALSE)</f>
        <v>0.12084471848777099</v>
      </c>
      <c r="N97">
        <f>VLOOKUP($B97,OldCalib!$A$17:$AF$200,N$1+2,FALSE)</f>
        <v>0.123550567492886</v>
      </c>
      <c r="O97">
        <f>VLOOKUP($B97,OldCalib!$A$17:$AF$200,O$1+2,FALSE)</f>
        <v>0.12751039243849299</v>
      </c>
      <c r="P97">
        <f>VLOOKUP($B97,OldCalib!$A$17:$AF$200,P$1+2,FALSE)</f>
        <v>0.12515552909265901</v>
      </c>
      <c r="Q97">
        <f>VLOOKUP($B97,OldCalib!$A$17:$AF$200,Q$1+2,FALSE)</f>
        <v>0.123058335516894</v>
      </c>
      <c r="R97">
        <f>VLOOKUP($B97,OldCalib!$A$17:$AF$200,R$1+2,FALSE)</f>
        <v>0.12831364948829299</v>
      </c>
      <c r="S97">
        <f>VLOOKUP($B97,OldCalib!$A$17:$AF$200,S$1+2,FALSE)</f>
        <v>0.13059294691075801</v>
      </c>
      <c r="T97">
        <f>VLOOKUP($B97,OldCalib!$A$17:$AF$200,T$1+2,FALSE)</f>
        <v>0.126756859780322</v>
      </c>
      <c r="U97">
        <f>VLOOKUP($B97,OldCalib!$A$17:$AF$200,U$1+2,FALSE)</f>
        <v>0.12703531754193201</v>
      </c>
      <c r="V97">
        <f>VLOOKUP($B97,OldCalib!$A$17:$AF$200,V$1+2,FALSE)</f>
        <v>0.12661699231309301</v>
      </c>
      <c r="W97">
        <f>VLOOKUP($B97,OldCalib!$A$17:$AF$200,W$1+2,FALSE)</f>
        <v>0.12748055573313999</v>
      </c>
      <c r="X97">
        <f>VLOOKUP($B97,OldCalib!$A$17:$AF$200,X$1+2,FALSE)</f>
        <v>0.121568854380706</v>
      </c>
      <c r="Y97">
        <f>VLOOKUP($B97,OldCalib!$A$17:$AF$200,Y$1+2,FALSE)</f>
        <v>0.12760223981431801</v>
      </c>
      <c r="Z97">
        <f>VLOOKUP($B97,OldCalib!$A$17:$AF$200,Z$1+2,FALSE)</f>
        <v>0.125870709555197</v>
      </c>
      <c r="AA97">
        <f>VLOOKUP($B97,OldCalib!$A$17:$AF$200,AA$1+2,FALSE)</f>
        <v>0.124567193714359</v>
      </c>
      <c r="AB97">
        <f>VLOOKUP($B97,OldCalib!$A$17:$AF$200,AB$1+2,FALSE)</f>
        <v>0.13437901781518299</v>
      </c>
      <c r="AC97">
        <f>VLOOKUP($B97,OldCalib!$A$17:$AF$200,AC$1+2,FALSE)</f>
        <v>0.12789710322679201</v>
      </c>
      <c r="AD97">
        <f>VLOOKUP($B97,OldCalib!$A$17:$AF$200,AD$1+2,FALSE)</f>
        <v>0.126760469631225</v>
      </c>
      <c r="AE97">
        <f>VLOOKUP($B97,OldCalib!$A$17:$AF$200,AE$1+2,FALSE)</f>
        <v>0.120948316302213</v>
      </c>
      <c r="AF97">
        <f>VLOOKUP($B97,OldCalib!$A$17:$AF$200,AF$1+2,FALSE)</f>
        <v>0.13064841766441501</v>
      </c>
      <c r="AG97">
        <f>VLOOKUP($B97,OldCalib!$A$17:$AF$200,AG$1+2,FALSE)</f>
        <v>0.12979268059625901</v>
      </c>
      <c r="AH97">
        <f>VLOOKUP($B97,OldCalib!$A$17:$AF$200,AH$1+2,FALSE)</f>
        <v>0.130784663712956</v>
      </c>
    </row>
    <row r="98" spans="1:36" x14ac:dyDescent="0.25">
      <c r="A98" t="s">
        <v>3</v>
      </c>
      <c r="B98" t="s">
        <v>148</v>
      </c>
      <c r="D98">
        <f>VLOOKUP($B98,OldCalib!$A$17:$AF$200,D$1+2,FALSE)</f>
        <v>0</v>
      </c>
      <c r="E98">
        <f>VLOOKUP($B98,OldCalib!$A$17:$AF$200,E$1+2,FALSE)</f>
        <v>0.26211855288306202</v>
      </c>
      <c r="F98">
        <f>VLOOKUP($B98,OldCalib!$A$17:$AF$200,F$1+2,FALSE)</f>
        <v>0.27338619691492999</v>
      </c>
      <c r="G98">
        <f>VLOOKUP($B98,OldCalib!$A$17:$AF$200,G$1+2,FALSE)</f>
        <v>0.26360181837478802</v>
      </c>
      <c r="H98">
        <f>VLOOKUP($B98,OldCalib!$A$17:$AF$200,H$1+2,FALSE)</f>
        <v>0.27260902176560797</v>
      </c>
      <c r="I98">
        <f>VLOOKUP($B98,OldCalib!$A$17:$AF$200,I$1+2,FALSE)</f>
        <v>0.26954132437261202</v>
      </c>
      <c r="J98">
        <f>VLOOKUP($B98,OldCalib!$A$17:$AF$200,J$1+2,FALSE)</f>
        <v>0.257398307629367</v>
      </c>
      <c r="K98">
        <f>VLOOKUP($B98,OldCalib!$A$17:$AF$200,K$1+2,FALSE)</f>
        <v>0.27416120651053</v>
      </c>
      <c r="L98">
        <f>VLOOKUP($B98,OldCalib!$A$17:$AF$200,L$1+2,FALSE)</f>
        <v>0.26689690358692902</v>
      </c>
      <c r="M98">
        <f>VLOOKUP($B98,OldCalib!$A$17:$AF$200,M$1+2,FALSE)</f>
        <v>0.27825359730572202</v>
      </c>
      <c r="N98">
        <f>VLOOKUP($B98,OldCalib!$A$17:$AF$200,N$1+2,FALSE)</f>
        <v>0.272318901042227</v>
      </c>
      <c r="O98">
        <f>VLOOKUP($B98,OldCalib!$A$17:$AF$200,O$1+2,FALSE)</f>
        <v>0.28058155177454303</v>
      </c>
      <c r="P98">
        <f>VLOOKUP($B98,OldCalib!$A$17:$AF$200,P$1+2,FALSE)</f>
        <v>0.26347922065935298</v>
      </c>
      <c r="Q98">
        <f>VLOOKUP($B98,OldCalib!$A$17:$AF$200,Q$1+2,FALSE)</f>
        <v>0.27253876923169901</v>
      </c>
      <c r="R98">
        <f>VLOOKUP($B98,OldCalib!$A$17:$AF$200,R$1+2,FALSE)</f>
        <v>0.27171714317246698</v>
      </c>
      <c r="S98">
        <f>VLOOKUP($B98,OldCalib!$A$17:$AF$200,S$1+2,FALSE)</f>
        <v>0.27400638302006702</v>
      </c>
      <c r="T98">
        <f>VLOOKUP($B98,OldCalib!$A$17:$AF$200,T$1+2,FALSE)</f>
        <v>0.26549858087169198</v>
      </c>
      <c r="U98">
        <f>VLOOKUP($B98,OldCalib!$A$17:$AF$200,U$1+2,FALSE)</f>
        <v>0.27121041701438697</v>
      </c>
      <c r="V98">
        <f>VLOOKUP($B98,OldCalib!$A$17:$AF$200,V$1+2,FALSE)</f>
        <v>0.27224564677727098</v>
      </c>
      <c r="W98">
        <f>VLOOKUP($B98,OldCalib!$A$17:$AF$200,W$1+2,FALSE)</f>
        <v>0.27310220635392002</v>
      </c>
      <c r="X98">
        <f>VLOOKUP($B98,OldCalib!$A$17:$AF$200,X$1+2,FALSE)</f>
        <v>0.27389698729835299</v>
      </c>
      <c r="Y98">
        <f>VLOOKUP($B98,OldCalib!$A$17:$AF$200,Y$1+2,FALSE)</f>
        <v>0.27699748121419199</v>
      </c>
      <c r="Z98">
        <f>VLOOKUP($B98,OldCalib!$A$17:$AF$200,Z$1+2,FALSE)</f>
        <v>0.26640335707370999</v>
      </c>
      <c r="AA98">
        <f>VLOOKUP($B98,OldCalib!$A$17:$AF$200,AA$1+2,FALSE)</f>
        <v>0.265071015737807</v>
      </c>
      <c r="AB98">
        <f>VLOOKUP($B98,OldCalib!$A$17:$AF$200,AB$1+2,FALSE)</f>
        <v>0.280888619475543</v>
      </c>
      <c r="AC98">
        <f>VLOOKUP($B98,OldCalib!$A$17:$AF$200,AC$1+2,FALSE)</f>
        <v>0.27750160602006302</v>
      </c>
      <c r="AD98">
        <f>VLOOKUP($B98,OldCalib!$A$17:$AF$200,AD$1+2,FALSE)</f>
        <v>0.26522805710458902</v>
      </c>
      <c r="AE98">
        <f>VLOOKUP($B98,OldCalib!$A$17:$AF$200,AE$1+2,FALSE)</f>
        <v>0.269364590527436</v>
      </c>
      <c r="AF98">
        <f>VLOOKUP($B98,OldCalib!$A$17:$AF$200,AF$1+2,FALSE)</f>
        <v>0.26856487789845701</v>
      </c>
      <c r="AG98">
        <f>VLOOKUP($B98,OldCalib!$A$17:$AF$200,AG$1+2,FALSE)</f>
        <v>0.27772271267492998</v>
      </c>
      <c r="AH98">
        <f>VLOOKUP($B98,OldCalib!$A$17:$AF$200,AH$1+2,FALSE)</f>
        <v>0.27803373258321801</v>
      </c>
    </row>
    <row r="106" spans="1:36" x14ac:dyDescent="0.25">
      <c r="A106" t="s">
        <v>159</v>
      </c>
      <c r="D106">
        <v>0</v>
      </c>
      <c r="E106">
        <v>1</v>
      </c>
      <c r="F106">
        <v>2</v>
      </c>
      <c r="G106">
        <v>3</v>
      </c>
      <c r="H106">
        <v>4</v>
      </c>
      <c r="I106">
        <v>5</v>
      </c>
      <c r="J106">
        <v>6</v>
      </c>
      <c r="K106">
        <v>7</v>
      </c>
      <c r="L106">
        <v>8</v>
      </c>
      <c r="M106">
        <v>9</v>
      </c>
      <c r="N106">
        <v>10</v>
      </c>
      <c r="O106">
        <v>11</v>
      </c>
      <c r="P106">
        <v>12</v>
      </c>
      <c r="Q106">
        <v>13</v>
      </c>
      <c r="R106">
        <v>14</v>
      </c>
      <c r="S106">
        <v>15</v>
      </c>
      <c r="T106">
        <v>16</v>
      </c>
      <c r="U106">
        <v>17</v>
      </c>
      <c r="V106">
        <v>18</v>
      </c>
      <c r="W106">
        <v>19</v>
      </c>
      <c r="X106">
        <v>20</v>
      </c>
      <c r="Y106">
        <v>21</v>
      </c>
      <c r="Z106">
        <v>22</v>
      </c>
      <c r="AA106">
        <v>23</v>
      </c>
      <c r="AB106">
        <v>24</v>
      </c>
      <c r="AC106">
        <v>25</v>
      </c>
      <c r="AD106">
        <v>26</v>
      </c>
      <c r="AE106">
        <v>27</v>
      </c>
      <c r="AF106">
        <v>28</v>
      </c>
      <c r="AG106">
        <v>29</v>
      </c>
      <c r="AH106">
        <v>30</v>
      </c>
    </row>
    <row r="107" spans="1:36" x14ac:dyDescent="0.25">
      <c r="A107" t="s">
        <v>1</v>
      </c>
      <c r="B107" t="s">
        <v>77</v>
      </c>
      <c r="C107" s="3">
        <v>0.05</v>
      </c>
      <c r="D107">
        <f>VLOOKUP($B107,OldCalib!$A$17:$AF$200,D$1+2,FALSE)</f>
        <v>0</v>
      </c>
      <c r="E107">
        <f>VLOOKUP($B107,OldCalib!$A$17:$AF$200,E$1+2,FALSE)</f>
        <v>-4.1810644593848201E-2</v>
      </c>
      <c r="F107">
        <f>VLOOKUP($B107,OldCalib!$A$17:$AF$200,F$1+2,FALSE)</f>
        <v>-3.7812707936083698E-2</v>
      </c>
      <c r="G107">
        <f>VLOOKUP($B107,OldCalib!$A$17:$AF$200,G$1+2,FALSE)</f>
        <v>-3.3033164999619599E-2</v>
      </c>
      <c r="H107">
        <f>VLOOKUP($B107,OldCalib!$A$17:$AF$200,H$1+2,FALSE)</f>
        <v>-3.2153334072601999E-2</v>
      </c>
      <c r="I107">
        <f>VLOOKUP($B107,OldCalib!$A$17:$AF$200,I$1+2,FALSE)</f>
        <v>-3.33282859706302E-2</v>
      </c>
      <c r="J107">
        <f>VLOOKUP($B107,OldCalib!$A$17:$AF$200,J$1+2,FALSE)</f>
        <v>-3.1712761019563197E-2</v>
      </c>
      <c r="K107">
        <f>VLOOKUP($B107,OldCalib!$A$17:$AF$200,K$1+2,FALSE)</f>
        <v>-2.9829073422617099E-2</v>
      </c>
      <c r="L107">
        <f>VLOOKUP($B107,OldCalib!$A$17:$AF$200,L$1+2,FALSE)</f>
        <v>-2.4962021993200401E-2</v>
      </c>
      <c r="M107">
        <f>VLOOKUP($B107,OldCalib!$A$17:$AF$200,M$1+2,FALSE)</f>
        <v>-2.5295746917573601E-2</v>
      </c>
      <c r="N107">
        <f>VLOOKUP($B107,OldCalib!$A$17:$AF$200,N$1+2,FALSE)</f>
        <v>-2.4200084860983701E-2</v>
      </c>
      <c r="O107">
        <f>VLOOKUP($B107,OldCalib!$A$17:$AF$200,O$1+2,FALSE)</f>
        <v>-2.51568851807637E-2</v>
      </c>
      <c r="P107">
        <f>VLOOKUP($B107,OldCalib!$A$17:$AF$200,P$1+2,FALSE)</f>
        <v>-2.5854557382792399E-2</v>
      </c>
      <c r="Q107">
        <f>VLOOKUP($B107,OldCalib!$A$17:$AF$200,Q$1+2,FALSE)</f>
        <v>-2.5984730698401501E-2</v>
      </c>
      <c r="R107">
        <f>VLOOKUP($B107,OldCalib!$A$17:$AF$200,R$1+2,FALSE)</f>
        <v>-2.3276997166040599E-2</v>
      </c>
      <c r="S107">
        <f>VLOOKUP($B107,OldCalib!$A$17:$AF$200,S$1+2,FALSE)</f>
        <v>-2.2651115411981101E-2</v>
      </c>
      <c r="T107">
        <f>VLOOKUP($B107,OldCalib!$A$17:$AF$200,T$1+2,FALSE)</f>
        <v>-2.3160902124241298E-2</v>
      </c>
      <c r="U107">
        <f>VLOOKUP($B107,OldCalib!$A$17:$AF$200,U$1+2,FALSE)</f>
        <v>-2.24729144352998E-2</v>
      </c>
      <c r="V107">
        <f>VLOOKUP($B107,OldCalib!$A$17:$AF$200,V$1+2,FALSE)</f>
        <v>-2.3188329846928799E-2</v>
      </c>
      <c r="W107">
        <f>VLOOKUP($B107,OldCalib!$A$17:$AF$200,W$1+2,FALSE)</f>
        <v>-2.2936910861756098E-2</v>
      </c>
      <c r="X107">
        <f>VLOOKUP($B107,OldCalib!$A$17:$AF$200,X$1+2,FALSE)</f>
        <v>-2.3152442761032802E-2</v>
      </c>
      <c r="Y107">
        <f>VLOOKUP($B107,OldCalib!$A$17:$AF$200,Y$1+2,FALSE)</f>
        <v>-2.3046633220804101E-2</v>
      </c>
      <c r="Z107">
        <f>VLOOKUP($B107,OldCalib!$A$17:$AF$200,Z$1+2,FALSE)</f>
        <v>-2.3884757172271301E-2</v>
      </c>
      <c r="AA107">
        <f>VLOOKUP($B107,OldCalib!$A$17:$AF$200,AA$1+2,FALSE)</f>
        <v>-2.24817271407192E-2</v>
      </c>
      <c r="AB107">
        <f>VLOOKUP($B107,OldCalib!$A$17:$AF$200,AB$1+2,FALSE)</f>
        <v>-2.14084768289441E-2</v>
      </c>
      <c r="AC107">
        <f>VLOOKUP($B107,OldCalib!$A$17:$AF$200,AC$1+2,FALSE)</f>
        <v>-2.38357847142791E-2</v>
      </c>
      <c r="AD107">
        <f>VLOOKUP($B107,OldCalib!$A$17:$AF$200,AD$1+2,FALSE)</f>
        <v>-2.32932997884309E-2</v>
      </c>
      <c r="AE107">
        <f>VLOOKUP($B107,OldCalib!$A$17:$AF$200,AE$1+2,FALSE)</f>
        <v>-2.3823561992885298E-2</v>
      </c>
      <c r="AF107">
        <f>VLOOKUP($B107,OldCalib!$A$17:$AF$200,AF$1+2,FALSE)</f>
        <v>-2.2309808831678601E-2</v>
      </c>
      <c r="AG107">
        <f>VLOOKUP($B107,OldCalib!$A$17:$AF$200,AG$1+2,FALSE)</f>
        <v>-2.39405183393821E-2</v>
      </c>
      <c r="AH107">
        <f>VLOOKUP($B107,OldCalib!$A$17:$AF$200,AH$1+2,FALSE)</f>
        <v>-2.38156313497019E-2</v>
      </c>
      <c r="AJ107" s="3"/>
    </row>
    <row r="108" spans="1:36" x14ac:dyDescent="0.25">
      <c r="B108" t="s">
        <v>78</v>
      </c>
      <c r="C108" s="3">
        <v>0.25</v>
      </c>
      <c r="D108">
        <f>VLOOKUP($B108,OldCalib!$A$17:$AF$200,D$1+2,FALSE)</f>
        <v>0</v>
      </c>
      <c r="E108">
        <f>VLOOKUP($B108,OldCalib!$A$17:$AF$200,E$1+2,FALSE)</f>
        <v>-4.2084159355618902E-3</v>
      </c>
      <c r="F108">
        <f>VLOOKUP($B108,OldCalib!$A$17:$AF$200,F$1+2,FALSE)</f>
        <v>-6.1982489194967096E-4</v>
      </c>
      <c r="G108">
        <f>VLOOKUP($B108,OldCalib!$A$17:$AF$200,G$1+2,FALSE)</f>
        <v>4.4829093957008898E-3</v>
      </c>
      <c r="H108">
        <f>VLOOKUP($B108,OldCalib!$A$17:$AF$200,H$1+2,FALSE)</f>
        <v>6.1134340214961096E-3</v>
      </c>
      <c r="I108">
        <f>VLOOKUP($B108,OldCalib!$A$17:$AF$200,I$1+2,FALSE)</f>
        <v>6.42214877679575E-3</v>
      </c>
      <c r="J108">
        <f>VLOOKUP($B108,OldCalib!$A$17:$AF$200,J$1+2,FALSE)</f>
        <v>8.3611292940445302E-3</v>
      </c>
      <c r="K108">
        <f>VLOOKUP($B108,OldCalib!$A$17:$AF$200,K$1+2,FALSE)</f>
        <v>1.09319121650102E-2</v>
      </c>
      <c r="L108">
        <f>VLOOKUP($B108,OldCalib!$A$17:$AF$200,L$1+2,FALSE)</f>
        <v>1.2049040970673599E-2</v>
      </c>
      <c r="M108">
        <f>VLOOKUP($B108,OldCalib!$A$17:$AF$200,M$1+2,FALSE)</f>
        <v>1.50358212442251E-2</v>
      </c>
      <c r="N108">
        <f>VLOOKUP($B108,OldCalib!$A$17:$AF$200,N$1+2,FALSE)</f>
        <v>1.5622632366257799E-2</v>
      </c>
      <c r="O108">
        <f>VLOOKUP($B108,OldCalib!$A$17:$AF$200,O$1+2,FALSE)</f>
        <v>1.6556207839989599E-2</v>
      </c>
      <c r="P108">
        <f>VLOOKUP($B108,OldCalib!$A$17:$AF$200,P$1+2,FALSE)</f>
        <v>1.51852476413693E-2</v>
      </c>
      <c r="Q108">
        <f>VLOOKUP($B108,OldCalib!$A$17:$AF$200,Q$1+2,FALSE)</f>
        <v>1.54921052192086E-2</v>
      </c>
      <c r="R108">
        <f>VLOOKUP($B108,OldCalib!$A$17:$AF$200,R$1+2,FALSE)</f>
        <v>1.6570665275395399E-2</v>
      </c>
      <c r="S108">
        <f>VLOOKUP($B108,OldCalib!$A$17:$AF$200,S$1+2,FALSE)</f>
        <v>1.57156539803332E-2</v>
      </c>
      <c r="T108">
        <f>VLOOKUP($B108,OldCalib!$A$17:$AF$200,T$1+2,FALSE)</f>
        <v>1.6538117773681599E-2</v>
      </c>
      <c r="U108">
        <f>VLOOKUP($B108,OldCalib!$A$17:$AF$200,U$1+2,FALSE)</f>
        <v>1.8287826738194801E-2</v>
      </c>
      <c r="V108">
        <f>VLOOKUP($B108,OldCalib!$A$17:$AF$200,V$1+2,FALSE)</f>
        <v>1.59256700771465E-2</v>
      </c>
      <c r="W108">
        <f>VLOOKUP($B108,OldCalib!$A$17:$AF$200,W$1+2,FALSE)</f>
        <v>1.7313160962273401E-2</v>
      </c>
      <c r="X108">
        <f>VLOOKUP($B108,OldCalib!$A$17:$AF$200,X$1+2,FALSE)</f>
        <v>1.75498072225173E-2</v>
      </c>
      <c r="Y108">
        <f>VLOOKUP($B108,OldCalib!$A$17:$AF$200,Y$1+2,FALSE)</f>
        <v>1.76345039736901E-2</v>
      </c>
      <c r="Z108">
        <f>VLOOKUP($B108,OldCalib!$A$17:$AF$200,Z$1+2,FALSE)</f>
        <v>1.7057928824528099E-2</v>
      </c>
      <c r="AA108">
        <f>VLOOKUP($B108,OldCalib!$A$17:$AF$200,AA$1+2,FALSE)</f>
        <v>1.77582872064511E-2</v>
      </c>
      <c r="AB108">
        <f>VLOOKUP($B108,OldCalib!$A$17:$AF$200,AB$1+2,FALSE)</f>
        <v>1.7886070799614202E-2</v>
      </c>
      <c r="AC108">
        <f>VLOOKUP($B108,OldCalib!$A$17:$AF$200,AC$1+2,FALSE)</f>
        <v>1.66915461237469E-2</v>
      </c>
      <c r="AD108">
        <f>VLOOKUP($B108,OldCalib!$A$17:$AF$200,AD$1+2,FALSE)</f>
        <v>1.6757949469747201E-2</v>
      </c>
      <c r="AE108">
        <f>VLOOKUP($B108,OldCalib!$A$17:$AF$200,AE$1+2,FALSE)</f>
        <v>1.5476349035032699E-2</v>
      </c>
      <c r="AF108">
        <f>VLOOKUP($B108,OldCalib!$A$17:$AF$200,AF$1+2,FALSE)</f>
        <v>1.7249892227437901E-2</v>
      </c>
      <c r="AG108">
        <f>VLOOKUP($B108,OldCalib!$A$17:$AF$200,AG$1+2,FALSE)</f>
        <v>1.5908699515483099E-2</v>
      </c>
      <c r="AH108">
        <f>VLOOKUP($B108,OldCalib!$A$17:$AF$200,AH$1+2,FALSE)</f>
        <v>1.76157651061024E-2</v>
      </c>
      <c r="AJ108" s="3"/>
    </row>
    <row r="109" spans="1:36" x14ac:dyDescent="0.25">
      <c r="B109" t="s">
        <v>79</v>
      </c>
      <c r="C109" s="3">
        <v>0.5</v>
      </c>
      <c r="D109">
        <f>VLOOKUP($B109,OldCalib!$A$17:$AF$200,D$1+2,FALSE)</f>
        <v>0</v>
      </c>
      <c r="E109">
        <f>VLOOKUP($B109,OldCalib!$A$17:$AF$200,E$1+2,FALSE)</f>
        <v>2.1735107421902201E-2</v>
      </c>
      <c r="F109">
        <f>VLOOKUP($B109,OldCalib!$A$17:$AF$200,F$1+2,FALSE)</f>
        <v>2.4042301647940901E-2</v>
      </c>
      <c r="G109">
        <f>VLOOKUP($B109,OldCalib!$A$17:$AF$200,G$1+2,FALSE)</f>
        <v>2.9524246492041599E-2</v>
      </c>
      <c r="H109">
        <f>VLOOKUP($B109,OldCalib!$A$17:$AF$200,H$1+2,FALSE)</f>
        <v>3.2562623997839997E-2</v>
      </c>
      <c r="I109">
        <f>VLOOKUP($B109,OldCalib!$A$17:$AF$200,I$1+2,FALSE)</f>
        <v>3.3948245928694602E-2</v>
      </c>
      <c r="J109">
        <f>VLOOKUP($B109,OldCalib!$A$17:$AF$200,J$1+2,FALSE)</f>
        <v>3.6541048863678899E-2</v>
      </c>
      <c r="K109">
        <f>VLOOKUP($B109,OldCalib!$A$17:$AF$200,K$1+2,FALSE)</f>
        <v>3.8260750067049203E-2</v>
      </c>
      <c r="L109">
        <f>VLOOKUP($B109,OldCalib!$A$17:$AF$200,L$1+2,FALSE)</f>
        <v>4.1180997515256501E-2</v>
      </c>
      <c r="M109">
        <f>VLOOKUP($B109,OldCalib!$A$17:$AF$200,M$1+2,FALSE)</f>
        <v>4.2939380211239102E-2</v>
      </c>
      <c r="N109">
        <f>VLOOKUP($B109,OldCalib!$A$17:$AF$200,N$1+2,FALSE)</f>
        <v>4.4123539238620099E-2</v>
      </c>
      <c r="O109">
        <f>VLOOKUP($B109,OldCalib!$A$17:$AF$200,O$1+2,FALSE)</f>
        <v>4.5310711138597602E-2</v>
      </c>
      <c r="P109">
        <f>VLOOKUP($B109,OldCalib!$A$17:$AF$200,P$1+2,FALSE)</f>
        <v>4.3458921392874703E-2</v>
      </c>
      <c r="Q109">
        <f>VLOOKUP($B109,OldCalib!$A$17:$AF$200,Q$1+2,FALSE)</f>
        <v>4.39578326417321E-2</v>
      </c>
      <c r="R109">
        <f>VLOOKUP($B109,OldCalib!$A$17:$AF$200,R$1+2,FALSE)</f>
        <v>4.5802155421595603E-2</v>
      </c>
      <c r="S109">
        <f>VLOOKUP($B109,OldCalib!$A$17:$AF$200,S$1+2,FALSE)</f>
        <v>4.2960877907876803E-2</v>
      </c>
      <c r="T109">
        <f>VLOOKUP($B109,OldCalib!$A$17:$AF$200,T$1+2,FALSE)</f>
        <v>4.5063789225868199E-2</v>
      </c>
      <c r="U109">
        <f>VLOOKUP($B109,OldCalib!$A$17:$AF$200,U$1+2,FALSE)</f>
        <v>4.49882343941315E-2</v>
      </c>
      <c r="V109">
        <f>VLOOKUP($B109,OldCalib!$A$17:$AF$200,V$1+2,FALSE)</f>
        <v>4.4712884658559701E-2</v>
      </c>
      <c r="W109">
        <f>VLOOKUP($B109,OldCalib!$A$17:$AF$200,W$1+2,FALSE)</f>
        <v>4.6384246780196897E-2</v>
      </c>
      <c r="X109">
        <f>VLOOKUP($B109,OldCalib!$A$17:$AF$200,X$1+2,FALSE)</f>
        <v>4.5024515537840697E-2</v>
      </c>
      <c r="Y109">
        <f>VLOOKUP($B109,OldCalib!$A$17:$AF$200,Y$1+2,FALSE)</f>
        <v>4.5637710040363703E-2</v>
      </c>
      <c r="Z109">
        <f>VLOOKUP($B109,OldCalib!$A$17:$AF$200,Z$1+2,FALSE)</f>
        <v>4.6236212121856898E-2</v>
      </c>
      <c r="AA109">
        <f>VLOOKUP($B109,OldCalib!$A$17:$AF$200,AA$1+2,FALSE)</f>
        <v>4.6034294266625302E-2</v>
      </c>
      <c r="AB109">
        <f>VLOOKUP($B109,OldCalib!$A$17:$AF$200,AB$1+2,FALSE)</f>
        <v>4.5926169260056902E-2</v>
      </c>
      <c r="AC109">
        <f>VLOOKUP($B109,OldCalib!$A$17:$AF$200,AC$1+2,FALSE)</f>
        <v>4.5481514528115503E-2</v>
      </c>
      <c r="AD109">
        <f>VLOOKUP($B109,OldCalib!$A$17:$AF$200,AD$1+2,FALSE)</f>
        <v>4.5513568102863299E-2</v>
      </c>
      <c r="AE109">
        <f>VLOOKUP($B109,OldCalib!$A$17:$AF$200,AE$1+2,FALSE)</f>
        <v>4.4236240998517702E-2</v>
      </c>
      <c r="AF109">
        <f>VLOOKUP($B109,OldCalib!$A$17:$AF$200,AF$1+2,FALSE)</f>
        <v>4.4611190690137102E-2</v>
      </c>
      <c r="AG109">
        <f>VLOOKUP($B109,OldCalib!$A$17:$AF$200,AG$1+2,FALSE)</f>
        <v>4.4769642056797197E-2</v>
      </c>
      <c r="AH109">
        <f>VLOOKUP($B109,OldCalib!$A$17:$AF$200,AH$1+2,FALSE)</f>
        <v>4.51616189057241E-2</v>
      </c>
      <c r="AJ109" s="3"/>
    </row>
    <row r="110" spans="1:36" x14ac:dyDescent="0.25">
      <c r="B110" t="s">
        <v>80</v>
      </c>
      <c r="C110" s="3">
        <v>0.75</v>
      </c>
      <c r="D110">
        <f>VLOOKUP($B110,OldCalib!$A$17:$AF$200,D$1+2,FALSE)</f>
        <v>0</v>
      </c>
      <c r="E110">
        <f>VLOOKUP($B110,OldCalib!$A$17:$AF$200,E$1+2,FALSE)</f>
        <v>4.6690150277664502E-2</v>
      </c>
      <c r="F110">
        <f>VLOOKUP($B110,OldCalib!$A$17:$AF$200,F$1+2,FALSE)</f>
        <v>5.0502848083347297E-2</v>
      </c>
      <c r="G110">
        <f>VLOOKUP($B110,OldCalib!$A$17:$AF$200,G$1+2,FALSE)</f>
        <v>5.6490019429302901E-2</v>
      </c>
      <c r="H110">
        <f>VLOOKUP($B110,OldCalib!$A$17:$AF$200,H$1+2,FALSE)</f>
        <v>5.9957025022835599E-2</v>
      </c>
      <c r="I110">
        <f>VLOOKUP($B110,OldCalib!$A$17:$AF$200,I$1+2,FALSE)</f>
        <v>6.2542494327852402E-2</v>
      </c>
      <c r="J110">
        <f>VLOOKUP($B110,OldCalib!$A$17:$AF$200,J$1+2,FALSE)</f>
        <v>6.36746861049442E-2</v>
      </c>
      <c r="K110">
        <f>VLOOKUP($B110,OldCalib!$A$17:$AF$200,K$1+2,FALSE)</f>
        <v>6.6971638102377995E-2</v>
      </c>
      <c r="L110">
        <f>VLOOKUP($B110,OldCalib!$A$17:$AF$200,L$1+2,FALSE)</f>
        <v>6.8714898093718696E-2</v>
      </c>
      <c r="M110">
        <f>VLOOKUP($B110,OldCalib!$A$17:$AF$200,M$1+2,FALSE)</f>
        <v>7.1634192676442804E-2</v>
      </c>
      <c r="N110">
        <f>VLOOKUP($B110,OldCalib!$A$17:$AF$200,N$1+2,FALSE)</f>
        <v>7.25747252872702E-2</v>
      </c>
      <c r="O110">
        <f>VLOOKUP($B110,OldCalib!$A$17:$AF$200,O$1+2,FALSE)</f>
        <v>7.3185896795614699E-2</v>
      </c>
      <c r="P110">
        <f>VLOOKUP($B110,OldCalib!$A$17:$AF$200,P$1+2,FALSE)</f>
        <v>7.2959115209372705E-2</v>
      </c>
      <c r="Q110">
        <f>VLOOKUP($B110,OldCalib!$A$17:$AF$200,Q$1+2,FALSE)</f>
        <v>7.3952112905293702E-2</v>
      </c>
      <c r="R110">
        <f>VLOOKUP($B110,OldCalib!$A$17:$AF$200,R$1+2,FALSE)</f>
        <v>7.4624799863835495E-2</v>
      </c>
      <c r="S110">
        <f>VLOOKUP($B110,OldCalib!$A$17:$AF$200,S$1+2,FALSE)</f>
        <v>7.3270558817629797E-2</v>
      </c>
      <c r="T110">
        <f>VLOOKUP($B110,OldCalib!$A$17:$AF$200,T$1+2,FALSE)</f>
        <v>7.3698434242542299E-2</v>
      </c>
      <c r="U110">
        <f>VLOOKUP($B110,OldCalib!$A$17:$AF$200,U$1+2,FALSE)</f>
        <v>7.4427811746346398E-2</v>
      </c>
      <c r="V110">
        <f>VLOOKUP($B110,OldCalib!$A$17:$AF$200,V$1+2,FALSE)</f>
        <v>7.3813949121433201E-2</v>
      </c>
      <c r="W110">
        <f>VLOOKUP($B110,OldCalib!$A$17:$AF$200,W$1+2,FALSE)</f>
        <v>7.4486989883880902E-2</v>
      </c>
      <c r="X110">
        <f>VLOOKUP($B110,OldCalib!$A$17:$AF$200,X$1+2,FALSE)</f>
        <v>7.3789033763221407E-2</v>
      </c>
      <c r="Y110">
        <f>VLOOKUP($B110,OldCalib!$A$17:$AF$200,Y$1+2,FALSE)</f>
        <v>7.5089827284110303E-2</v>
      </c>
      <c r="Z110">
        <f>VLOOKUP($B110,OldCalib!$A$17:$AF$200,Z$1+2,FALSE)</f>
        <v>7.3750042638442995E-2</v>
      </c>
      <c r="AA110">
        <f>VLOOKUP($B110,OldCalib!$A$17:$AF$200,AA$1+2,FALSE)</f>
        <v>7.5001835738652697E-2</v>
      </c>
      <c r="AB110">
        <f>VLOOKUP($B110,OldCalib!$A$17:$AF$200,AB$1+2,FALSE)</f>
        <v>7.3906006547266506E-2</v>
      </c>
      <c r="AC110">
        <f>VLOOKUP($B110,OldCalib!$A$17:$AF$200,AC$1+2,FALSE)</f>
        <v>7.46284174000902E-2</v>
      </c>
      <c r="AD110">
        <f>VLOOKUP($B110,OldCalib!$A$17:$AF$200,AD$1+2,FALSE)</f>
        <v>7.3837704411501101E-2</v>
      </c>
      <c r="AE110">
        <f>VLOOKUP($B110,OldCalib!$A$17:$AF$200,AE$1+2,FALSE)</f>
        <v>7.5015778213718604E-2</v>
      </c>
      <c r="AF110">
        <f>VLOOKUP($B110,OldCalib!$A$17:$AF$200,AF$1+2,FALSE)</f>
        <v>7.3262163256060803E-2</v>
      </c>
      <c r="AG110">
        <f>VLOOKUP($B110,OldCalib!$A$17:$AF$200,AG$1+2,FALSE)</f>
        <v>7.4020038434539207E-2</v>
      </c>
      <c r="AH110">
        <f>VLOOKUP($B110,OldCalib!$A$17:$AF$200,AH$1+2,FALSE)</f>
        <v>7.4160089567179302E-2</v>
      </c>
      <c r="AJ110" s="3"/>
    </row>
    <row r="111" spans="1:36" x14ac:dyDescent="0.25">
      <c r="B111" t="s">
        <v>81</v>
      </c>
      <c r="C111" s="3">
        <v>0.95</v>
      </c>
      <c r="D111">
        <f>VLOOKUP($B111,OldCalib!$A$17:$AF$200,D$1+2,FALSE)</f>
        <v>0</v>
      </c>
      <c r="E111">
        <f>VLOOKUP($B111,OldCalib!$A$17:$AF$200,E$1+2,FALSE)</f>
        <v>8.4524716365086197E-2</v>
      </c>
      <c r="F111">
        <f>VLOOKUP($B111,OldCalib!$A$17:$AF$200,F$1+2,FALSE)</f>
        <v>8.9449152393805201E-2</v>
      </c>
      <c r="G111">
        <f>VLOOKUP($B111,OldCalib!$A$17:$AF$200,G$1+2,FALSE)</f>
        <v>9.8636679128701193E-2</v>
      </c>
      <c r="H111">
        <f>VLOOKUP($B111,OldCalib!$A$17:$AF$200,H$1+2,FALSE)</f>
        <v>0.100005122240754</v>
      </c>
      <c r="I111">
        <f>VLOOKUP($B111,OldCalib!$A$17:$AF$200,I$1+2,FALSE)</f>
        <v>0.10496221562293299</v>
      </c>
      <c r="J111">
        <f>VLOOKUP($B111,OldCalib!$A$17:$AF$200,J$1+2,FALSE)</f>
        <v>0.106615894438108</v>
      </c>
      <c r="K111">
        <f>VLOOKUP($B111,OldCalib!$A$17:$AF$200,K$1+2,FALSE)</f>
        <v>0.11247335001802899</v>
      </c>
      <c r="L111">
        <f>VLOOKUP($B111,OldCalib!$A$17:$AF$200,L$1+2,FALSE)</f>
        <v>0.11140619715403401</v>
      </c>
      <c r="M111">
        <f>VLOOKUP($B111,OldCalib!$A$17:$AF$200,M$1+2,FALSE)</f>
        <v>0.113982257426165</v>
      </c>
      <c r="N111">
        <f>VLOOKUP($B111,OldCalib!$A$17:$AF$200,N$1+2,FALSE)</f>
        <v>0.116273894501282</v>
      </c>
      <c r="O111">
        <f>VLOOKUP($B111,OldCalib!$A$17:$AF$200,O$1+2,FALSE)</f>
        <v>0.11833811842830599</v>
      </c>
      <c r="P111">
        <f>VLOOKUP($B111,OldCalib!$A$17:$AF$200,P$1+2,FALSE)</f>
        <v>0.117109744076419</v>
      </c>
      <c r="Q111">
        <f>VLOOKUP($B111,OldCalib!$A$17:$AF$200,Q$1+2,FALSE)</f>
        <v>0.11881276541427099</v>
      </c>
      <c r="R111">
        <f>VLOOKUP($B111,OldCalib!$A$17:$AF$200,R$1+2,FALSE)</f>
        <v>0.11567834927321501</v>
      </c>
      <c r="S111">
        <f>VLOOKUP($B111,OldCalib!$A$17:$AF$200,S$1+2,FALSE)</f>
        <v>0.11541520853475699</v>
      </c>
      <c r="T111">
        <f>VLOOKUP($B111,OldCalib!$A$17:$AF$200,T$1+2,FALSE)</f>
        <v>0.116402273673877</v>
      </c>
      <c r="U111">
        <f>VLOOKUP($B111,OldCalib!$A$17:$AF$200,U$1+2,FALSE)</f>
        <v>0.117631799128253</v>
      </c>
      <c r="V111">
        <f>VLOOKUP($B111,OldCalib!$A$17:$AF$200,V$1+2,FALSE)</f>
        <v>0.118692052578558</v>
      </c>
      <c r="W111">
        <f>VLOOKUP($B111,OldCalib!$A$17:$AF$200,W$1+2,FALSE)</f>
        <v>0.117745046462037</v>
      </c>
      <c r="X111">
        <f>VLOOKUP($B111,OldCalib!$A$17:$AF$200,X$1+2,FALSE)</f>
        <v>0.118211759951645</v>
      </c>
      <c r="Y111">
        <f>VLOOKUP($B111,OldCalib!$A$17:$AF$200,Y$1+2,FALSE)</f>
        <v>0.119528957915307</v>
      </c>
      <c r="Z111">
        <f>VLOOKUP($B111,OldCalib!$A$17:$AF$200,Z$1+2,FALSE)</f>
        <v>0.120078187487661</v>
      </c>
      <c r="AA111">
        <f>VLOOKUP($B111,OldCalib!$A$17:$AF$200,AA$1+2,FALSE)</f>
        <v>0.11644969418836799</v>
      </c>
      <c r="AB111">
        <f>VLOOKUP($B111,OldCalib!$A$17:$AF$200,AB$1+2,FALSE)</f>
        <v>0.11571632701654901</v>
      </c>
      <c r="AC111">
        <f>VLOOKUP($B111,OldCalib!$A$17:$AF$200,AC$1+2,FALSE)</f>
        <v>0.117774394392969</v>
      </c>
      <c r="AD111">
        <f>VLOOKUP($B111,OldCalib!$A$17:$AF$200,AD$1+2,FALSE)</f>
        <v>0.118533184204886</v>
      </c>
      <c r="AE111">
        <f>VLOOKUP($B111,OldCalib!$A$17:$AF$200,AE$1+2,FALSE)</f>
        <v>0.117095945542022</v>
      </c>
      <c r="AF111">
        <f>VLOOKUP($B111,OldCalib!$A$17:$AF$200,AF$1+2,FALSE)</f>
        <v>0.11724830402963</v>
      </c>
      <c r="AG111">
        <f>VLOOKUP($B111,OldCalib!$A$17:$AF$200,AG$1+2,FALSE)</f>
        <v>0.118931540385371</v>
      </c>
      <c r="AH111">
        <f>VLOOKUP($B111,OldCalib!$A$17:$AF$200,AH$1+2,FALSE)</f>
        <v>0.116272304189959</v>
      </c>
      <c r="AJ111" s="3"/>
    </row>
    <row r="112" spans="1:36" x14ac:dyDescent="0.25">
      <c r="A112" t="s">
        <v>2</v>
      </c>
      <c r="B112" t="s">
        <v>32</v>
      </c>
      <c r="D112">
        <f>VLOOKUP($B112,OldCalib!$A$17:$AF$200,D$1+2,FALSE)</f>
        <v>0</v>
      </c>
      <c r="E112">
        <f>VLOOKUP($B112,OldCalib!$A$17:$AF$200,E$1+2,FALSE)</f>
        <v>2.12794710016341E-2</v>
      </c>
      <c r="F112">
        <f>VLOOKUP($B112,OldCalib!$A$17:$AF$200,F$1+2,FALSE)</f>
        <v>2.4434874969463002E-2</v>
      </c>
      <c r="G112">
        <f>VLOOKUP($B112,OldCalib!$A$17:$AF$200,G$1+2,FALSE)</f>
        <v>3.05384699051937E-2</v>
      </c>
      <c r="H112">
        <f>VLOOKUP($B112,OldCalib!$A$17:$AF$200,H$1+2,FALSE)</f>
        <v>3.2648185527963502E-2</v>
      </c>
      <c r="I112">
        <f>VLOOKUP($B112,OldCalib!$A$17:$AF$200,I$1+2,FALSE)</f>
        <v>3.4072959827640401E-2</v>
      </c>
      <c r="J112">
        <f>VLOOKUP($B112,OldCalib!$A$17:$AF$200,J$1+2,FALSE)</f>
        <v>3.6020565211847898E-2</v>
      </c>
      <c r="K112">
        <f>VLOOKUP($B112,OldCalib!$A$17:$AF$200,K$1+2,FALSE)</f>
        <v>3.9139682947593901E-2</v>
      </c>
      <c r="L112">
        <f>VLOOKUP($B112,OldCalib!$A$17:$AF$200,L$1+2,FALSE)</f>
        <v>4.0914731638464701E-2</v>
      </c>
      <c r="M112">
        <f>VLOOKUP($B112,OldCalib!$A$17:$AF$200,M$1+2,FALSE)</f>
        <v>4.3329662579969799E-2</v>
      </c>
      <c r="N112">
        <f>VLOOKUP($B112,OldCalib!$A$17:$AF$200,N$1+2,FALSE)</f>
        <v>4.4021619553270303E-2</v>
      </c>
      <c r="O112">
        <f>VLOOKUP($B112,OldCalib!$A$17:$AF$200,O$1+2,FALSE)</f>
        <v>4.4823900279876601E-2</v>
      </c>
      <c r="P112">
        <f>VLOOKUP($B112,OldCalib!$A$17:$AF$200,P$1+2,FALSE)</f>
        <v>4.3854614921241701E-2</v>
      </c>
      <c r="Q112">
        <f>VLOOKUP($B112,OldCalib!$A$17:$AF$200,Q$1+2,FALSE)</f>
        <v>4.4370084726761801E-2</v>
      </c>
      <c r="R112">
        <f>VLOOKUP($B112,OldCalib!$A$17:$AF$200,R$1+2,FALSE)</f>
        <v>4.4592223389045803E-2</v>
      </c>
      <c r="S112">
        <f>VLOOKUP($B112,OldCalib!$A$17:$AF$200,S$1+2,FALSE)</f>
        <v>4.4438009991572699E-2</v>
      </c>
      <c r="T112">
        <f>VLOOKUP($B112,OldCalib!$A$17:$AF$200,T$1+2,FALSE)</f>
        <v>4.5287479725066998E-2</v>
      </c>
      <c r="U112">
        <f>VLOOKUP($B112,OldCalib!$A$17:$AF$200,U$1+2,FALSE)</f>
        <v>4.6164921716568899E-2</v>
      </c>
      <c r="V112">
        <f>VLOOKUP($B112,OldCalib!$A$17:$AF$200,V$1+2,FALSE)</f>
        <v>4.5426447724643999E-2</v>
      </c>
      <c r="W112">
        <f>VLOOKUP($B112,OldCalib!$A$17:$AF$200,W$1+2,FALSE)</f>
        <v>4.5657095463145503E-2</v>
      </c>
      <c r="X112">
        <f>VLOOKUP($B112,OldCalib!$A$17:$AF$200,X$1+2,FALSE)</f>
        <v>4.5203975714329499E-2</v>
      </c>
      <c r="Y112">
        <f>VLOOKUP($B112,OldCalib!$A$17:$AF$200,Y$1+2,FALSE)</f>
        <v>4.59628436446484E-2</v>
      </c>
      <c r="Z112">
        <f>VLOOKUP($B112,OldCalib!$A$17:$AF$200,Z$1+2,FALSE)</f>
        <v>4.5925649514451203E-2</v>
      </c>
      <c r="AA112">
        <f>VLOOKUP($B112,OldCalib!$A$17:$AF$200,AA$1+2,FALSE)</f>
        <v>4.6663646659987901E-2</v>
      </c>
      <c r="AB112">
        <f>VLOOKUP($B112,OldCalib!$A$17:$AF$200,AB$1+2,FALSE)</f>
        <v>4.5629857546324502E-2</v>
      </c>
      <c r="AC112">
        <f>VLOOKUP($B112,OldCalib!$A$17:$AF$200,AC$1+2,FALSE)</f>
        <v>4.5468061127857E-2</v>
      </c>
      <c r="AD112">
        <f>VLOOKUP($B112,OldCalib!$A$17:$AF$200,AD$1+2,FALSE)</f>
        <v>4.5601359621263098E-2</v>
      </c>
      <c r="AE112">
        <f>VLOOKUP($B112,OldCalib!$A$17:$AF$200,AE$1+2,FALSE)</f>
        <v>4.5354359211201602E-2</v>
      </c>
      <c r="AF112">
        <f>VLOOKUP($B112,OldCalib!$A$17:$AF$200,AF$1+2,FALSE)</f>
        <v>4.5255102087818903E-2</v>
      </c>
      <c r="AG112">
        <f>VLOOKUP($B112,OldCalib!$A$17:$AF$200,AG$1+2,FALSE)</f>
        <v>4.49040607577776E-2</v>
      </c>
      <c r="AH112">
        <f>VLOOKUP($B112,OldCalib!$A$17:$AF$200,AH$1+2,FALSE)</f>
        <v>4.5647208917046801E-2</v>
      </c>
    </row>
    <row r="113" spans="1:36" x14ac:dyDescent="0.25">
      <c r="A113" t="s">
        <v>3</v>
      </c>
      <c r="B113" t="s">
        <v>144</v>
      </c>
      <c r="D113">
        <f>VLOOKUP($B113,OldCalib!$A$17:$AF$200,D$1+2,FALSE)</f>
        <v>0</v>
      </c>
      <c r="E113">
        <f>VLOOKUP($B113,OldCalib!$A$17:$AF$200,E$1+2,FALSE)</f>
        <v>4.3272791908045297E-2</v>
      </c>
      <c r="F113">
        <f>VLOOKUP($B113,OldCalib!$A$17:$AF$200,F$1+2,FALSE)</f>
        <v>4.5749700707056397E-2</v>
      </c>
      <c r="G113">
        <f>VLOOKUP($B113,OldCalib!$A$17:$AF$200,G$1+2,FALSE)</f>
        <v>4.4655940894755199E-2</v>
      </c>
      <c r="H113">
        <f>VLOOKUP($B113,OldCalib!$A$17:$AF$200,H$1+2,FALSE)</f>
        <v>4.7902769947257499E-2</v>
      </c>
      <c r="I113">
        <f>VLOOKUP($B113,OldCalib!$A$17:$AF$200,I$1+2,FALSE)</f>
        <v>4.8508440009988198E-2</v>
      </c>
      <c r="J113">
        <f>VLOOKUP($B113,OldCalib!$A$17:$AF$200,J$1+2,FALSE)</f>
        <v>4.8566963960545301E-2</v>
      </c>
      <c r="K113">
        <f>VLOOKUP($B113,OldCalib!$A$17:$AF$200,K$1+2,FALSE)</f>
        <v>4.8468534200384099E-2</v>
      </c>
      <c r="L113">
        <f>VLOOKUP($B113,OldCalib!$A$17:$AF$200,L$1+2,FALSE)</f>
        <v>4.9255748563477399E-2</v>
      </c>
      <c r="M113">
        <f>VLOOKUP($B113,OldCalib!$A$17:$AF$200,M$1+2,FALSE)</f>
        <v>4.7202697734873303E-2</v>
      </c>
      <c r="N113">
        <f>VLOOKUP($B113,OldCalib!$A$17:$AF$200,N$1+2,FALSE)</f>
        <v>4.8046326794374199E-2</v>
      </c>
      <c r="O113">
        <f>VLOOKUP($B113,OldCalib!$A$17:$AF$200,O$1+2,FALSE)</f>
        <v>5.0524350885580598E-2</v>
      </c>
      <c r="P113">
        <f>VLOOKUP($B113,OldCalib!$A$17:$AF$200,P$1+2,FALSE)</f>
        <v>4.7926841854424002E-2</v>
      </c>
      <c r="Q113">
        <f>VLOOKUP($B113,OldCalib!$A$17:$AF$200,Q$1+2,FALSE)</f>
        <v>4.9712978640977602E-2</v>
      </c>
      <c r="R113">
        <f>VLOOKUP($B113,OldCalib!$A$17:$AF$200,R$1+2,FALSE)</f>
        <v>5.0590747542723698E-2</v>
      </c>
      <c r="S113">
        <f>VLOOKUP($B113,OldCalib!$A$17:$AF$200,S$1+2,FALSE)</f>
        <v>4.75781040500615E-2</v>
      </c>
      <c r="T113">
        <f>VLOOKUP($B113,OldCalib!$A$17:$AF$200,T$1+2,FALSE)</f>
        <v>4.5785720801894497E-2</v>
      </c>
      <c r="U113">
        <f>VLOOKUP($B113,OldCalib!$A$17:$AF$200,U$1+2,FALSE)</f>
        <v>4.6216842968354398E-2</v>
      </c>
      <c r="V113">
        <f>VLOOKUP($B113,OldCalib!$A$17:$AF$200,V$1+2,FALSE)</f>
        <v>4.9383415916188701E-2</v>
      </c>
      <c r="W113">
        <f>VLOOKUP($B113,OldCalib!$A$17:$AF$200,W$1+2,FALSE)</f>
        <v>4.8189389240611703E-2</v>
      </c>
      <c r="X113">
        <f>VLOOKUP($B113,OldCalib!$A$17:$AF$200,X$1+2,FALSE)</f>
        <v>4.9106872536876199E-2</v>
      </c>
      <c r="Y113">
        <f>VLOOKUP($B113,OldCalib!$A$17:$AF$200,Y$1+2,FALSE)</f>
        <v>4.9775505201855502E-2</v>
      </c>
      <c r="Z113">
        <f>VLOOKUP($B113,OldCalib!$A$17:$AF$200,Z$1+2,FALSE)</f>
        <v>4.7807177674670701E-2</v>
      </c>
      <c r="AA113">
        <f>VLOOKUP($B113,OldCalib!$A$17:$AF$200,AA$1+2,FALSE)</f>
        <v>4.6251612128816101E-2</v>
      </c>
      <c r="AB113">
        <f>VLOOKUP($B113,OldCalib!$A$17:$AF$200,AB$1+2,FALSE)</f>
        <v>4.6145400958662999E-2</v>
      </c>
      <c r="AC113">
        <f>VLOOKUP($B113,OldCalib!$A$17:$AF$200,AC$1+2,FALSE)</f>
        <v>4.7865863592841701E-2</v>
      </c>
      <c r="AD113">
        <f>VLOOKUP($B113,OldCalib!$A$17:$AF$200,AD$1+2,FALSE)</f>
        <v>4.7783848254911103E-2</v>
      </c>
      <c r="AE113">
        <f>VLOOKUP($B113,OldCalib!$A$17:$AF$200,AE$1+2,FALSE)</f>
        <v>4.69690403650617E-2</v>
      </c>
      <c r="AF113">
        <f>VLOOKUP($B113,OldCalib!$A$17:$AF$200,AF$1+2,FALSE)</f>
        <v>4.7853523325453798E-2</v>
      </c>
      <c r="AG113">
        <f>VLOOKUP($B113,OldCalib!$A$17:$AF$200,AG$1+2,FALSE)</f>
        <v>4.8440311808558303E-2</v>
      </c>
      <c r="AH113">
        <f>VLOOKUP($B113,OldCalib!$A$17:$AF$200,AH$1+2,FALSE)</f>
        <v>4.6689594992495698E-2</v>
      </c>
    </row>
    <row r="121" spans="1:36" x14ac:dyDescent="0.25">
      <c r="A121" t="s">
        <v>160</v>
      </c>
      <c r="D121">
        <v>0</v>
      </c>
      <c r="E121">
        <v>1</v>
      </c>
      <c r="F121">
        <v>2</v>
      </c>
      <c r="G121">
        <v>3</v>
      </c>
      <c r="H121">
        <v>4</v>
      </c>
      <c r="I121">
        <v>5</v>
      </c>
      <c r="J121">
        <v>6</v>
      </c>
      <c r="K121">
        <v>7</v>
      </c>
      <c r="L121">
        <v>8</v>
      </c>
      <c r="M121">
        <v>9</v>
      </c>
      <c r="N121">
        <v>10</v>
      </c>
      <c r="O121">
        <v>11</v>
      </c>
      <c r="P121">
        <v>12</v>
      </c>
      <c r="Q121">
        <v>13</v>
      </c>
      <c r="R121">
        <v>14</v>
      </c>
      <c r="S121">
        <v>15</v>
      </c>
      <c r="T121">
        <v>16</v>
      </c>
      <c r="U121">
        <v>17</v>
      </c>
      <c r="V121">
        <v>18</v>
      </c>
      <c r="W121">
        <v>19</v>
      </c>
      <c r="X121">
        <v>20</v>
      </c>
      <c r="Y121">
        <v>21</v>
      </c>
      <c r="Z121">
        <v>22</v>
      </c>
      <c r="AA121">
        <v>23</v>
      </c>
      <c r="AB121">
        <v>24</v>
      </c>
      <c r="AC121">
        <v>25</v>
      </c>
      <c r="AD121">
        <v>26</v>
      </c>
      <c r="AE121">
        <v>27</v>
      </c>
      <c r="AF121">
        <v>28</v>
      </c>
      <c r="AG121">
        <v>29</v>
      </c>
      <c r="AH121">
        <v>30</v>
      </c>
    </row>
    <row r="122" spans="1:36" x14ac:dyDescent="0.25">
      <c r="A122" t="s">
        <v>1</v>
      </c>
      <c r="B122" t="s">
        <v>70</v>
      </c>
      <c r="C122" s="3">
        <v>0.05</v>
      </c>
      <c r="D122">
        <f>VLOOKUP($B122,OldCalib!$A$17:$AF$200,D$1+2,FALSE)</f>
        <v>0</v>
      </c>
      <c r="E122">
        <f>VLOOKUP($B122,OldCalib!$A$17:$AF$200,E$1+2,FALSE)</f>
        <v>-2.93704949484263E-2</v>
      </c>
      <c r="F122">
        <f>VLOOKUP($B122,OldCalib!$A$17:$AF$200,F$1+2,FALSE)</f>
        <v>-2.7606545066299198E-2</v>
      </c>
      <c r="G122">
        <f>VLOOKUP($B122,OldCalib!$A$17:$AF$200,G$1+2,FALSE)</f>
        <v>-2.2676569515783899E-2</v>
      </c>
      <c r="H122">
        <f>VLOOKUP($B122,OldCalib!$A$17:$AF$200,H$1+2,FALSE)</f>
        <v>-2.3755491647804699E-2</v>
      </c>
      <c r="I122">
        <f>VLOOKUP($B122,OldCalib!$A$17:$AF$200,I$1+2,FALSE)</f>
        <v>-2.45048876816676E-2</v>
      </c>
      <c r="J122">
        <f>VLOOKUP($B122,OldCalib!$A$17:$AF$200,J$1+2,FALSE)</f>
        <v>-2.10862712785173E-2</v>
      </c>
      <c r="K122">
        <f>VLOOKUP($B122,OldCalib!$A$17:$AF$200,K$1+2,FALSE)</f>
        <v>-1.8522045751241101E-2</v>
      </c>
      <c r="L122">
        <f>VLOOKUP($B122,OldCalib!$A$17:$AF$200,L$1+2,FALSE)</f>
        <v>-1.6282890694438001E-2</v>
      </c>
      <c r="M122">
        <f>VLOOKUP($B122,OldCalib!$A$17:$AF$200,M$1+2,FALSE)</f>
        <v>-1.24545159320357E-2</v>
      </c>
      <c r="N122">
        <f>VLOOKUP($B122,OldCalib!$A$17:$AF$200,N$1+2,FALSE)</f>
        <v>-1.27622596846159E-2</v>
      </c>
      <c r="O122">
        <f>VLOOKUP($B122,OldCalib!$A$17:$AF$200,O$1+2,FALSE)</f>
        <v>-1.4167155689143601E-2</v>
      </c>
      <c r="P122">
        <f>VLOOKUP($B122,OldCalib!$A$17:$AF$200,P$1+2,FALSE)</f>
        <v>-1.0682843054473401E-2</v>
      </c>
      <c r="Q122">
        <f>VLOOKUP($B122,OldCalib!$A$17:$AF$200,Q$1+2,FALSE)</f>
        <v>-1.23670150828387E-2</v>
      </c>
      <c r="R122">
        <f>VLOOKUP($B122,OldCalib!$A$17:$AF$200,R$1+2,FALSE)</f>
        <v>-1.42794525950457E-2</v>
      </c>
      <c r="S122">
        <f>VLOOKUP($B122,OldCalib!$A$17:$AF$200,S$1+2,FALSE)</f>
        <v>-1.4907140277320499E-2</v>
      </c>
      <c r="T122">
        <f>VLOOKUP($B122,OldCalib!$A$17:$AF$200,T$1+2,FALSE)</f>
        <v>-1.2396257429898101E-2</v>
      </c>
      <c r="U122">
        <f>VLOOKUP($B122,OldCalib!$A$17:$AF$200,U$1+2,FALSE)</f>
        <v>-1.16728226561138E-2</v>
      </c>
      <c r="V122">
        <f>VLOOKUP($B122,OldCalib!$A$17:$AF$200,V$1+2,FALSE)</f>
        <v>-1.2525910685008799E-2</v>
      </c>
      <c r="W122">
        <f>VLOOKUP($B122,OldCalib!$A$17:$AF$200,W$1+2,FALSE)</f>
        <v>-1.31443936972012E-2</v>
      </c>
      <c r="X122">
        <f>VLOOKUP($B122,OldCalib!$A$17:$AF$200,X$1+2,FALSE)</f>
        <v>-1.32672897339455E-2</v>
      </c>
      <c r="Y122">
        <f>VLOOKUP($B122,OldCalib!$A$17:$AF$200,Y$1+2,FALSE)</f>
        <v>-1.0831776088330001E-2</v>
      </c>
      <c r="Z122">
        <f>VLOOKUP($B122,OldCalib!$A$17:$AF$200,Z$1+2,FALSE)</f>
        <v>-1.0493287874529101E-2</v>
      </c>
      <c r="AA122">
        <f>VLOOKUP($B122,OldCalib!$A$17:$AF$200,AA$1+2,FALSE)</f>
        <v>-1.1793555586557401E-2</v>
      </c>
      <c r="AB122">
        <f>VLOOKUP($B122,OldCalib!$A$17:$AF$200,AB$1+2,FALSE)</f>
        <v>-9.8617516699441993E-3</v>
      </c>
      <c r="AC122">
        <f>VLOOKUP($B122,OldCalib!$A$17:$AF$200,AC$1+2,FALSE)</f>
        <v>-1.39634036829148E-2</v>
      </c>
      <c r="AD122">
        <f>VLOOKUP($B122,OldCalib!$A$17:$AF$200,AD$1+2,FALSE)</f>
        <v>-1.28410283019326E-2</v>
      </c>
      <c r="AE122">
        <f>VLOOKUP($B122,OldCalib!$A$17:$AF$200,AE$1+2,FALSE)</f>
        <v>-1.3872760447032201E-2</v>
      </c>
      <c r="AF122">
        <f>VLOOKUP($B122,OldCalib!$A$17:$AF$200,AF$1+2,FALSE)</f>
        <v>-1.2186402680188901E-2</v>
      </c>
      <c r="AG122">
        <f>VLOOKUP($B122,OldCalib!$A$17:$AF$200,AG$1+2,FALSE)</f>
        <v>-1.25474327267243E-2</v>
      </c>
      <c r="AH122">
        <f>VLOOKUP($B122,OldCalib!$A$17:$AF$200,AH$1+2,FALSE)</f>
        <v>-1.18107486687696E-2</v>
      </c>
      <c r="AJ122" s="3"/>
    </row>
    <row r="123" spans="1:36" x14ac:dyDescent="0.25">
      <c r="B123" t="s">
        <v>71</v>
      </c>
      <c r="C123" s="3">
        <v>0.25</v>
      </c>
      <c r="D123">
        <f>VLOOKUP($B123,OldCalib!$A$17:$AF$200,D$1+2,FALSE)</f>
        <v>0</v>
      </c>
      <c r="E123">
        <f>VLOOKUP($B123,OldCalib!$A$17:$AF$200,E$1+2,FALSE)</f>
        <v>1.0158566432496701E-2</v>
      </c>
      <c r="F123">
        <f>VLOOKUP($B123,OldCalib!$A$17:$AF$200,F$1+2,FALSE)</f>
        <v>1.37898068499072E-2</v>
      </c>
      <c r="G123">
        <f>VLOOKUP($B123,OldCalib!$A$17:$AF$200,G$1+2,FALSE)</f>
        <v>1.8910784139954999E-2</v>
      </c>
      <c r="H123">
        <f>VLOOKUP($B123,OldCalib!$A$17:$AF$200,H$1+2,FALSE)</f>
        <v>1.95818605427799E-2</v>
      </c>
      <c r="I123">
        <f>VLOOKUP($B123,OldCalib!$A$17:$AF$200,I$1+2,FALSE)</f>
        <v>2.1234201379665401E-2</v>
      </c>
      <c r="J123">
        <f>VLOOKUP($B123,OldCalib!$A$17:$AF$200,J$1+2,FALSE)</f>
        <v>2.2843477184428598E-2</v>
      </c>
      <c r="K123">
        <f>VLOOKUP($B123,OldCalib!$A$17:$AF$200,K$1+2,FALSE)</f>
        <v>2.59188521183309E-2</v>
      </c>
      <c r="L123">
        <f>VLOOKUP($B123,OldCalib!$A$17:$AF$200,L$1+2,FALSE)</f>
        <v>2.84139275262674E-2</v>
      </c>
      <c r="M123">
        <f>VLOOKUP($B123,OldCalib!$A$17:$AF$200,M$1+2,FALSE)</f>
        <v>2.94238942190507E-2</v>
      </c>
      <c r="N123">
        <f>VLOOKUP($B123,OldCalib!$A$17:$AF$200,N$1+2,FALSE)</f>
        <v>3.1245222845614901E-2</v>
      </c>
      <c r="O123">
        <f>VLOOKUP($B123,OldCalib!$A$17:$AF$200,O$1+2,FALSE)</f>
        <v>3.1369534749385398E-2</v>
      </c>
      <c r="P123">
        <f>VLOOKUP($B123,OldCalib!$A$17:$AF$200,P$1+2,FALSE)</f>
        <v>3.1266623742286802E-2</v>
      </c>
      <c r="Q123">
        <f>VLOOKUP($B123,OldCalib!$A$17:$AF$200,Q$1+2,FALSE)</f>
        <v>3.2207039059428802E-2</v>
      </c>
      <c r="R123">
        <f>VLOOKUP($B123,OldCalib!$A$17:$AF$200,R$1+2,FALSE)</f>
        <v>3.10311180893958E-2</v>
      </c>
      <c r="S123">
        <f>VLOOKUP($B123,OldCalib!$A$17:$AF$200,S$1+2,FALSE)</f>
        <v>2.9786673841694401E-2</v>
      </c>
      <c r="T123">
        <f>VLOOKUP($B123,OldCalib!$A$17:$AF$200,T$1+2,FALSE)</f>
        <v>3.0966164477856099E-2</v>
      </c>
      <c r="U123">
        <f>VLOOKUP($B123,OldCalib!$A$17:$AF$200,U$1+2,FALSE)</f>
        <v>3.2420770067867498E-2</v>
      </c>
      <c r="V123">
        <f>VLOOKUP($B123,OldCalib!$A$17:$AF$200,V$1+2,FALSE)</f>
        <v>3.1449150448594899E-2</v>
      </c>
      <c r="W123">
        <f>VLOOKUP($B123,OldCalib!$A$17:$AF$200,W$1+2,FALSE)</f>
        <v>3.2952166690048502E-2</v>
      </c>
      <c r="X123">
        <f>VLOOKUP($B123,OldCalib!$A$17:$AF$200,X$1+2,FALSE)</f>
        <v>3.1834588142667097E-2</v>
      </c>
      <c r="Y123">
        <f>VLOOKUP($B123,OldCalib!$A$17:$AF$200,Y$1+2,FALSE)</f>
        <v>3.2127277301239501E-2</v>
      </c>
      <c r="Z123">
        <f>VLOOKUP($B123,OldCalib!$A$17:$AF$200,Z$1+2,FALSE)</f>
        <v>3.1274595994986103E-2</v>
      </c>
      <c r="AA123">
        <f>VLOOKUP($B123,OldCalib!$A$17:$AF$200,AA$1+2,FALSE)</f>
        <v>3.39133154040007E-2</v>
      </c>
      <c r="AB123">
        <f>VLOOKUP($B123,OldCalib!$A$17:$AF$200,AB$1+2,FALSE)</f>
        <v>3.0985715119639001E-2</v>
      </c>
      <c r="AC123">
        <f>VLOOKUP($B123,OldCalib!$A$17:$AF$200,AC$1+2,FALSE)</f>
        <v>3.0886108974241201E-2</v>
      </c>
      <c r="AD123">
        <f>VLOOKUP($B123,OldCalib!$A$17:$AF$200,AD$1+2,FALSE)</f>
        <v>3.2350503136131102E-2</v>
      </c>
      <c r="AE123">
        <f>VLOOKUP($B123,OldCalib!$A$17:$AF$200,AE$1+2,FALSE)</f>
        <v>3.3317995037202702E-2</v>
      </c>
      <c r="AF123">
        <f>VLOOKUP($B123,OldCalib!$A$17:$AF$200,AF$1+2,FALSE)</f>
        <v>3.41122224089613E-2</v>
      </c>
      <c r="AG123">
        <f>VLOOKUP($B123,OldCalib!$A$17:$AF$200,AG$1+2,FALSE)</f>
        <v>3.0736899157477598E-2</v>
      </c>
      <c r="AH123">
        <f>VLOOKUP($B123,OldCalib!$A$17:$AF$200,AH$1+2,FALSE)</f>
        <v>3.22014944849617E-2</v>
      </c>
      <c r="AJ123" s="3"/>
    </row>
    <row r="124" spans="1:36" x14ac:dyDescent="0.25">
      <c r="B124" t="s">
        <v>72</v>
      </c>
      <c r="C124" s="3">
        <v>0.5</v>
      </c>
      <c r="D124">
        <f>VLOOKUP($B124,OldCalib!$A$17:$AF$200,D$1+2,FALSE)</f>
        <v>0</v>
      </c>
      <c r="E124">
        <f>VLOOKUP($B124,OldCalib!$A$17:$AF$200,E$1+2,FALSE)</f>
        <v>3.5585950920960098E-2</v>
      </c>
      <c r="F124">
        <f>VLOOKUP($B124,OldCalib!$A$17:$AF$200,F$1+2,FALSE)</f>
        <v>3.9685772223945703E-2</v>
      </c>
      <c r="G124">
        <f>VLOOKUP($B124,OldCalib!$A$17:$AF$200,G$1+2,FALSE)</f>
        <v>4.5030552453861998E-2</v>
      </c>
      <c r="H124">
        <f>VLOOKUP($B124,OldCalib!$A$17:$AF$200,H$1+2,FALSE)</f>
        <v>4.7941052477254303E-2</v>
      </c>
      <c r="I124">
        <f>VLOOKUP($B124,OldCalib!$A$17:$AF$200,I$1+2,FALSE)</f>
        <v>4.9602437818616799E-2</v>
      </c>
      <c r="J124">
        <f>VLOOKUP($B124,OldCalib!$A$17:$AF$200,J$1+2,FALSE)</f>
        <v>5.1596774192909603E-2</v>
      </c>
      <c r="K124">
        <f>VLOOKUP($B124,OldCalib!$A$17:$AF$200,K$1+2,FALSE)</f>
        <v>5.3691095308002701E-2</v>
      </c>
      <c r="L124">
        <f>VLOOKUP($B124,OldCalib!$A$17:$AF$200,L$1+2,FALSE)</f>
        <v>5.6683377509851099E-2</v>
      </c>
      <c r="M124">
        <f>VLOOKUP($B124,OldCalib!$A$17:$AF$200,M$1+2,FALSE)</f>
        <v>5.77898810709895E-2</v>
      </c>
      <c r="N124">
        <f>VLOOKUP($B124,OldCalib!$A$17:$AF$200,N$1+2,FALSE)</f>
        <v>5.8946057817407999E-2</v>
      </c>
      <c r="O124">
        <f>VLOOKUP($B124,OldCalib!$A$17:$AF$200,O$1+2,FALSE)</f>
        <v>6.0629183027727303E-2</v>
      </c>
      <c r="P124">
        <f>VLOOKUP($B124,OldCalib!$A$17:$AF$200,P$1+2,FALSE)</f>
        <v>6.0184768150043998E-2</v>
      </c>
      <c r="Q124">
        <f>VLOOKUP($B124,OldCalib!$A$17:$AF$200,Q$1+2,FALSE)</f>
        <v>6.12272058025643E-2</v>
      </c>
      <c r="R124">
        <f>VLOOKUP($B124,OldCalib!$A$17:$AF$200,R$1+2,FALSE)</f>
        <v>5.9990223992445503E-2</v>
      </c>
      <c r="S124">
        <f>VLOOKUP($B124,OldCalib!$A$17:$AF$200,S$1+2,FALSE)</f>
        <v>5.9142730381931803E-2</v>
      </c>
      <c r="T124">
        <f>VLOOKUP($B124,OldCalib!$A$17:$AF$200,T$1+2,FALSE)</f>
        <v>5.9476770019951698E-2</v>
      </c>
      <c r="U124">
        <f>VLOOKUP($B124,OldCalib!$A$17:$AF$200,U$1+2,FALSE)</f>
        <v>6.0245864418024299E-2</v>
      </c>
      <c r="V124">
        <f>VLOOKUP($B124,OldCalib!$A$17:$AF$200,V$1+2,FALSE)</f>
        <v>6.0542429090131099E-2</v>
      </c>
      <c r="W124">
        <f>VLOOKUP($B124,OldCalib!$A$17:$AF$200,W$1+2,FALSE)</f>
        <v>6.0836895071290101E-2</v>
      </c>
      <c r="X124">
        <f>VLOOKUP($B124,OldCalib!$A$17:$AF$200,X$1+2,FALSE)</f>
        <v>6.13237780079985E-2</v>
      </c>
      <c r="Y124">
        <f>VLOOKUP($B124,OldCalib!$A$17:$AF$200,Y$1+2,FALSE)</f>
        <v>6.2135922835132501E-2</v>
      </c>
      <c r="Z124">
        <f>VLOOKUP($B124,OldCalib!$A$17:$AF$200,Z$1+2,FALSE)</f>
        <v>6.2154310814742202E-2</v>
      </c>
      <c r="AA124">
        <f>VLOOKUP($B124,OldCalib!$A$17:$AF$200,AA$1+2,FALSE)</f>
        <v>6.1648315842275703E-2</v>
      </c>
      <c r="AB124">
        <f>VLOOKUP($B124,OldCalib!$A$17:$AF$200,AB$1+2,FALSE)</f>
        <v>6.08346593032459E-2</v>
      </c>
      <c r="AC124">
        <f>VLOOKUP($B124,OldCalib!$A$17:$AF$200,AC$1+2,FALSE)</f>
        <v>6.0435733952737901E-2</v>
      </c>
      <c r="AD124">
        <f>VLOOKUP($B124,OldCalib!$A$17:$AF$200,AD$1+2,FALSE)</f>
        <v>6.1140810984550403E-2</v>
      </c>
      <c r="AE124">
        <f>VLOOKUP($B124,OldCalib!$A$17:$AF$200,AE$1+2,FALSE)</f>
        <v>6.1724213473236901E-2</v>
      </c>
      <c r="AF124">
        <f>VLOOKUP($B124,OldCalib!$A$17:$AF$200,AF$1+2,FALSE)</f>
        <v>6.04372046652129E-2</v>
      </c>
      <c r="AG124">
        <f>VLOOKUP($B124,OldCalib!$A$17:$AF$200,AG$1+2,FALSE)</f>
        <v>6.0149135949636598E-2</v>
      </c>
      <c r="AH124">
        <f>VLOOKUP($B124,OldCalib!$A$17:$AF$200,AH$1+2,FALSE)</f>
        <v>6.0324224774016E-2</v>
      </c>
      <c r="AJ124" s="3"/>
    </row>
    <row r="125" spans="1:36" x14ac:dyDescent="0.25">
      <c r="B125" t="s">
        <v>73</v>
      </c>
      <c r="C125" s="3">
        <v>0.75</v>
      </c>
      <c r="D125">
        <f>VLOOKUP($B125,OldCalib!$A$17:$AF$200,D$1+2,FALSE)</f>
        <v>0</v>
      </c>
      <c r="E125">
        <f>VLOOKUP($B125,OldCalib!$A$17:$AF$200,E$1+2,FALSE)</f>
        <v>6.2207790242148703E-2</v>
      </c>
      <c r="F125">
        <f>VLOOKUP($B125,OldCalib!$A$17:$AF$200,F$1+2,FALSE)</f>
        <v>6.6993150991309702E-2</v>
      </c>
      <c r="G125">
        <f>VLOOKUP($B125,OldCalib!$A$17:$AF$200,G$1+2,FALSE)</f>
        <v>7.2092633148138505E-2</v>
      </c>
      <c r="H125">
        <f>VLOOKUP($B125,OldCalib!$A$17:$AF$200,H$1+2,FALSE)</f>
        <v>7.6840145989880898E-2</v>
      </c>
      <c r="I125">
        <f>VLOOKUP($B125,OldCalib!$A$17:$AF$200,I$1+2,FALSE)</f>
        <v>7.7818767324907001E-2</v>
      </c>
      <c r="J125">
        <f>VLOOKUP($B125,OldCalib!$A$17:$AF$200,J$1+2,FALSE)</f>
        <v>7.9352204360399706E-2</v>
      </c>
      <c r="K125">
        <f>VLOOKUP($B125,OldCalib!$A$17:$AF$200,K$1+2,FALSE)</f>
        <v>8.3018240689959596E-2</v>
      </c>
      <c r="L125">
        <f>VLOOKUP($B125,OldCalib!$A$17:$AF$200,L$1+2,FALSE)</f>
        <v>8.5923925346083202E-2</v>
      </c>
      <c r="M125">
        <f>VLOOKUP($B125,OldCalib!$A$17:$AF$200,M$1+2,FALSE)</f>
        <v>8.8142920950333006E-2</v>
      </c>
      <c r="N125">
        <f>VLOOKUP($B125,OldCalib!$A$17:$AF$200,N$1+2,FALSE)</f>
        <v>8.8314164227073902E-2</v>
      </c>
      <c r="O125">
        <f>VLOOKUP($B125,OldCalib!$A$17:$AF$200,O$1+2,FALSE)</f>
        <v>8.9878530351085006E-2</v>
      </c>
      <c r="P125">
        <f>VLOOKUP($B125,OldCalib!$A$17:$AF$200,P$1+2,FALSE)</f>
        <v>8.9285462253970202E-2</v>
      </c>
      <c r="Q125">
        <f>VLOOKUP($B125,OldCalib!$A$17:$AF$200,Q$1+2,FALSE)</f>
        <v>9.0971344645326094E-2</v>
      </c>
      <c r="R125">
        <f>VLOOKUP($B125,OldCalib!$A$17:$AF$200,R$1+2,FALSE)</f>
        <v>8.9666489932467799E-2</v>
      </c>
      <c r="S125">
        <f>VLOOKUP($B125,OldCalib!$A$17:$AF$200,S$1+2,FALSE)</f>
        <v>8.9579827806409607E-2</v>
      </c>
      <c r="T125">
        <f>VLOOKUP($B125,OldCalib!$A$17:$AF$200,T$1+2,FALSE)</f>
        <v>9.0596033468913997E-2</v>
      </c>
      <c r="U125">
        <f>VLOOKUP($B125,OldCalib!$A$17:$AF$200,U$1+2,FALSE)</f>
        <v>9.0267476515743003E-2</v>
      </c>
      <c r="V125">
        <f>VLOOKUP($B125,OldCalib!$A$17:$AF$200,V$1+2,FALSE)</f>
        <v>9.0632422658342496E-2</v>
      </c>
      <c r="W125">
        <f>VLOOKUP($B125,OldCalib!$A$17:$AF$200,W$1+2,FALSE)</f>
        <v>9.1096104482243298E-2</v>
      </c>
      <c r="X125">
        <f>VLOOKUP($B125,OldCalib!$A$17:$AF$200,X$1+2,FALSE)</f>
        <v>9.1603214943494604E-2</v>
      </c>
      <c r="Y125">
        <f>VLOOKUP($B125,OldCalib!$A$17:$AF$200,Y$1+2,FALSE)</f>
        <v>9.1459767267444897E-2</v>
      </c>
      <c r="Z125">
        <f>VLOOKUP($B125,OldCalib!$A$17:$AF$200,Z$1+2,FALSE)</f>
        <v>9.2193531428655204E-2</v>
      </c>
      <c r="AA125">
        <f>VLOOKUP($B125,OldCalib!$A$17:$AF$200,AA$1+2,FALSE)</f>
        <v>9.1451146185632298E-2</v>
      </c>
      <c r="AB125">
        <f>VLOOKUP($B125,OldCalib!$A$17:$AF$200,AB$1+2,FALSE)</f>
        <v>9.02643041699253E-2</v>
      </c>
      <c r="AC125">
        <f>VLOOKUP($B125,OldCalib!$A$17:$AF$200,AC$1+2,FALSE)</f>
        <v>9.0570159569816705E-2</v>
      </c>
      <c r="AD125">
        <f>VLOOKUP($B125,OldCalib!$A$17:$AF$200,AD$1+2,FALSE)</f>
        <v>9.0475855855063098E-2</v>
      </c>
      <c r="AE125">
        <f>VLOOKUP($B125,OldCalib!$A$17:$AF$200,AE$1+2,FALSE)</f>
        <v>9.0824713814349006E-2</v>
      </c>
      <c r="AF125">
        <f>VLOOKUP($B125,OldCalib!$A$17:$AF$200,AF$1+2,FALSE)</f>
        <v>9.1005380746476197E-2</v>
      </c>
      <c r="AG125">
        <f>VLOOKUP($B125,OldCalib!$A$17:$AF$200,AG$1+2,FALSE)</f>
        <v>8.9330869548462699E-2</v>
      </c>
      <c r="AH125">
        <f>VLOOKUP($B125,OldCalib!$A$17:$AF$200,AH$1+2,FALSE)</f>
        <v>9.0066911624605894E-2</v>
      </c>
      <c r="AJ125" s="3"/>
    </row>
    <row r="126" spans="1:36" x14ac:dyDescent="0.25">
      <c r="B126" t="s">
        <v>74</v>
      </c>
      <c r="C126" s="3">
        <v>0.95</v>
      </c>
      <c r="D126">
        <f>VLOOKUP($B126,OldCalib!$A$17:$AF$200,D$1+2,FALSE)</f>
        <v>0</v>
      </c>
      <c r="E126">
        <f>VLOOKUP($B126,OldCalib!$A$17:$AF$200,E$1+2,FALSE)</f>
        <v>0.105724777835149</v>
      </c>
      <c r="F126">
        <f>VLOOKUP($B126,OldCalib!$A$17:$AF$200,F$1+2,FALSE)</f>
        <v>0.10784737724403699</v>
      </c>
      <c r="G126">
        <f>VLOOKUP($B126,OldCalib!$A$17:$AF$200,G$1+2,FALSE)</f>
        <v>0.11812315800812601</v>
      </c>
      <c r="H126">
        <f>VLOOKUP($B126,OldCalib!$A$17:$AF$200,H$1+2,FALSE)</f>
        <v>0.12142266565509401</v>
      </c>
      <c r="I126">
        <f>VLOOKUP($B126,OldCalib!$A$17:$AF$200,I$1+2,FALSE)</f>
        <v>0.125488271323073</v>
      </c>
      <c r="J126">
        <f>VLOOKUP($B126,OldCalib!$A$17:$AF$200,J$1+2,FALSE)</f>
        <v>0.125108649807748</v>
      </c>
      <c r="K126">
        <f>VLOOKUP($B126,OldCalib!$A$17:$AF$200,K$1+2,FALSE)</f>
        <v>0.131819039868216</v>
      </c>
      <c r="L126">
        <f>VLOOKUP($B126,OldCalib!$A$17:$AF$200,L$1+2,FALSE)</f>
        <v>0.133712373281165</v>
      </c>
      <c r="M126">
        <f>VLOOKUP($B126,OldCalib!$A$17:$AF$200,M$1+2,FALSE)</f>
        <v>0.13479759627732199</v>
      </c>
      <c r="N126">
        <f>VLOOKUP($B126,OldCalib!$A$17:$AF$200,N$1+2,FALSE)</f>
        <v>0.13533966777332801</v>
      </c>
      <c r="O126">
        <f>VLOOKUP($B126,OldCalib!$A$17:$AF$200,O$1+2,FALSE)</f>
        <v>0.13852647598933801</v>
      </c>
      <c r="P126">
        <f>VLOOKUP($B126,OldCalib!$A$17:$AF$200,P$1+2,FALSE)</f>
        <v>0.137347091793148</v>
      </c>
      <c r="Q126">
        <f>VLOOKUP($B126,OldCalib!$A$17:$AF$200,Q$1+2,FALSE)</f>
        <v>0.138527581334984</v>
      </c>
      <c r="R126">
        <f>VLOOKUP($B126,OldCalib!$A$17:$AF$200,R$1+2,FALSE)</f>
        <v>0.13526416333525401</v>
      </c>
      <c r="S126">
        <f>VLOOKUP($B126,OldCalib!$A$17:$AF$200,S$1+2,FALSE)</f>
        <v>0.13648388949115001</v>
      </c>
      <c r="T126">
        <f>VLOOKUP($B126,OldCalib!$A$17:$AF$200,T$1+2,FALSE)</f>
        <v>0.13845046351320101</v>
      </c>
      <c r="U126">
        <f>VLOOKUP($B126,OldCalib!$A$17:$AF$200,U$1+2,FALSE)</f>
        <v>0.13598360697512199</v>
      </c>
      <c r="V126">
        <f>VLOOKUP($B126,OldCalib!$A$17:$AF$200,V$1+2,FALSE)</f>
        <v>0.13657856337766</v>
      </c>
      <c r="W126">
        <f>VLOOKUP($B126,OldCalib!$A$17:$AF$200,W$1+2,FALSE)</f>
        <v>0.13778544096105699</v>
      </c>
      <c r="X126">
        <f>VLOOKUP($B126,OldCalib!$A$17:$AF$200,X$1+2,FALSE)</f>
        <v>0.137496389955995</v>
      </c>
      <c r="Y126">
        <f>VLOOKUP($B126,OldCalib!$A$17:$AF$200,Y$1+2,FALSE)</f>
        <v>0.13812082650079799</v>
      </c>
      <c r="Z126">
        <f>VLOOKUP($B126,OldCalib!$A$17:$AF$200,Z$1+2,FALSE)</f>
        <v>0.140704087747692</v>
      </c>
      <c r="AA126">
        <f>VLOOKUP($B126,OldCalib!$A$17:$AF$200,AA$1+2,FALSE)</f>
        <v>0.138497120227589</v>
      </c>
      <c r="AB126">
        <f>VLOOKUP($B126,OldCalib!$A$17:$AF$200,AB$1+2,FALSE)</f>
        <v>0.13510494356845601</v>
      </c>
      <c r="AC126">
        <f>VLOOKUP($B126,OldCalib!$A$17:$AF$200,AC$1+2,FALSE)</f>
        <v>0.13560191419894499</v>
      </c>
      <c r="AD126">
        <f>VLOOKUP($B126,OldCalib!$A$17:$AF$200,AD$1+2,FALSE)</f>
        <v>0.13867320964649499</v>
      </c>
      <c r="AE126">
        <f>VLOOKUP($B126,OldCalib!$A$17:$AF$200,AE$1+2,FALSE)</f>
        <v>0.14001994057901501</v>
      </c>
      <c r="AF126">
        <f>VLOOKUP($B126,OldCalib!$A$17:$AF$200,AF$1+2,FALSE)</f>
        <v>0.13654290231062899</v>
      </c>
      <c r="AG126">
        <f>VLOOKUP($B126,OldCalib!$A$17:$AF$200,AG$1+2,FALSE)</f>
        <v>0.13743253939216199</v>
      </c>
      <c r="AH126">
        <f>VLOOKUP($B126,OldCalib!$A$17:$AF$200,AH$1+2,FALSE)</f>
        <v>0.13713755302585501</v>
      </c>
      <c r="AJ126" s="3"/>
    </row>
    <row r="127" spans="1:36" x14ac:dyDescent="0.25">
      <c r="A127" t="s">
        <v>2</v>
      </c>
      <c r="B127" t="s">
        <v>31</v>
      </c>
      <c r="D127">
        <f>VLOOKUP($B127,OldCalib!$A$17:$AF$200,D$1+2,FALSE)</f>
        <v>0</v>
      </c>
      <c r="E127">
        <f>VLOOKUP($B127,OldCalib!$A$17:$AF$200,E$1+2,FALSE)</f>
        <v>3.6250113145981602E-2</v>
      </c>
      <c r="F127">
        <f>VLOOKUP($B127,OldCalib!$A$17:$AF$200,F$1+2,FALSE)</f>
        <v>4.0144345903064899E-2</v>
      </c>
      <c r="G127">
        <f>VLOOKUP($B127,OldCalib!$A$17:$AF$200,G$1+2,FALSE)</f>
        <v>4.6216685274531301E-2</v>
      </c>
      <c r="H127">
        <f>VLOOKUP($B127,OldCalib!$A$17:$AF$200,H$1+2,FALSE)</f>
        <v>4.8290847772130198E-2</v>
      </c>
      <c r="I127">
        <f>VLOOKUP($B127,OldCalib!$A$17:$AF$200,I$1+2,FALSE)</f>
        <v>5.02371639454035E-2</v>
      </c>
      <c r="J127">
        <f>VLOOKUP($B127,OldCalib!$A$17:$AF$200,J$1+2,FALSE)</f>
        <v>5.1678432229193702E-2</v>
      </c>
      <c r="K127">
        <f>VLOOKUP($B127,OldCalib!$A$17:$AF$200,K$1+2,FALSE)</f>
        <v>5.4566196111286699E-2</v>
      </c>
      <c r="L127">
        <f>VLOOKUP($B127,OldCalib!$A$17:$AF$200,L$1+2,FALSE)</f>
        <v>5.72548055606023E-2</v>
      </c>
      <c r="M127">
        <f>VLOOKUP($B127,OldCalib!$A$17:$AF$200,M$1+2,FALSE)</f>
        <v>5.9337157835233599E-2</v>
      </c>
      <c r="N127">
        <f>VLOOKUP($B127,OldCalib!$A$17:$AF$200,N$1+2,FALSE)</f>
        <v>5.9708978768660402E-2</v>
      </c>
      <c r="O127">
        <f>VLOOKUP($B127,OldCalib!$A$17:$AF$200,O$1+2,FALSE)</f>
        <v>6.0887364218649501E-2</v>
      </c>
      <c r="P127">
        <f>VLOOKUP($B127,OldCalib!$A$17:$AF$200,P$1+2,FALSE)</f>
        <v>6.06130520597742E-2</v>
      </c>
      <c r="Q127">
        <f>VLOOKUP($B127,OldCalib!$A$17:$AF$200,Q$1+2,FALSE)</f>
        <v>6.2130967337299899E-2</v>
      </c>
      <c r="R127">
        <f>VLOOKUP($B127,OldCalib!$A$17:$AF$200,R$1+2,FALSE)</f>
        <v>6.0198853864768601E-2</v>
      </c>
      <c r="S127">
        <f>VLOOKUP($B127,OldCalib!$A$17:$AF$200,S$1+2,FALSE)</f>
        <v>5.9967996738355803E-2</v>
      </c>
      <c r="T127">
        <f>VLOOKUP($B127,OldCalib!$A$17:$AF$200,T$1+2,FALSE)</f>
        <v>6.0999539241873499E-2</v>
      </c>
      <c r="U127">
        <f>VLOOKUP($B127,OldCalib!$A$17:$AF$200,U$1+2,FALSE)</f>
        <v>6.1193501769298303E-2</v>
      </c>
      <c r="V127">
        <f>VLOOKUP($B127,OldCalib!$A$17:$AF$200,V$1+2,FALSE)</f>
        <v>6.1461460064715499E-2</v>
      </c>
      <c r="W127">
        <f>VLOOKUP($B127,OldCalib!$A$17:$AF$200,W$1+2,FALSE)</f>
        <v>6.2087194747286398E-2</v>
      </c>
      <c r="X127">
        <f>VLOOKUP($B127,OldCalib!$A$17:$AF$200,X$1+2,FALSE)</f>
        <v>6.1780679393023397E-2</v>
      </c>
      <c r="Y127">
        <f>VLOOKUP($B127,OldCalib!$A$17:$AF$200,Y$1+2,FALSE)</f>
        <v>6.2319256502670402E-2</v>
      </c>
      <c r="Z127">
        <f>VLOOKUP($B127,OldCalib!$A$17:$AF$200,Z$1+2,FALSE)</f>
        <v>6.3059048963828704E-2</v>
      </c>
      <c r="AA127">
        <f>VLOOKUP($B127,OldCalib!$A$17:$AF$200,AA$1+2,FALSE)</f>
        <v>6.3341010899261599E-2</v>
      </c>
      <c r="AB127">
        <f>VLOOKUP($B127,OldCalib!$A$17:$AF$200,AB$1+2,FALSE)</f>
        <v>6.09098118577905E-2</v>
      </c>
      <c r="AC127">
        <f>VLOOKUP($B127,OldCalib!$A$17:$AF$200,AC$1+2,FALSE)</f>
        <v>6.0816429822790702E-2</v>
      </c>
      <c r="AD127">
        <f>VLOOKUP($B127,OldCalib!$A$17:$AF$200,AD$1+2,FALSE)</f>
        <v>6.1862139823791698E-2</v>
      </c>
      <c r="AE127">
        <f>VLOOKUP($B127,OldCalib!$A$17:$AF$200,AE$1+2,FALSE)</f>
        <v>6.2405811392739902E-2</v>
      </c>
      <c r="AF127">
        <f>VLOOKUP($B127,OldCalib!$A$17:$AF$200,AF$1+2,FALSE)</f>
        <v>6.19456403230512E-2</v>
      </c>
      <c r="AG127">
        <f>VLOOKUP($B127,OldCalib!$A$17:$AF$200,AG$1+2,FALSE)</f>
        <v>6.0983170282716097E-2</v>
      </c>
      <c r="AH127">
        <f>VLOOKUP($B127,OldCalib!$A$17:$AF$200,AH$1+2,FALSE)</f>
        <v>6.1061038427598802E-2</v>
      </c>
    </row>
    <row r="128" spans="1:36" x14ac:dyDescent="0.25">
      <c r="A128" t="s">
        <v>3</v>
      </c>
      <c r="B128" t="s">
        <v>143</v>
      </c>
      <c r="D128">
        <f>VLOOKUP($B128,OldCalib!$A$17:$AF$200,D$1+2,FALSE)</f>
        <v>0</v>
      </c>
      <c r="E128">
        <f>VLOOKUP($B128,OldCalib!$A$17:$AF$200,E$1+2,FALSE)</f>
        <v>4.3974534320237797E-2</v>
      </c>
      <c r="F128">
        <f>VLOOKUP($B128,OldCalib!$A$17:$AF$200,F$1+2,FALSE)</f>
        <v>4.5570643584813997E-2</v>
      </c>
      <c r="G128">
        <f>VLOOKUP($B128,OldCalib!$A$17:$AF$200,G$1+2,FALSE)</f>
        <v>4.6082810728301601E-2</v>
      </c>
      <c r="H128">
        <f>VLOOKUP($B128,OldCalib!$A$17:$AF$200,H$1+2,FALSE)</f>
        <v>4.7043334795434898E-2</v>
      </c>
      <c r="I128">
        <f>VLOOKUP($B128,OldCalib!$A$17:$AF$200,I$1+2,FALSE)</f>
        <v>4.8514381341490401E-2</v>
      </c>
      <c r="J128">
        <f>VLOOKUP($B128,OldCalib!$A$17:$AF$200,J$1+2,FALSE)</f>
        <v>4.7854527669293503E-2</v>
      </c>
      <c r="K128">
        <f>VLOOKUP($B128,OldCalib!$A$17:$AF$200,K$1+2,FALSE)</f>
        <v>4.8318014656903698E-2</v>
      </c>
      <c r="L128">
        <f>VLOOKUP($B128,OldCalib!$A$17:$AF$200,L$1+2,FALSE)</f>
        <v>4.8310827342082099E-2</v>
      </c>
      <c r="M128">
        <f>VLOOKUP($B128,OldCalib!$A$17:$AF$200,M$1+2,FALSE)</f>
        <v>4.73671944892382E-2</v>
      </c>
      <c r="N128">
        <f>VLOOKUP($B128,OldCalib!$A$17:$AF$200,N$1+2,FALSE)</f>
        <v>4.7528995858210202E-2</v>
      </c>
      <c r="O128">
        <f>VLOOKUP($B128,OldCalib!$A$17:$AF$200,O$1+2,FALSE)</f>
        <v>4.78639550509454E-2</v>
      </c>
      <c r="P128">
        <f>VLOOKUP($B128,OldCalib!$A$17:$AF$200,P$1+2,FALSE)</f>
        <v>4.6710960817545201E-2</v>
      </c>
      <c r="Q128">
        <f>VLOOKUP($B128,OldCalib!$A$17:$AF$200,Q$1+2,FALSE)</f>
        <v>4.9453290398886102E-2</v>
      </c>
      <c r="R128">
        <f>VLOOKUP($B128,OldCalib!$A$17:$AF$200,R$1+2,FALSE)</f>
        <v>4.8582153415579102E-2</v>
      </c>
      <c r="S128">
        <f>VLOOKUP($B128,OldCalib!$A$17:$AF$200,S$1+2,FALSE)</f>
        <v>4.8989188551389097E-2</v>
      </c>
      <c r="T128">
        <f>VLOOKUP($B128,OldCalib!$A$17:$AF$200,T$1+2,FALSE)</f>
        <v>4.91589863953266E-2</v>
      </c>
      <c r="U128">
        <f>VLOOKUP($B128,OldCalib!$A$17:$AF$200,U$1+2,FALSE)</f>
        <v>4.77647640678018E-2</v>
      </c>
      <c r="V128">
        <f>VLOOKUP($B128,OldCalib!$A$17:$AF$200,V$1+2,FALSE)</f>
        <v>4.8514906168019199E-2</v>
      </c>
      <c r="W128">
        <f>VLOOKUP($B128,OldCalib!$A$17:$AF$200,W$1+2,FALSE)</f>
        <v>4.8426141915080302E-2</v>
      </c>
      <c r="X128">
        <f>VLOOKUP($B128,OldCalib!$A$17:$AF$200,X$1+2,FALSE)</f>
        <v>4.8487142485849198E-2</v>
      </c>
      <c r="Y128">
        <f>VLOOKUP($B128,OldCalib!$A$17:$AF$200,Y$1+2,FALSE)</f>
        <v>4.8162933362468997E-2</v>
      </c>
      <c r="Z128">
        <f>VLOOKUP($B128,OldCalib!$A$17:$AF$200,Z$1+2,FALSE)</f>
        <v>4.89489769108866E-2</v>
      </c>
      <c r="AA128">
        <f>VLOOKUP($B128,OldCalib!$A$17:$AF$200,AA$1+2,FALSE)</f>
        <v>4.86279372060303E-2</v>
      </c>
      <c r="AB128">
        <f>VLOOKUP($B128,OldCalib!$A$17:$AF$200,AB$1+2,FALSE)</f>
        <v>4.7493850666807398E-2</v>
      </c>
      <c r="AC128">
        <f>VLOOKUP($B128,OldCalib!$A$17:$AF$200,AC$1+2,FALSE)</f>
        <v>4.8608805903601199E-2</v>
      </c>
      <c r="AD128">
        <f>VLOOKUP($B128,OldCalib!$A$17:$AF$200,AD$1+2,FALSE)</f>
        <v>4.89226724901368E-2</v>
      </c>
      <c r="AE128">
        <f>VLOOKUP($B128,OldCalib!$A$17:$AF$200,AE$1+2,FALSE)</f>
        <v>4.8949447157942402E-2</v>
      </c>
      <c r="AF128">
        <f>VLOOKUP($B128,OldCalib!$A$17:$AF$200,AF$1+2,FALSE)</f>
        <v>4.8029370737713302E-2</v>
      </c>
      <c r="AG128">
        <f>VLOOKUP($B128,OldCalib!$A$17:$AF$200,AG$1+2,FALSE)</f>
        <v>4.84191773458282E-2</v>
      </c>
      <c r="AH128">
        <f>VLOOKUP($B128,OldCalib!$A$17:$AF$200,AH$1+2,FALSE)</f>
        <v>4.8334982328165597E-2</v>
      </c>
    </row>
    <row r="136" spans="1:36" x14ac:dyDescent="0.25">
      <c r="A136" t="s">
        <v>161</v>
      </c>
      <c r="D136">
        <v>0</v>
      </c>
      <c r="E136">
        <v>1</v>
      </c>
      <c r="F136">
        <v>2</v>
      </c>
      <c r="G136">
        <v>3</v>
      </c>
      <c r="H136">
        <v>4</v>
      </c>
      <c r="I136">
        <v>5</v>
      </c>
      <c r="J136">
        <v>6</v>
      </c>
      <c r="K136">
        <v>7</v>
      </c>
      <c r="L136">
        <v>8</v>
      </c>
      <c r="M136">
        <v>9</v>
      </c>
      <c r="N136">
        <v>10</v>
      </c>
      <c r="O136">
        <v>11</v>
      </c>
      <c r="P136">
        <v>12</v>
      </c>
      <c r="Q136">
        <v>13</v>
      </c>
      <c r="R136">
        <v>14</v>
      </c>
      <c r="S136">
        <v>15</v>
      </c>
      <c r="T136">
        <v>16</v>
      </c>
      <c r="U136">
        <v>17</v>
      </c>
      <c r="V136">
        <v>18</v>
      </c>
      <c r="W136">
        <v>19</v>
      </c>
      <c r="X136">
        <v>20</v>
      </c>
      <c r="Y136">
        <v>21</v>
      </c>
      <c r="Z136">
        <v>22</v>
      </c>
      <c r="AA136">
        <v>23</v>
      </c>
      <c r="AB136">
        <v>24</v>
      </c>
      <c r="AC136">
        <v>25</v>
      </c>
      <c r="AD136">
        <v>26</v>
      </c>
      <c r="AE136">
        <v>27</v>
      </c>
      <c r="AF136">
        <v>28</v>
      </c>
      <c r="AG136">
        <v>29</v>
      </c>
      <c r="AH136">
        <v>30</v>
      </c>
    </row>
    <row r="137" spans="1:36" x14ac:dyDescent="0.25">
      <c r="A137" t="s">
        <v>1</v>
      </c>
      <c r="B137" t="s">
        <v>119</v>
      </c>
      <c r="C137" s="3">
        <v>0.05</v>
      </c>
      <c r="D137">
        <f>VLOOKUP($B137,OldCalib!$A$17:$AF$200,D$1+2,FALSE)</f>
        <v>0</v>
      </c>
      <c r="E137">
        <f>VLOOKUP($B137,OldCalib!$A$17:$AF$200,E$1+2,FALSE)</f>
        <v>-4.1297306597354297E-2</v>
      </c>
      <c r="F137">
        <f>VLOOKUP($B137,OldCalib!$A$17:$AF$200,F$1+2,FALSE)</f>
        <v>-3.7676509715900398E-2</v>
      </c>
      <c r="G137">
        <f>VLOOKUP($B137,OldCalib!$A$17:$AF$200,G$1+2,FALSE)</f>
        <v>-3.3166023041943403E-2</v>
      </c>
      <c r="H137">
        <f>VLOOKUP($B137,OldCalib!$A$17:$AF$200,H$1+2,FALSE)</f>
        <v>-3.43372587207178E-2</v>
      </c>
      <c r="I137">
        <f>VLOOKUP($B137,OldCalib!$A$17:$AF$200,I$1+2,FALSE)</f>
        <v>-3.3128500060265097E-2</v>
      </c>
      <c r="J137">
        <f>VLOOKUP($B137,OldCalib!$A$17:$AF$200,J$1+2,FALSE)</f>
        <v>-3.1501628840729302E-2</v>
      </c>
      <c r="K137">
        <f>VLOOKUP($B137,OldCalib!$A$17:$AF$200,K$1+2,FALSE)</f>
        <v>-3.2150537405027602E-2</v>
      </c>
      <c r="L137">
        <f>VLOOKUP($B137,OldCalib!$A$17:$AF$200,L$1+2,FALSE)</f>
        <v>-2.72524390580095E-2</v>
      </c>
      <c r="M137">
        <f>VLOOKUP($B137,OldCalib!$A$17:$AF$200,M$1+2,FALSE)</f>
        <v>-2.7157459541885701E-2</v>
      </c>
      <c r="N137">
        <f>VLOOKUP($B137,OldCalib!$A$17:$AF$200,N$1+2,FALSE)</f>
        <v>-2.3994838225120101E-2</v>
      </c>
      <c r="O137">
        <f>VLOOKUP($B137,OldCalib!$A$17:$AF$200,O$1+2,FALSE)</f>
        <v>-2.2857508453609801E-2</v>
      </c>
      <c r="P137">
        <f>VLOOKUP($B137,OldCalib!$A$17:$AF$200,P$1+2,FALSE)</f>
        <v>-2.35367661631317E-2</v>
      </c>
      <c r="Q137">
        <f>VLOOKUP($B137,OldCalib!$A$17:$AF$200,Q$1+2,FALSE)</f>
        <v>-2.53133986703017E-2</v>
      </c>
      <c r="R137">
        <f>VLOOKUP($B137,OldCalib!$A$17:$AF$200,R$1+2,FALSE)</f>
        <v>-2.3484524539205302E-2</v>
      </c>
      <c r="S137">
        <f>VLOOKUP($B137,OldCalib!$A$17:$AF$200,S$1+2,FALSE)</f>
        <v>-2.33222133529076E-2</v>
      </c>
      <c r="T137">
        <f>VLOOKUP($B137,OldCalib!$A$17:$AF$200,T$1+2,FALSE)</f>
        <v>-2.5207171933743298E-2</v>
      </c>
      <c r="U137">
        <f>VLOOKUP($B137,OldCalib!$A$17:$AF$200,U$1+2,FALSE)</f>
        <v>-2.53099907040495E-2</v>
      </c>
      <c r="V137">
        <f>VLOOKUP($B137,OldCalib!$A$17:$AF$200,V$1+2,FALSE)</f>
        <v>-2.39722816299291E-2</v>
      </c>
      <c r="W137">
        <f>VLOOKUP($B137,OldCalib!$A$17:$AF$200,W$1+2,FALSE)</f>
        <v>-2.30672617360334E-2</v>
      </c>
      <c r="X137">
        <f>VLOOKUP($B137,OldCalib!$A$17:$AF$200,X$1+2,FALSE)</f>
        <v>-2.1400486344398902E-2</v>
      </c>
      <c r="Y137">
        <f>VLOOKUP($B137,OldCalib!$A$17:$AF$200,Y$1+2,FALSE)</f>
        <v>-2.3065897841987801E-2</v>
      </c>
      <c r="Z137">
        <f>VLOOKUP($B137,OldCalib!$A$17:$AF$200,Z$1+2,FALSE)</f>
        <v>-2.3981063070244099E-2</v>
      </c>
      <c r="AA137">
        <f>VLOOKUP($B137,OldCalib!$A$17:$AF$200,AA$1+2,FALSE)</f>
        <v>-2.42935774067372E-2</v>
      </c>
      <c r="AB137">
        <f>VLOOKUP($B137,OldCalib!$A$17:$AF$200,AB$1+2,FALSE)</f>
        <v>-2.19971782853309E-2</v>
      </c>
      <c r="AC137">
        <f>VLOOKUP($B137,OldCalib!$A$17:$AF$200,AC$1+2,FALSE)</f>
        <v>-2.33567123900533E-2</v>
      </c>
      <c r="AD137">
        <f>VLOOKUP($B137,OldCalib!$A$17:$AF$200,AD$1+2,FALSE)</f>
        <v>-2.4204233525560101E-2</v>
      </c>
      <c r="AE137">
        <f>VLOOKUP($B137,OldCalib!$A$17:$AF$200,AE$1+2,FALSE)</f>
        <v>-2.43376318342657E-2</v>
      </c>
      <c r="AF137">
        <f>VLOOKUP($B137,OldCalib!$A$17:$AF$200,AF$1+2,FALSE)</f>
        <v>-2.42645453099741E-2</v>
      </c>
      <c r="AG137">
        <f>VLOOKUP($B137,OldCalib!$A$17:$AF$200,AG$1+2,FALSE)</f>
        <v>-2.44991532134426E-2</v>
      </c>
      <c r="AH137">
        <f>VLOOKUP($B137,OldCalib!$A$17:$AF$200,AH$1+2,FALSE)</f>
        <v>-2.2058312059050299E-2</v>
      </c>
      <c r="AJ137" s="3"/>
    </row>
    <row r="138" spans="1:36" x14ac:dyDescent="0.25">
      <c r="B138" t="s">
        <v>120</v>
      </c>
      <c r="C138" s="3">
        <v>0.25</v>
      </c>
      <c r="D138">
        <f>VLOOKUP($B138,OldCalib!$A$17:$AF$200,D$1+2,FALSE)</f>
        <v>0</v>
      </c>
      <c r="E138">
        <f>VLOOKUP($B138,OldCalib!$A$17:$AF$200,E$1+2,FALSE)</f>
        <v>-3.9028073274009201E-3</v>
      </c>
      <c r="F138">
        <f>VLOOKUP($B138,OldCalib!$A$17:$AF$200,F$1+2,FALSE)</f>
        <v>-2.3965389741029101E-4</v>
      </c>
      <c r="G138">
        <f>VLOOKUP($B138,OldCalib!$A$17:$AF$200,G$1+2,FALSE)</f>
        <v>3.9755678621741196E-3</v>
      </c>
      <c r="H138">
        <f>VLOOKUP($B138,OldCalib!$A$17:$AF$200,H$1+2,FALSE)</f>
        <v>6.5721170449423699E-3</v>
      </c>
      <c r="I138">
        <f>VLOOKUP($B138,OldCalib!$A$17:$AF$200,I$1+2,FALSE)</f>
        <v>7.4061370344274896E-3</v>
      </c>
      <c r="J138">
        <f>VLOOKUP($B138,OldCalib!$A$17:$AF$200,J$1+2,FALSE)</f>
        <v>8.8471136990138002E-3</v>
      </c>
      <c r="K138">
        <f>VLOOKUP($B138,OldCalib!$A$17:$AF$200,K$1+2,FALSE)</f>
        <v>1.00389386668351E-2</v>
      </c>
      <c r="L138">
        <f>VLOOKUP($B138,OldCalib!$A$17:$AF$200,L$1+2,FALSE)</f>
        <v>1.2955920435113601E-2</v>
      </c>
      <c r="M138">
        <f>VLOOKUP($B138,OldCalib!$A$17:$AF$200,M$1+2,FALSE)</f>
        <v>1.5546698712973501E-2</v>
      </c>
      <c r="N138">
        <f>VLOOKUP($B138,OldCalib!$A$17:$AF$200,N$1+2,FALSE)</f>
        <v>1.5813220844558599E-2</v>
      </c>
      <c r="O138">
        <f>VLOOKUP($B138,OldCalib!$A$17:$AF$200,O$1+2,FALSE)</f>
        <v>1.7108737308876999E-2</v>
      </c>
      <c r="P138">
        <f>VLOOKUP($B138,OldCalib!$A$17:$AF$200,P$1+2,FALSE)</f>
        <v>1.5176990999821E-2</v>
      </c>
      <c r="Q138">
        <f>VLOOKUP($B138,OldCalib!$A$17:$AF$200,Q$1+2,FALSE)</f>
        <v>1.5477573515343099E-2</v>
      </c>
      <c r="R138">
        <f>VLOOKUP($B138,OldCalib!$A$17:$AF$200,R$1+2,FALSE)</f>
        <v>1.6658496312226202E-2</v>
      </c>
      <c r="S138">
        <f>VLOOKUP($B138,OldCalib!$A$17:$AF$200,S$1+2,FALSE)</f>
        <v>1.6749340123893602E-2</v>
      </c>
      <c r="T138">
        <f>VLOOKUP($B138,OldCalib!$A$17:$AF$200,T$1+2,FALSE)</f>
        <v>1.6526111540962E-2</v>
      </c>
      <c r="U138">
        <f>VLOOKUP($B138,OldCalib!$A$17:$AF$200,U$1+2,FALSE)</f>
        <v>1.73868016897278E-2</v>
      </c>
      <c r="V138">
        <f>VLOOKUP($B138,OldCalib!$A$17:$AF$200,V$1+2,FALSE)</f>
        <v>1.7367866697561601E-2</v>
      </c>
      <c r="W138">
        <f>VLOOKUP($B138,OldCalib!$A$17:$AF$200,W$1+2,FALSE)</f>
        <v>1.8031969966569299E-2</v>
      </c>
      <c r="X138">
        <f>VLOOKUP($B138,OldCalib!$A$17:$AF$200,X$1+2,FALSE)</f>
        <v>1.82494601766078E-2</v>
      </c>
      <c r="Y138">
        <f>VLOOKUP($B138,OldCalib!$A$17:$AF$200,Y$1+2,FALSE)</f>
        <v>1.7942792630747301E-2</v>
      </c>
      <c r="Z138">
        <f>VLOOKUP($B138,OldCalib!$A$17:$AF$200,Z$1+2,FALSE)</f>
        <v>1.84405740143102E-2</v>
      </c>
      <c r="AA138">
        <f>VLOOKUP($B138,OldCalib!$A$17:$AF$200,AA$1+2,FALSE)</f>
        <v>1.72791794562977E-2</v>
      </c>
      <c r="AB138">
        <f>VLOOKUP($B138,OldCalib!$A$17:$AF$200,AB$1+2,FALSE)</f>
        <v>1.7883858898217201E-2</v>
      </c>
      <c r="AC138">
        <f>VLOOKUP($B138,OldCalib!$A$17:$AF$200,AC$1+2,FALSE)</f>
        <v>1.7915771638845699E-2</v>
      </c>
      <c r="AD138">
        <f>VLOOKUP($B138,OldCalib!$A$17:$AF$200,AD$1+2,FALSE)</f>
        <v>1.65582363121567E-2</v>
      </c>
      <c r="AE138">
        <f>VLOOKUP($B138,OldCalib!$A$17:$AF$200,AE$1+2,FALSE)</f>
        <v>1.8149325470146201E-2</v>
      </c>
      <c r="AF138">
        <f>VLOOKUP($B138,OldCalib!$A$17:$AF$200,AF$1+2,FALSE)</f>
        <v>1.59598256958473E-2</v>
      </c>
      <c r="AG138">
        <f>VLOOKUP($B138,OldCalib!$A$17:$AF$200,AG$1+2,FALSE)</f>
        <v>1.7133726609099099E-2</v>
      </c>
      <c r="AH138">
        <f>VLOOKUP($B138,OldCalib!$A$17:$AF$200,AH$1+2,FALSE)</f>
        <v>1.6803708702625798E-2</v>
      </c>
      <c r="AJ138" s="3"/>
    </row>
    <row r="139" spans="1:36" x14ac:dyDescent="0.25">
      <c r="B139" t="s">
        <v>121</v>
      </c>
      <c r="C139" s="3">
        <v>0.5</v>
      </c>
      <c r="D139">
        <f>VLOOKUP($B139,OldCalib!$A$17:$AF$200,D$1+2,FALSE)</f>
        <v>0</v>
      </c>
      <c r="E139">
        <f>VLOOKUP($B139,OldCalib!$A$17:$AF$200,E$1+2,FALSE)</f>
        <v>2.0577424961432202E-2</v>
      </c>
      <c r="F139">
        <f>VLOOKUP($B139,OldCalib!$A$17:$AF$200,F$1+2,FALSE)</f>
        <v>2.3712286343369499E-2</v>
      </c>
      <c r="G139">
        <f>VLOOKUP($B139,OldCalib!$A$17:$AF$200,G$1+2,FALSE)</f>
        <v>3.0680829665410098E-2</v>
      </c>
      <c r="H139">
        <f>VLOOKUP($B139,OldCalib!$A$17:$AF$200,H$1+2,FALSE)</f>
        <v>3.2750837478373498E-2</v>
      </c>
      <c r="I139">
        <f>VLOOKUP($B139,OldCalib!$A$17:$AF$200,I$1+2,FALSE)</f>
        <v>3.4219395101319501E-2</v>
      </c>
      <c r="J139">
        <f>VLOOKUP($B139,OldCalib!$A$17:$AF$200,J$1+2,FALSE)</f>
        <v>3.5771581807404501E-2</v>
      </c>
      <c r="K139">
        <f>VLOOKUP($B139,OldCalib!$A$17:$AF$200,K$1+2,FALSE)</f>
        <v>3.8855516710832497E-2</v>
      </c>
      <c r="L139">
        <f>VLOOKUP($B139,OldCalib!$A$17:$AF$200,L$1+2,FALSE)</f>
        <v>3.9494674462415003E-2</v>
      </c>
      <c r="M139">
        <f>VLOOKUP($B139,OldCalib!$A$17:$AF$200,M$1+2,FALSE)</f>
        <v>4.2961356586075798E-2</v>
      </c>
      <c r="N139">
        <f>VLOOKUP($B139,OldCalib!$A$17:$AF$200,N$1+2,FALSE)</f>
        <v>4.39487657197149E-2</v>
      </c>
      <c r="O139">
        <f>VLOOKUP($B139,OldCalib!$A$17:$AF$200,O$1+2,FALSE)</f>
        <v>4.4477241278310597E-2</v>
      </c>
      <c r="P139">
        <f>VLOOKUP($B139,OldCalib!$A$17:$AF$200,P$1+2,FALSE)</f>
        <v>4.3201429814749899E-2</v>
      </c>
      <c r="Q139">
        <f>VLOOKUP($B139,OldCalib!$A$17:$AF$200,Q$1+2,FALSE)</f>
        <v>4.2798106758571999E-2</v>
      </c>
      <c r="R139">
        <f>VLOOKUP($B139,OldCalib!$A$17:$AF$200,R$1+2,FALSE)</f>
        <v>4.4825350642531701E-2</v>
      </c>
      <c r="S139">
        <f>VLOOKUP($B139,OldCalib!$A$17:$AF$200,S$1+2,FALSE)</f>
        <v>4.3629366783773903E-2</v>
      </c>
      <c r="T139">
        <f>VLOOKUP($B139,OldCalib!$A$17:$AF$200,T$1+2,FALSE)</f>
        <v>4.51522049702777E-2</v>
      </c>
      <c r="U139">
        <f>VLOOKUP($B139,OldCalib!$A$17:$AF$200,U$1+2,FALSE)</f>
        <v>4.5076466372042802E-2</v>
      </c>
      <c r="V139">
        <f>VLOOKUP($B139,OldCalib!$A$17:$AF$200,V$1+2,FALSE)</f>
        <v>4.6086335189354101E-2</v>
      </c>
      <c r="W139">
        <f>VLOOKUP($B139,OldCalib!$A$17:$AF$200,W$1+2,FALSE)</f>
        <v>4.5482335370224301E-2</v>
      </c>
      <c r="X139">
        <f>VLOOKUP($B139,OldCalib!$A$17:$AF$200,X$1+2,FALSE)</f>
        <v>4.6122532670883898E-2</v>
      </c>
      <c r="Y139">
        <f>VLOOKUP($B139,OldCalib!$A$17:$AF$200,Y$1+2,FALSE)</f>
        <v>4.5710062380873599E-2</v>
      </c>
      <c r="Z139">
        <f>VLOOKUP($B139,OldCalib!$A$17:$AF$200,Z$1+2,FALSE)</f>
        <v>4.5948260612601502E-2</v>
      </c>
      <c r="AA139">
        <f>VLOOKUP($B139,OldCalib!$A$17:$AF$200,AA$1+2,FALSE)</f>
        <v>4.5669986872163303E-2</v>
      </c>
      <c r="AB139">
        <f>VLOOKUP($B139,OldCalib!$A$17:$AF$200,AB$1+2,FALSE)</f>
        <v>4.55341466404761E-2</v>
      </c>
      <c r="AC139">
        <f>VLOOKUP($B139,OldCalib!$A$17:$AF$200,AC$1+2,FALSE)</f>
        <v>4.4938613904656803E-2</v>
      </c>
      <c r="AD139">
        <f>VLOOKUP($B139,OldCalib!$A$17:$AF$200,AD$1+2,FALSE)</f>
        <v>4.4355100932093702E-2</v>
      </c>
      <c r="AE139">
        <f>VLOOKUP($B139,OldCalib!$A$17:$AF$200,AE$1+2,FALSE)</f>
        <v>4.5941000444471497E-2</v>
      </c>
      <c r="AF139">
        <f>VLOOKUP($B139,OldCalib!$A$17:$AF$200,AF$1+2,FALSE)</f>
        <v>4.39631051169357E-2</v>
      </c>
      <c r="AG139">
        <f>VLOOKUP($B139,OldCalib!$A$17:$AF$200,AG$1+2,FALSE)</f>
        <v>4.5390463439643397E-2</v>
      </c>
      <c r="AH139">
        <f>VLOOKUP($B139,OldCalib!$A$17:$AF$200,AH$1+2,FALSE)</f>
        <v>4.48834997330394E-2</v>
      </c>
      <c r="AJ139" s="3"/>
    </row>
    <row r="140" spans="1:36" x14ac:dyDescent="0.25">
      <c r="B140" t="s">
        <v>122</v>
      </c>
      <c r="C140" s="3">
        <v>0.75</v>
      </c>
      <c r="D140">
        <f>VLOOKUP($B140,OldCalib!$A$17:$AF$200,D$1+2,FALSE)</f>
        <v>0</v>
      </c>
      <c r="E140">
        <f>VLOOKUP($B140,OldCalib!$A$17:$AF$200,E$1+2,FALSE)</f>
        <v>4.5290868907288701E-2</v>
      </c>
      <c r="F140">
        <f>VLOOKUP($B140,OldCalib!$A$17:$AF$200,F$1+2,FALSE)</f>
        <v>4.9906541631931201E-2</v>
      </c>
      <c r="G140">
        <f>VLOOKUP($B140,OldCalib!$A$17:$AF$200,G$1+2,FALSE)</f>
        <v>5.74393423137926E-2</v>
      </c>
      <c r="H140">
        <f>VLOOKUP($B140,OldCalib!$A$17:$AF$200,H$1+2,FALSE)</f>
        <v>5.9318860687674099E-2</v>
      </c>
      <c r="I140">
        <f>VLOOKUP($B140,OldCalib!$A$17:$AF$200,I$1+2,FALSE)</f>
        <v>6.1105623948695502E-2</v>
      </c>
      <c r="J140">
        <f>VLOOKUP($B140,OldCalib!$A$17:$AF$200,J$1+2,FALSE)</f>
        <v>6.3582717841951297E-2</v>
      </c>
      <c r="K140">
        <f>VLOOKUP($B140,OldCalib!$A$17:$AF$200,K$1+2,FALSE)</f>
        <v>6.6296899917685198E-2</v>
      </c>
      <c r="L140">
        <f>VLOOKUP($B140,OldCalib!$A$17:$AF$200,L$1+2,FALSE)</f>
        <v>6.8256280673946998E-2</v>
      </c>
      <c r="M140">
        <f>VLOOKUP($B140,OldCalib!$A$17:$AF$200,M$1+2,FALSE)</f>
        <v>7.05069205406572E-2</v>
      </c>
      <c r="N140">
        <f>VLOOKUP($B140,OldCalib!$A$17:$AF$200,N$1+2,FALSE)</f>
        <v>7.2773477672685202E-2</v>
      </c>
      <c r="O140">
        <f>VLOOKUP($B140,OldCalib!$A$17:$AF$200,O$1+2,FALSE)</f>
        <v>7.1844603010942601E-2</v>
      </c>
      <c r="P140">
        <f>VLOOKUP($B140,OldCalib!$A$17:$AF$200,P$1+2,FALSE)</f>
        <v>7.27937909761769E-2</v>
      </c>
      <c r="Q140">
        <f>VLOOKUP($B140,OldCalib!$A$17:$AF$200,Q$1+2,FALSE)</f>
        <v>7.2715693235955906E-2</v>
      </c>
      <c r="R140">
        <f>VLOOKUP($B140,OldCalib!$A$17:$AF$200,R$1+2,FALSE)</f>
        <v>7.4332202236508604E-2</v>
      </c>
      <c r="S140">
        <f>VLOOKUP($B140,OldCalib!$A$17:$AF$200,S$1+2,FALSE)</f>
        <v>7.16266475511151E-2</v>
      </c>
      <c r="T140">
        <f>VLOOKUP($B140,OldCalib!$A$17:$AF$200,T$1+2,FALSE)</f>
        <v>7.3686816592076404E-2</v>
      </c>
      <c r="U140">
        <f>VLOOKUP($B140,OldCalib!$A$17:$AF$200,U$1+2,FALSE)</f>
        <v>7.3519305044382505E-2</v>
      </c>
      <c r="V140">
        <f>VLOOKUP($B140,OldCalib!$A$17:$AF$200,V$1+2,FALSE)</f>
        <v>7.3939224694854103E-2</v>
      </c>
      <c r="W140">
        <f>VLOOKUP($B140,OldCalib!$A$17:$AF$200,W$1+2,FALSE)</f>
        <v>7.4424059723006905E-2</v>
      </c>
      <c r="X140">
        <f>VLOOKUP($B140,OldCalib!$A$17:$AF$200,X$1+2,FALSE)</f>
        <v>7.5701491276775307E-2</v>
      </c>
      <c r="Y140">
        <f>VLOOKUP($B140,OldCalib!$A$17:$AF$200,Y$1+2,FALSE)</f>
        <v>7.3702331005597005E-2</v>
      </c>
      <c r="Z140">
        <f>VLOOKUP($B140,OldCalib!$A$17:$AF$200,Z$1+2,FALSE)</f>
        <v>7.5029981068081397E-2</v>
      </c>
      <c r="AA140">
        <f>VLOOKUP($B140,OldCalib!$A$17:$AF$200,AA$1+2,FALSE)</f>
        <v>7.4239773847540894E-2</v>
      </c>
      <c r="AB140">
        <f>VLOOKUP($B140,OldCalib!$A$17:$AF$200,AB$1+2,FALSE)</f>
        <v>7.3945449235589697E-2</v>
      </c>
      <c r="AC140">
        <f>VLOOKUP($B140,OldCalib!$A$17:$AF$200,AC$1+2,FALSE)</f>
        <v>7.2622234762149601E-2</v>
      </c>
      <c r="AD140">
        <f>VLOOKUP($B140,OldCalib!$A$17:$AF$200,AD$1+2,FALSE)</f>
        <v>7.3616808481235405E-2</v>
      </c>
      <c r="AE140">
        <f>VLOOKUP($B140,OldCalib!$A$17:$AF$200,AE$1+2,FALSE)</f>
        <v>7.3974100408375806E-2</v>
      </c>
      <c r="AF140">
        <f>VLOOKUP($B140,OldCalib!$A$17:$AF$200,AF$1+2,FALSE)</f>
        <v>7.3064207307145898E-2</v>
      </c>
      <c r="AG140">
        <f>VLOOKUP($B140,OldCalib!$A$17:$AF$200,AG$1+2,FALSE)</f>
        <v>7.34044745965136E-2</v>
      </c>
      <c r="AH140">
        <f>VLOOKUP($B140,OldCalib!$A$17:$AF$200,AH$1+2,FALSE)</f>
        <v>7.4132931274401903E-2</v>
      </c>
      <c r="AJ140" s="3"/>
    </row>
    <row r="141" spans="1:36" x14ac:dyDescent="0.25">
      <c r="B141" t="s">
        <v>123</v>
      </c>
      <c r="C141" s="3">
        <v>0.95</v>
      </c>
      <c r="D141">
        <f>VLOOKUP($B141,OldCalib!$A$17:$AF$200,D$1+2,FALSE)</f>
        <v>0</v>
      </c>
      <c r="E141">
        <f>VLOOKUP($B141,OldCalib!$A$17:$AF$200,E$1+2,FALSE)</f>
        <v>8.1064341690576205E-2</v>
      </c>
      <c r="F141">
        <f>VLOOKUP($B141,OldCalib!$A$17:$AF$200,F$1+2,FALSE)</f>
        <v>8.74911003189595E-2</v>
      </c>
      <c r="G141">
        <f>VLOOKUP($B141,OldCalib!$A$17:$AF$200,G$1+2,FALSE)</f>
        <v>9.5086583435637806E-2</v>
      </c>
      <c r="H141">
        <f>VLOOKUP($B141,OldCalib!$A$17:$AF$200,H$1+2,FALSE)</f>
        <v>9.8762665116995094E-2</v>
      </c>
      <c r="I141">
        <f>VLOOKUP($B141,OldCalib!$A$17:$AF$200,I$1+2,FALSE)</f>
        <v>0.103031558263176</v>
      </c>
      <c r="J141">
        <f>VLOOKUP($B141,OldCalib!$A$17:$AF$200,J$1+2,FALSE)</f>
        <v>0.105676330920557</v>
      </c>
      <c r="K141">
        <f>VLOOKUP($B141,OldCalib!$A$17:$AF$200,K$1+2,FALSE)</f>
        <v>0.109352310166415</v>
      </c>
      <c r="L141">
        <f>VLOOKUP($B141,OldCalib!$A$17:$AF$200,L$1+2,FALSE)</f>
        <v>0.11164231055677699</v>
      </c>
      <c r="M141">
        <f>VLOOKUP($B141,OldCalib!$A$17:$AF$200,M$1+2,FALSE)</f>
        <v>0.112167237927651</v>
      </c>
      <c r="N141">
        <f>VLOOKUP($B141,OldCalib!$A$17:$AF$200,N$1+2,FALSE)</f>
        <v>0.117408980761849</v>
      </c>
      <c r="O141">
        <f>VLOOKUP($B141,OldCalib!$A$17:$AF$200,O$1+2,FALSE)</f>
        <v>0.114810293112261</v>
      </c>
      <c r="P141">
        <f>VLOOKUP($B141,OldCalib!$A$17:$AF$200,P$1+2,FALSE)</f>
        <v>0.11724116032015</v>
      </c>
      <c r="Q141">
        <f>VLOOKUP($B141,OldCalib!$A$17:$AF$200,Q$1+2,FALSE)</f>
        <v>0.11616577760824701</v>
      </c>
      <c r="R141">
        <f>VLOOKUP($B141,OldCalib!$A$17:$AF$200,R$1+2,FALSE)</f>
        <v>0.11660162395748799</v>
      </c>
      <c r="S141">
        <f>VLOOKUP($B141,OldCalib!$A$17:$AF$200,S$1+2,FALSE)</f>
        <v>0.113968230069542</v>
      </c>
      <c r="T141">
        <f>VLOOKUP($B141,OldCalib!$A$17:$AF$200,T$1+2,FALSE)</f>
        <v>0.11702001948138099</v>
      </c>
      <c r="U141">
        <f>VLOOKUP($B141,OldCalib!$A$17:$AF$200,U$1+2,FALSE)</f>
        <v>0.114211549666542</v>
      </c>
      <c r="V141">
        <f>VLOOKUP($B141,OldCalib!$A$17:$AF$200,V$1+2,FALSE)</f>
        <v>0.11553360752635999</v>
      </c>
      <c r="W141">
        <f>VLOOKUP($B141,OldCalib!$A$17:$AF$200,W$1+2,FALSE)</f>
        <v>0.115503290899009</v>
      </c>
      <c r="X141">
        <f>VLOOKUP($B141,OldCalib!$A$17:$AF$200,X$1+2,FALSE)</f>
        <v>0.117102773996924</v>
      </c>
      <c r="Y141">
        <f>VLOOKUP($B141,OldCalib!$A$17:$AF$200,Y$1+2,FALSE)</f>
        <v>0.11689085491873601</v>
      </c>
      <c r="Z141">
        <f>VLOOKUP($B141,OldCalib!$A$17:$AF$200,Z$1+2,FALSE)</f>
        <v>0.11764338615643601</v>
      </c>
      <c r="AA141">
        <f>VLOOKUP($B141,OldCalib!$A$17:$AF$200,AA$1+2,FALSE)</f>
        <v>0.11609129640789</v>
      </c>
      <c r="AB141">
        <f>VLOOKUP($B141,OldCalib!$A$17:$AF$200,AB$1+2,FALSE)</f>
        <v>0.11657797757049899</v>
      </c>
      <c r="AC141">
        <f>VLOOKUP($B141,OldCalib!$A$17:$AF$200,AC$1+2,FALSE)</f>
        <v>0.115160806036966</v>
      </c>
      <c r="AD141">
        <f>VLOOKUP($B141,OldCalib!$A$17:$AF$200,AD$1+2,FALSE)</f>
        <v>0.115925265928224</v>
      </c>
      <c r="AE141">
        <f>VLOOKUP($B141,OldCalib!$A$17:$AF$200,AE$1+2,FALSE)</f>
        <v>0.117009698538316</v>
      </c>
      <c r="AF141">
        <f>VLOOKUP($B141,OldCalib!$A$17:$AF$200,AF$1+2,FALSE)</f>
        <v>0.116470464592291</v>
      </c>
      <c r="AG141">
        <f>VLOOKUP($B141,OldCalib!$A$17:$AF$200,AG$1+2,FALSE)</f>
        <v>0.116739652865893</v>
      </c>
      <c r="AH141">
        <f>VLOOKUP($B141,OldCalib!$A$17:$AF$200,AH$1+2,FALSE)</f>
        <v>0.116929443508216</v>
      </c>
      <c r="AJ141" s="3"/>
    </row>
    <row r="142" spans="1:36" x14ac:dyDescent="0.25">
      <c r="A142" t="s">
        <v>2</v>
      </c>
      <c r="B142" t="s">
        <v>38</v>
      </c>
      <c r="D142">
        <f>VLOOKUP($B142,OldCalib!$A$17:$AF$200,D$1+2,FALSE)</f>
        <v>0</v>
      </c>
      <c r="E142">
        <f>VLOOKUP($B142,OldCalib!$A$17:$AF$200,E$1+2,FALSE)</f>
        <v>1.98652508622995E-2</v>
      </c>
      <c r="F142">
        <f>VLOOKUP($B142,OldCalib!$A$17:$AF$200,F$1+2,FALSE)</f>
        <v>2.3652926893656001E-2</v>
      </c>
      <c r="G142">
        <f>VLOOKUP($B142,OldCalib!$A$17:$AF$200,G$1+2,FALSE)</f>
        <v>2.96032969809371E-2</v>
      </c>
      <c r="H142">
        <f>VLOOKUP($B142,OldCalib!$A$17:$AF$200,H$1+2,FALSE)</f>
        <v>3.2090233564687203E-2</v>
      </c>
      <c r="I142">
        <f>VLOOKUP($B142,OldCalib!$A$17:$AF$200,I$1+2,FALSE)</f>
        <v>3.3871494268900702E-2</v>
      </c>
      <c r="J142">
        <f>VLOOKUP($B142,OldCalib!$A$17:$AF$200,J$1+2,FALSE)</f>
        <v>3.5094560711460901E-2</v>
      </c>
      <c r="K142">
        <f>VLOOKUP($B142,OldCalib!$A$17:$AF$200,K$1+2,FALSE)</f>
        <v>3.74656079100864E-2</v>
      </c>
      <c r="L142">
        <f>VLOOKUP($B142,OldCalib!$A$17:$AF$200,L$1+2,FALSE)</f>
        <v>3.9636178185619202E-2</v>
      </c>
      <c r="M142">
        <f>VLOOKUP($B142,OldCalib!$A$17:$AF$200,M$1+2,FALSE)</f>
        <v>4.2042424322725098E-2</v>
      </c>
      <c r="N142">
        <f>VLOOKUP($B142,OldCalib!$A$17:$AF$200,N$1+2,FALSE)</f>
        <v>4.4022542490614797E-2</v>
      </c>
      <c r="O142">
        <f>VLOOKUP($B142,OldCalib!$A$17:$AF$200,O$1+2,FALSE)</f>
        <v>4.4159521008187402E-2</v>
      </c>
      <c r="P142">
        <f>VLOOKUP($B142,OldCalib!$A$17:$AF$200,P$1+2,FALSE)</f>
        <v>4.3868642981259698E-2</v>
      </c>
      <c r="Q142">
        <f>VLOOKUP($B142,OldCalib!$A$17:$AF$200,Q$1+2,FALSE)</f>
        <v>4.3735479256219602E-2</v>
      </c>
      <c r="R142">
        <f>VLOOKUP($B142,OldCalib!$A$17:$AF$200,R$1+2,FALSE)</f>
        <v>4.5521405764281299E-2</v>
      </c>
      <c r="S142">
        <f>VLOOKUP($B142,OldCalib!$A$17:$AF$200,S$1+2,FALSE)</f>
        <v>4.3860136431799299E-2</v>
      </c>
      <c r="T142">
        <f>VLOOKUP($B142,OldCalib!$A$17:$AF$200,T$1+2,FALSE)</f>
        <v>4.4223718906142198E-2</v>
      </c>
      <c r="U142">
        <f>VLOOKUP($B142,OldCalib!$A$17:$AF$200,U$1+2,FALSE)</f>
        <v>4.4362275105567298E-2</v>
      </c>
      <c r="V142">
        <f>VLOOKUP($B142,OldCalib!$A$17:$AF$200,V$1+2,FALSE)</f>
        <v>4.4981130467166099E-2</v>
      </c>
      <c r="W142">
        <f>VLOOKUP($B142,OldCalib!$A$17:$AF$200,W$1+2,FALSE)</f>
        <v>4.5393154413685799E-2</v>
      </c>
      <c r="X142">
        <f>VLOOKUP($B142,OldCalib!$A$17:$AF$200,X$1+2,FALSE)</f>
        <v>4.6096947558729798E-2</v>
      </c>
      <c r="Y142">
        <f>VLOOKUP($B142,OldCalib!$A$17:$AF$200,Y$1+2,FALSE)</f>
        <v>4.5417856274371601E-2</v>
      </c>
      <c r="Z142">
        <f>VLOOKUP($B142,OldCalib!$A$17:$AF$200,Z$1+2,FALSE)</f>
        <v>4.5969239931886598E-2</v>
      </c>
      <c r="AA142">
        <f>VLOOKUP($B142,OldCalib!$A$17:$AF$200,AA$1+2,FALSE)</f>
        <v>4.48252394152997E-2</v>
      </c>
      <c r="AB142">
        <f>VLOOKUP($B142,OldCalib!$A$17:$AF$200,AB$1+2,FALSE)</f>
        <v>4.5541294088734398E-2</v>
      </c>
      <c r="AC142">
        <f>VLOOKUP($B142,OldCalib!$A$17:$AF$200,AC$1+2,FALSE)</f>
        <v>4.4526977349454697E-2</v>
      </c>
      <c r="AD142">
        <f>VLOOKUP($B142,OldCalib!$A$17:$AF$200,AD$1+2,FALSE)</f>
        <v>4.4732138868887703E-2</v>
      </c>
      <c r="AE142">
        <f>VLOOKUP($B142,OldCalib!$A$17:$AF$200,AE$1+2,FALSE)</f>
        <v>4.5514151230287597E-2</v>
      </c>
      <c r="AF142">
        <f>VLOOKUP($B142,OldCalib!$A$17:$AF$200,AF$1+2,FALSE)</f>
        <v>4.4049885833829502E-2</v>
      </c>
      <c r="AG142">
        <f>VLOOKUP($B142,OldCalib!$A$17:$AF$200,AG$1+2,FALSE)</f>
        <v>4.47586518176935E-2</v>
      </c>
      <c r="AH142">
        <f>VLOOKUP($B142,OldCalib!$A$17:$AF$200,AH$1+2,FALSE)</f>
        <v>4.5279929479179103E-2</v>
      </c>
    </row>
    <row r="143" spans="1:36" x14ac:dyDescent="0.25">
      <c r="A143" t="s">
        <v>3</v>
      </c>
      <c r="B143" t="s">
        <v>150</v>
      </c>
      <c r="D143">
        <f>VLOOKUP($B143,OldCalib!$A$17:$AF$200,D$1+2,FALSE)</f>
        <v>0</v>
      </c>
      <c r="E143">
        <f>VLOOKUP($B143,OldCalib!$A$17:$AF$200,E$1+2,FALSE)</f>
        <v>4.2424919105318398E-2</v>
      </c>
      <c r="F143">
        <f>VLOOKUP($B143,OldCalib!$A$17:$AF$200,F$1+2,FALSE)</f>
        <v>4.2564352674197198E-2</v>
      </c>
      <c r="G143">
        <f>VLOOKUP($B143,OldCalib!$A$17:$AF$200,G$1+2,FALSE)</f>
        <v>4.41822894513842E-2</v>
      </c>
      <c r="H143">
        <f>VLOOKUP($B143,OldCalib!$A$17:$AF$200,H$1+2,FALSE)</f>
        <v>4.54773110950158E-2</v>
      </c>
      <c r="I143">
        <f>VLOOKUP($B143,OldCalib!$A$17:$AF$200,I$1+2,FALSE)</f>
        <v>4.5417701629748702E-2</v>
      </c>
      <c r="J143">
        <f>VLOOKUP($B143,OldCalib!$A$17:$AF$200,J$1+2,FALSE)</f>
        <v>4.8205759490795599E-2</v>
      </c>
      <c r="K143">
        <f>VLOOKUP($B143,OldCalib!$A$17:$AF$200,K$1+2,FALSE)</f>
        <v>4.6766998309899901E-2</v>
      </c>
      <c r="L143">
        <f>VLOOKUP($B143,OldCalib!$A$17:$AF$200,L$1+2,FALSE)</f>
        <v>4.7004266015345401E-2</v>
      </c>
      <c r="M143">
        <f>VLOOKUP($B143,OldCalib!$A$17:$AF$200,M$1+2,FALSE)</f>
        <v>4.7128098690932298E-2</v>
      </c>
      <c r="N143">
        <f>VLOOKUP($B143,OldCalib!$A$17:$AF$200,N$1+2,FALSE)</f>
        <v>4.7138568569439702E-2</v>
      </c>
      <c r="O143">
        <f>VLOOKUP($B143,OldCalib!$A$17:$AF$200,O$1+2,FALSE)</f>
        <v>4.68360409693694E-2</v>
      </c>
      <c r="P143">
        <f>VLOOKUP($B143,OldCalib!$A$17:$AF$200,P$1+2,FALSE)</f>
        <v>4.7268490558942403E-2</v>
      </c>
      <c r="Q143">
        <f>VLOOKUP($B143,OldCalib!$A$17:$AF$200,Q$1+2,FALSE)</f>
        <v>4.7110995438769003E-2</v>
      </c>
      <c r="R143">
        <f>VLOOKUP($B143,OldCalib!$A$17:$AF$200,R$1+2,FALSE)</f>
        <v>4.6902882268635801E-2</v>
      </c>
      <c r="S143">
        <f>VLOOKUP($B143,OldCalib!$A$17:$AF$200,S$1+2,FALSE)</f>
        <v>4.5326826367023301E-2</v>
      </c>
      <c r="T143">
        <f>VLOOKUP($B143,OldCalib!$A$17:$AF$200,T$1+2,FALSE)</f>
        <v>4.8730642190454802E-2</v>
      </c>
      <c r="U143">
        <f>VLOOKUP($B143,OldCalib!$A$17:$AF$200,U$1+2,FALSE)</f>
        <v>4.7032087351222197E-2</v>
      </c>
      <c r="V143">
        <f>VLOOKUP($B143,OldCalib!$A$17:$AF$200,V$1+2,FALSE)</f>
        <v>4.6610355499757297E-2</v>
      </c>
      <c r="W143">
        <f>VLOOKUP($B143,OldCalib!$A$17:$AF$200,W$1+2,FALSE)</f>
        <v>4.8447178538863003E-2</v>
      </c>
      <c r="X143">
        <f>VLOOKUP($B143,OldCalib!$A$17:$AF$200,X$1+2,FALSE)</f>
        <v>4.6285093149174901E-2</v>
      </c>
      <c r="Y143">
        <f>VLOOKUP($B143,OldCalib!$A$17:$AF$200,Y$1+2,FALSE)</f>
        <v>4.72607104071767E-2</v>
      </c>
      <c r="Z143">
        <f>VLOOKUP($B143,OldCalib!$A$17:$AF$200,Z$1+2,FALSE)</f>
        <v>4.6081021503011098E-2</v>
      </c>
      <c r="AA143">
        <f>VLOOKUP($B143,OldCalib!$A$17:$AF$200,AA$1+2,FALSE)</f>
        <v>4.8091661027390598E-2</v>
      </c>
      <c r="AB143">
        <f>VLOOKUP($B143,OldCalib!$A$17:$AF$200,AB$1+2,FALSE)</f>
        <v>4.6385104005337699E-2</v>
      </c>
      <c r="AC143">
        <f>VLOOKUP($B143,OldCalib!$A$17:$AF$200,AC$1+2,FALSE)</f>
        <v>4.7214148388072502E-2</v>
      </c>
      <c r="AD143">
        <f>VLOOKUP($B143,OldCalib!$A$17:$AF$200,AD$1+2,FALSE)</f>
        <v>4.7306715663964299E-2</v>
      </c>
      <c r="AE143">
        <f>VLOOKUP($B143,OldCalib!$A$17:$AF$200,AE$1+2,FALSE)</f>
        <v>4.6854222286308297E-2</v>
      </c>
      <c r="AF143">
        <f>VLOOKUP($B143,OldCalib!$A$17:$AF$200,AF$1+2,FALSE)</f>
        <v>4.7958626379455402E-2</v>
      </c>
      <c r="AG143">
        <f>VLOOKUP($B143,OldCalib!$A$17:$AF$200,AG$1+2,FALSE)</f>
        <v>4.8166328901680801E-2</v>
      </c>
      <c r="AH143">
        <f>VLOOKUP($B143,OldCalib!$A$17:$AF$200,AH$1+2,FALSE)</f>
        <v>4.68440381262187E-2</v>
      </c>
    </row>
    <row r="151" spans="1:36" x14ac:dyDescent="0.25">
      <c r="A151" t="s">
        <v>162</v>
      </c>
      <c r="D151">
        <v>0</v>
      </c>
      <c r="E151">
        <v>1</v>
      </c>
      <c r="F151">
        <v>2</v>
      </c>
      <c r="G151">
        <v>3</v>
      </c>
      <c r="H151">
        <v>4</v>
      </c>
      <c r="I151">
        <v>5</v>
      </c>
      <c r="J151">
        <v>6</v>
      </c>
      <c r="K151">
        <v>7</v>
      </c>
      <c r="L151">
        <v>8</v>
      </c>
      <c r="M151">
        <v>9</v>
      </c>
      <c r="N151">
        <v>10</v>
      </c>
      <c r="O151">
        <v>11</v>
      </c>
      <c r="P151">
        <v>12</v>
      </c>
      <c r="Q151">
        <v>13</v>
      </c>
      <c r="R151">
        <v>14</v>
      </c>
      <c r="S151">
        <v>15</v>
      </c>
      <c r="T151">
        <v>16</v>
      </c>
      <c r="U151">
        <v>17</v>
      </c>
      <c r="V151">
        <v>18</v>
      </c>
      <c r="W151">
        <v>19</v>
      </c>
      <c r="X151">
        <v>20</v>
      </c>
      <c r="Y151">
        <v>21</v>
      </c>
      <c r="Z151">
        <v>22</v>
      </c>
      <c r="AA151">
        <v>23</v>
      </c>
      <c r="AB151">
        <v>24</v>
      </c>
      <c r="AC151">
        <v>25</v>
      </c>
      <c r="AD151">
        <v>26</v>
      </c>
      <c r="AE151">
        <v>27</v>
      </c>
      <c r="AF151">
        <v>28</v>
      </c>
      <c r="AG151">
        <v>29</v>
      </c>
      <c r="AH151">
        <v>30</v>
      </c>
    </row>
    <row r="152" spans="1:36" x14ac:dyDescent="0.25">
      <c r="A152" t="s">
        <v>1</v>
      </c>
      <c r="B152" t="s">
        <v>91</v>
      </c>
      <c r="C152" s="3">
        <v>0.05</v>
      </c>
      <c r="D152">
        <f>VLOOKUP($B152,OldCalib!$A$17:$AF$200,D$1+2,FALSE)</f>
        <v>0</v>
      </c>
      <c r="E152">
        <f>VLOOKUP($B152,OldCalib!$A$17:$AF$200,E$1+2,FALSE)</f>
        <v>-0.14893444650227899</v>
      </c>
      <c r="F152">
        <f>VLOOKUP($B152,OldCalib!$A$17:$AF$200,F$1+2,FALSE)</f>
        <v>-0.15062433648099</v>
      </c>
      <c r="G152">
        <f>VLOOKUP($B152,OldCalib!$A$17:$AF$200,G$1+2,FALSE)</f>
        <v>-0.143963626193371</v>
      </c>
      <c r="H152">
        <f>VLOOKUP($B152,OldCalib!$A$17:$AF$200,H$1+2,FALSE)</f>
        <v>-0.13901363511770801</v>
      </c>
      <c r="I152">
        <f>VLOOKUP($B152,OldCalib!$A$17:$AF$200,I$1+2,FALSE)</f>
        <v>-0.138383005755883</v>
      </c>
      <c r="J152">
        <f>VLOOKUP($B152,OldCalib!$A$17:$AF$200,J$1+2,FALSE)</f>
        <v>-0.13137640943243301</v>
      </c>
      <c r="K152">
        <f>VLOOKUP($B152,OldCalib!$A$17:$AF$200,K$1+2,FALSE)</f>
        <v>-0.14558232660703599</v>
      </c>
      <c r="L152">
        <f>VLOOKUP($B152,OldCalib!$A$17:$AF$200,L$1+2,FALSE)</f>
        <v>-0.12513535874361401</v>
      </c>
      <c r="M152">
        <f>VLOOKUP($B152,OldCalib!$A$17:$AF$200,M$1+2,FALSE)</f>
        <v>-0.127187656482663</v>
      </c>
      <c r="N152">
        <f>VLOOKUP($B152,OldCalib!$A$17:$AF$200,N$1+2,FALSE)</f>
        <v>-0.13666923334591499</v>
      </c>
      <c r="O152">
        <f>VLOOKUP($B152,OldCalib!$A$17:$AF$200,O$1+2,FALSE)</f>
        <v>-0.119260254124273</v>
      </c>
      <c r="P152">
        <f>VLOOKUP($B152,OldCalib!$A$17:$AF$200,P$1+2,FALSE)</f>
        <v>-0.124615521765054</v>
      </c>
      <c r="Q152">
        <f>VLOOKUP($B152,OldCalib!$A$17:$AF$200,Q$1+2,FALSE)</f>
        <v>-0.12167008954344199</v>
      </c>
      <c r="R152">
        <f>VLOOKUP($B152,OldCalib!$A$17:$AF$200,R$1+2,FALSE)</f>
        <v>-0.12864444564574301</v>
      </c>
      <c r="S152">
        <f>VLOOKUP($B152,OldCalib!$A$17:$AF$200,S$1+2,FALSE)</f>
        <v>-0.11713797886849001</v>
      </c>
      <c r="T152">
        <f>VLOOKUP($B152,OldCalib!$A$17:$AF$200,T$1+2,FALSE)</f>
        <v>-0.118451424874294</v>
      </c>
      <c r="U152">
        <f>VLOOKUP($B152,OldCalib!$A$17:$AF$200,U$1+2,FALSE)</f>
        <v>-0.123704146932811</v>
      </c>
      <c r="V152">
        <f>VLOOKUP($B152,OldCalib!$A$17:$AF$200,V$1+2,FALSE)</f>
        <v>-0.126242117748914</v>
      </c>
      <c r="W152">
        <f>VLOOKUP($B152,OldCalib!$A$17:$AF$200,W$1+2,FALSE)</f>
        <v>-0.13880437684914401</v>
      </c>
      <c r="X152">
        <f>VLOOKUP($B152,OldCalib!$A$17:$AF$200,X$1+2,FALSE)</f>
        <v>-0.11085083180539</v>
      </c>
      <c r="Y152">
        <f>VLOOKUP($B152,OldCalib!$A$17:$AF$200,Y$1+2,FALSE)</f>
        <v>-0.12416744013747499</v>
      </c>
      <c r="Z152">
        <f>VLOOKUP($B152,OldCalib!$A$17:$AF$200,Z$1+2,FALSE)</f>
        <v>-0.12368221888672799</v>
      </c>
      <c r="AA152">
        <f>VLOOKUP($B152,OldCalib!$A$17:$AF$200,AA$1+2,FALSE)</f>
        <v>-0.117105605824605</v>
      </c>
      <c r="AB152">
        <f>VLOOKUP($B152,OldCalib!$A$17:$AF$200,AB$1+2,FALSE)</f>
        <v>-0.119870565336494</v>
      </c>
      <c r="AC152">
        <f>VLOOKUP($B152,OldCalib!$A$17:$AF$200,AC$1+2,FALSE)</f>
        <v>-0.107688310830042</v>
      </c>
      <c r="AD152">
        <f>VLOOKUP($B152,OldCalib!$A$17:$AF$200,AD$1+2,FALSE)</f>
        <v>-0.11166465395458899</v>
      </c>
      <c r="AE152">
        <f>VLOOKUP($B152,OldCalib!$A$17:$AF$200,AE$1+2,FALSE)</f>
        <v>-0.12671847305390099</v>
      </c>
      <c r="AF152">
        <f>VLOOKUP($B152,OldCalib!$A$17:$AF$200,AF$1+2,FALSE)</f>
        <v>-0.12101750645376599</v>
      </c>
      <c r="AG152">
        <f>VLOOKUP($B152,OldCalib!$A$17:$AF$200,AG$1+2,FALSE)</f>
        <v>-0.119017050406653</v>
      </c>
      <c r="AH152">
        <f>VLOOKUP($B152,OldCalib!$A$17:$AF$200,AH$1+2,FALSE)</f>
        <v>-0.118306221233393</v>
      </c>
      <c r="AJ152" s="3"/>
    </row>
    <row r="153" spans="1:36" x14ac:dyDescent="0.25">
      <c r="B153" t="s">
        <v>92</v>
      </c>
      <c r="C153" s="3">
        <v>0.25</v>
      </c>
      <c r="D153">
        <f>VLOOKUP($B153,OldCalib!$A$17:$AF$200,D$1+2,FALSE)</f>
        <v>0</v>
      </c>
      <c r="E153">
        <f>VLOOKUP($B153,OldCalib!$A$17:$AF$200,E$1+2,FALSE)</f>
        <v>-1.30823817737595E-2</v>
      </c>
      <c r="F153">
        <f>VLOOKUP($B153,OldCalib!$A$17:$AF$200,F$1+2,FALSE)</f>
        <v>-1.02575169272044E-2</v>
      </c>
      <c r="G153">
        <f>VLOOKUP($B153,OldCalib!$A$17:$AF$200,G$1+2,FALSE)</f>
        <v>-5.72610696935904E-3</v>
      </c>
      <c r="H153">
        <f>VLOOKUP($B153,OldCalib!$A$17:$AF$200,H$1+2,FALSE)</f>
        <v>-3.0465468407674099E-3</v>
      </c>
      <c r="I153">
        <f>VLOOKUP($B153,OldCalib!$A$17:$AF$200,I$1+2,FALSE)</f>
        <v>-1.59116765655376E-3</v>
      </c>
      <c r="J153">
        <f>VLOOKUP($B153,OldCalib!$A$17:$AF$200,J$1+2,FALSE)</f>
        <v>4.1554839302217397E-3</v>
      </c>
      <c r="K153">
        <f>VLOOKUP($B153,OldCalib!$A$17:$AF$200,K$1+2,FALSE)</f>
        <v>2.0949742657632099E-3</v>
      </c>
      <c r="L153">
        <f>VLOOKUP($B153,OldCalib!$A$17:$AF$200,L$1+2,FALSE)</f>
        <v>6.0009519057245804E-3</v>
      </c>
      <c r="M153">
        <f>VLOOKUP($B153,OldCalib!$A$17:$AF$200,M$1+2,FALSE)</f>
        <v>8.1600406813361302E-3</v>
      </c>
      <c r="N153">
        <f>VLOOKUP($B153,OldCalib!$A$17:$AF$200,N$1+2,FALSE)</f>
        <v>9.8749558304711497E-3</v>
      </c>
      <c r="O153">
        <f>VLOOKUP($B153,OldCalib!$A$17:$AF$200,O$1+2,FALSE)</f>
        <v>1.1830526135661301E-2</v>
      </c>
      <c r="P153">
        <f>VLOOKUP($B153,OldCalib!$A$17:$AF$200,P$1+2,FALSE)</f>
        <v>7.5129026367010601E-3</v>
      </c>
      <c r="Q153">
        <f>VLOOKUP($B153,OldCalib!$A$17:$AF$200,Q$1+2,FALSE)</f>
        <v>8.3275869059898297E-3</v>
      </c>
      <c r="R153">
        <f>VLOOKUP($B153,OldCalib!$A$17:$AF$200,R$1+2,FALSE)</f>
        <v>1.01571170804225E-2</v>
      </c>
      <c r="S153">
        <f>VLOOKUP($B153,OldCalib!$A$17:$AF$200,S$1+2,FALSE)</f>
        <v>9.4098450789323797E-3</v>
      </c>
      <c r="T153">
        <f>VLOOKUP($B153,OldCalib!$A$17:$AF$200,T$1+2,FALSE)</f>
        <v>9.5073809621550303E-3</v>
      </c>
      <c r="U153">
        <f>VLOOKUP($B153,OldCalib!$A$17:$AF$200,U$1+2,FALSE)</f>
        <v>9.4500134450684597E-3</v>
      </c>
      <c r="V153">
        <f>VLOOKUP($B153,OldCalib!$A$17:$AF$200,V$1+2,FALSE)</f>
        <v>7.8741364087229707E-3</v>
      </c>
      <c r="W153">
        <f>VLOOKUP($B153,OldCalib!$A$17:$AF$200,W$1+2,FALSE)</f>
        <v>1.6215550234507499E-2</v>
      </c>
      <c r="X153">
        <f>VLOOKUP($B153,OldCalib!$A$17:$AF$200,X$1+2,FALSE)</f>
        <v>1.26592454105331E-2</v>
      </c>
      <c r="Y153">
        <f>VLOOKUP($B153,OldCalib!$A$17:$AF$200,Y$1+2,FALSE)</f>
        <v>9.1888561214997205E-3</v>
      </c>
      <c r="Z153">
        <f>VLOOKUP($B153,OldCalib!$A$17:$AF$200,Z$1+2,FALSE)</f>
        <v>1.2404286858575199E-2</v>
      </c>
      <c r="AA153">
        <f>VLOOKUP($B153,OldCalib!$A$17:$AF$200,AA$1+2,FALSE)</f>
        <v>8.0885675687196699E-3</v>
      </c>
      <c r="AB153">
        <f>VLOOKUP($B153,OldCalib!$A$17:$AF$200,AB$1+2,FALSE)</f>
        <v>1.0791819134066001E-2</v>
      </c>
      <c r="AC153">
        <f>VLOOKUP($B153,OldCalib!$A$17:$AF$200,AC$1+2,FALSE)</f>
        <v>1.2132224405966801E-2</v>
      </c>
      <c r="AD153">
        <f>VLOOKUP($B153,OldCalib!$A$17:$AF$200,AD$1+2,FALSE)</f>
        <v>9.8665482883565307E-3</v>
      </c>
      <c r="AE153">
        <f>VLOOKUP($B153,OldCalib!$A$17:$AF$200,AE$1+2,FALSE)</f>
        <v>7.9335171691722293E-3</v>
      </c>
      <c r="AF153">
        <f>VLOOKUP($B153,OldCalib!$A$17:$AF$200,AF$1+2,FALSE)</f>
        <v>1.0018678904808599E-2</v>
      </c>
      <c r="AG153">
        <f>VLOOKUP($B153,OldCalib!$A$17:$AF$200,AG$1+2,FALSE)</f>
        <v>1.19571945124871E-2</v>
      </c>
      <c r="AH153">
        <f>VLOOKUP($B153,OldCalib!$A$17:$AF$200,AH$1+2,FALSE)</f>
        <v>8.8688126589958009E-3</v>
      </c>
      <c r="AJ153" s="3"/>
    </row>
    <row r="154" spans="1:36" x14ac:dyDescent="0.25">
      <c r="B154" t="s">
        <v>93</v>
      </c>
      <c r="C154" s="3">
        <v>0.5</v>
      </c>
      <c r="D154">
        <f>VLOOKUP($B154,OldCalib!$A$17:$AF$200,D$1+2,FALSE)</f>
        <v>0</v>
      </c>
      <c r="E154">
        <f>VLOOKUP($B154,OldCalib!$A$17:$AF$200,E$1+2,FALSE)</f>
        <v>5.6260156218311902E-2</v>
      </c>
      <c r="F154">
        <f>VLOOKUP($B154,OldCalib!$A$17:$AF$200,F$1+2,FALSE)</f>
        <v>6.1510926723637102E-2</v>
      </c>
      <c r="G154">
        <f>VLOOKUP($B154,OldCalib!$A$17:$AF$200,G$1+2,FALSE)</f>
        <v>6.6727405003738E-2</v>
      </c>
      <c r="H154">
        <f>VLOOKUP($B154,OldCalib!$A$17:$AF$200,H$1+2,FALSE)</f>
        <v>7.0532626502644497E-2</v>
      </c>
      <c r="I154">
        <f>VLOOKUP($B154,OldCalib!$A$17:$AF$200,I$1+2,FALSE)</f>
        <v>7.3590624044523503E-2</v>
      </c>
      <c r="J154">
        <f>VLOOKUP($B154,OldCalib!$A$17:$AF$200,J$1+2,FALSE)</f>
        <v>7.6663002526498103E-2</v>
      </c>
      <c r="K154">
        <f>VLOOKUP($B154,OldCalib!$A$17:$AF$200,K$1+2,FALSE)</f>
        <v>7.7063734195841296E-2</v>
      </c>
      <c r="L154">
        <f>VLOOKUP($B154,OldCalib!$A$17:$AF$200,L$1+2,FALSE)</f>
        <v>8.3536237558741899E-2</v>
      </c>
      <c r="M154">
        <f>VLOOKUP($B154,OldCalib!$A$17:$AF$200,M$1+2,FALSE)</f>
        <v>8.2373239713938104E-2</v>
      </c>
      <c r="N154">
        <f>VLOOKUP($B154,OldCalib!$A$17:$AF$200,N$1+2,FALSE)</f>
        <v>8.2895276822415001E-2</v>
      </c>
      <c r="O154">
        <f>VLOOKUP($B154,OldCalib!$A$17:$AF$200,O$1+2,FALSE)</f>
        <v>8.6154210571511902E-2</v>
      </c>
      <c r="P154">
        <f>VLOOKUP($B154,OldCalib!$A$17:$AF$200,P$1+2,FALSE)</f>
        <v>8.1833260336267796E-2</v>
      </c>
      <c r="Q154">
        <f>VLOOKUP($B154,OldCalib!$A$17:$AF$200,Q$1+2,FALSE)</f>
        <v>8.3816203810648499E-2</v>
      </c>
      <c r="R154">
        <f>VLOOKUP($B154,OldCalib!$A$17:$AF$200,R$1+2,FALSE)</f>
        <v>8.3782171571317898E-2</v>
      </c>
      <c r="S154">
        <f>VLOOKUP($B154,OldCalib!$A$17:$AF$200,S$1+2,FALSE)</f>
        <v>8.2860759305203605E-2</v>
      </c>
      <c r="T154">
        <f>VLOOKUP($B154,OldCalib!$A$17:$AF$200,T$1+2,FALSE)</f>
        <v>8.6182008516936498E-2</v>
      </c>
      <c r="U154">
        <f>VLOOKUP($B154,OldCalib!$A$17:$AF$200,U$1+2,FALSE)</f>
        <v>8.5434148597601206E-2</v>
      </c>
      <c r="V154">
        <f>VLOOKUP($B154,OldCalib!$A$17:$AF$200,V$1+2,FALSE)</f>
        <v>8.0345944022001695E-2</v>
      </c>
      <c r="W154">
        <f>VLOOKUP($B154,OldCalib!$A$17:$AF$200,W$1+2,FALSE)</f>
        <v>8.7721715770475897E-2</v>
      </c>
      <c r="X154">
        <f>VLOOKUP($B154,OldCalib!$A$17:$AF$200,X$1+2,FALSE)</f>
        <v>8.4227135929273E-2</v>
      </c>
      <c r="Y154">
        <f>VLOOKUP($B154,OldCalib!$A$17:$AF$200,Y$1+2,FALSE)</f>
        <v>8.6993198126836202E-2</v>
      </c>
      <c r="Z154">
        <f>VLOOKUP($B154,OldCalib!$A$17:$AF$200,Z$1+2,FALSE)</f>
        <v>8.4745069087745706E-2</v>
      </c>
      <c r="AA154">
        <f>VLOOKUP($B154,OldCalib!$A$17:$AF$200,AA$1+2,FALSE)</f>
        <v>8.4362916963840101E-2</v>
      </c>
      <c r="AB154">
        <f>VLOOKUP($B154,OldCalib!$A$17:$AF$200,AB$1+2,FALSE)</f>
        <v>8.5078291454911303E-2</v>
      </c>
      <c r="AC154">
        <f>VLOOKUP($B154,OldCalib!$A$17:$AF$200,AC$1+2,FALSE)</f>
        <v>8.1679587318659805E-2</v>
      </c>
      <c r="AD154">
        <f>VLOOKUP($B154,OldCalib!$A$17:$AF$200,AD$1+2,FALSE)</f>
        <v>8.3212029284845807E-2</v>
      </c>
      <c r="AE154">
        <f>VLOOKUP($B154,OldCalib!$A$17:$AF$200,AE$1+2,FALSE)</f>
        <v>8.5587671586966799E-2</v>
      </c>
      <c r="AF154">
        <f>VLOOKUP($B154,OldCalib!$A$17:$AF$200,AF$1+2,FALSE)</f>
        <v>8.4440418439213405E-2</v>
      </c>
      <c r="AG154">
        <f>VLOOKUP($B154,OldCalib!$A$17:$AF$200,AG$1+2,FALSE)</f>
        <v>8.5534850435591905E-2</v>
      </c>
      <c r="AH154">
        <f>VLOOKUP($B154,OldCalib!$A$17:$AF$200,AH$1+2,FALSE)</f>
        <v>8.3743210133818496E-2</v>
      </c>
      <c r="AJ154" s="3"/>
    </row>
    <row r="155" spans="1:36" x14ac:dyDescent="0.25">
      <c r="B155" t="s">
        <v>94</v>
      </c>
      <c r="C155" s="3">
        <v>0.75</v>
      </c>
      <c r="D155">
        <f>VLOOKUP($B155,OldCalib!$A$17:$AF$200,D$1+2,FALSE)</f>
        <v>0</v>
      </c>
      <c r="E155">
        <f>VLOOKUP($B155,OldCalib!$A$17:$AF$200,E$1+2,FALSE)</f>
        <v>0.129665237872852</v>
      </c>
      <c r="F155">
        <f>VLOOKUP($B155,OldCalib!$A$17:$AF$200,F$1+2,FALSE)</f>
        <v>0.13557409066941001</v>
      </c>
      <c r="G155">
        <f>VLOOKUP($B155,OldCalib!$A$17:$AF$200,G$1+2,FALSE)</f>
        <v>0.14297263703810201</v>
      </c>
      <c r="H155">
        <f>VLOOKUP($B155,OldCalib!$A$17:$AF$200,H$1+2,FALSE)</f>
        <v>0.14619294564305399</v>
      </c>
      <c r="I155">
        <f>VLOOKUP($B155,OldCalib!$A$17:$AF$200,I$1+2,FALSE)</f>
        <v>0.149477563522842</v>
      </c>
      <c r="J155">
        <f>VLOOKUP($B155,OldCalib!$A$17:$AF$200,J$1+2,FALSE)</f>
        <v>0.149611031600552</v>
      </c>
      <c r="K155">
        <f>VLOOKUP($B155,OldCalib!$A$17:$AF$200,K$1+2,FALSE)</f>
        <v>0.15367889950781999</v>
      </c>
      <c r="L155">
        <f>VLOOKUP($B155,OldCalib!$A$17:$AF$200,L$1+2,FALSE)</f>
        <v>0.15777442197946401</v>
      </c>
      <c r="M155">
        <f>VLOOKUP($B155,OldCalib!$A$17:$AF$200,M$1+2,FALSE)</f>
        <v>0.16030985910641199</v>
      </c>
      <c r="N155">
        <f>VLOOKUP($B155,OldCalib!$A$17:$AF$200,N$1+2,FALSE)</f>
        <v>0.15994071162512899</v>
      </c>
      <c r="O155">
        <f>VLOOKUP($B155,OldCalib!$A$17:$AF$200,O$1+2,FALSE)</f>
        <v>0.16421890028927</v>
      </c>
      <c r="P155">
        <f>VLOOKUP($B155,OldCalib!$A$17:$AF$200,P$1+2,FALSE)</f>
        <v>0.16044775923874299</v>
      </c>
      <c r="Q155">
        <f>VLOOKUP($B155,OldCalib!$A$17:$AF$200,Q$1+2,FALSE)</f>
        <v>0.15895824693490901</v>
      </c>
      <c r="R155">
        <f>VLOOKUP($B155,OldCalib!$A$17:$AF$200,R$1+2,FALSE)</f>
        <v>0.15895153363202699</v>
      </c>
      <c r="S155">
        <f>VLOOKUP($B155,OldCalib!$A$17:$AF$200,S$1+2,FALSE)</f>
        <v>0.16123823846124299</v>
      </c>
      <c r="T155">
        <f>VLOOKUP($B155,OldCalib!$A$17:$AF$200,T$1+2,FALSE)</f>
        <v>0.16059168765505699</v>
      </c>
      <c r="U155">
        <f>VLOOKUP($B155,OldCalib!$A$17:$AF$200,U$1+2,FALSE)</f>
        <v>0.15968136369733699</v>
      </c>
      <c r="V155">
        <f>VLOOKUP($B155,OldCalib!$A$17:$AF$200,V$1+2,FALSE)</f>
        <v>0.15881265462180499</v>
      </c>
      <c r="W155">
        <f>VLOOKUP($B155,OldCalib!$A$17:$AF$200,W$1+2,FALSE)</f>
        <v>0.16315408691153799</v>
      </c>
      <c r="X155">
        <f>VLOOKUP($B155,OldCalib!$A$17:$AF$200,X$1+2,FALSE)</f>
        <v>0.16394281188301299</v>
      </c>
      <c r="Y155">
        <f>VLOOKUP($B155,OldCalib!$A$17:$AF$200,Y$1+2,FALSE)</f>
        <v>0.163341919310588</v>
      </c>
      <c r="Z155">
        <f>VLOOKUP($B155,OldCalib!$A$17:$AF$200,Z$1+2,FALSE)</f>
        <v>0.160586750340627</v>
      </c>
      <c r="AA155">
        <f>VLOOKUP($B155,OldCalib!$A$17:$AF$200,AA$1+2,FALSE)</f>
        <v>0.16350034011380099</v>
      </c>
      <c r="AB155">
        <f>VLOOKUP($B155,OldCalib!$A$17:$AF$200,AB$1+2,FALSE)</f>
        <v>0.15971362074143899</v>
      </c>
      <c r="AC155">
        <f>VLOOKUP($B155,OldCalib!$A$17:$AF$200,AC$1+2,FALSE)</f>
        <v>0.15724881490529999</v>
      </c>
      <c r="AD155">
        <f>VLOOKUP($B155,OldCalib!$A$17:$AF$200,AD$1+2,FALSE)</f>
        <v>0.15980792145963499</v>
      </c>
      <c r="AE155">
        <f>VLOOKUP($B155,OldCalib!$A$17:$AF$200,AE$1+2,FALSE)</f>
        <v>0.163767200002223</v>
      </c>
      <c r="AF155">
        <f>VLOOKUP($B155,OldCalib!$A$17:$AF$200,AF$1+2,FALSE)</f>
        <v>0.16192341777334199</v>
      </c>
      <c r="AG155">
        <f>VLOOKUP($B155,OldCalib!$A$17:$AF$200,AG$1+2,FALSE)</f>
        <v>0.16240633570374899</v>
      </c>
      <c r="AH155">
        <f>VLOOKUP($B155,OldCalib!$A$17:$AF$200,AH$1+2,FALSE)</f>
        <v>0.15994409039472099</v>
      </c>
      <c r="AJ155" s="3"/>
    </row>
    <row r="156" spans="1:36" x14ac:dyDescent="0.25">
      <c r="B156" t="s">
        <v>95</v>
      </c>
      <c r="C156" s="3">
        <v>0.95</v>
      </c>
      <c r="D156">
        <f>VLOOKUP($B156,OldCalib!$A$17:$AF$200,D$1+2,FALSE)</f>
        <v>0</v>
      </c>
      <c r="E156">
        <f>VLOOKUP($B156,OldCalib!$A$17:$AF$200,E$1+2,FALSE)</f>
        <v>0.24651258816409799</v>
      </c>
      <c r="F156">
        <f>VLOOKUP($B156,OldCalib!$A$17:$AF$200,F$1+2,FALSE)</f>
        <v>0.25990678302086201</v>
      </c>
      <c r="G156">
        <f>VLOOKUP($B156,OldCalib!$A$17:$AF$200,G$1+2,FALSE)</f>
        <v>0.267458478172028</v>
      </c>
      <c r="H156">
        <f>VLOOKUP($B156,OldCalib!$A$17:$AF$200,H$1+2,FALSE)</f>
        <v>0.26821009806571999</v>
      </c>
      <c r="I156">
        <f>VLOOKUP($B156,OldCalib!$A$17:$AF$200,I$1+2,FALSE)</f>
        <v>0.27297546296783998</v>
      </c>
      <c r="J156">
        <f>VLOOKUP($B156,OldCalib!$A$17:$AF$200,J$1+2,FALSE)</f>
        <v>0.27495785490508101</v>
      </c>
      <c r="K156">
        <f>VLOOKUP($B156,OldCalib!$A$17:$AF$200,K$1+2,FALSE)</f>
        <v>0.28293261206308501</v>
      </c>
      <c r="L156">
        <f>VLOOKUP($B156,OldCalib!$A$17:$AF$200,L$1+2,FALSE)</f>
        <v>0.28736375682723497</v>
      </c>
      <c r="M156">
        <f>VLOOKUP($B156,OldCalib!$A$17:$AF$200,M$1+2,FALSE)</f>
        <v>0.28831405303296498</v>
      </c>
      <c r="N156">
        <f>VLOOKUP($B156,OldCalib!$A$17:$AF$200,N$1+2,FALSE)</f>
        <v>0.285307638137477</v>
      </c>
      <c r="O156">
        <f>VLOOKUP($B156,OldCalib!$A$17:$AF$200,O$1+2,FALSE)</f>
        <v>0.28463350672767801</v>
      </c>
      <c r="P156">
        <f>VLOOKUP($B156,OldCalib!$A$17:$AF$200,P$1+2,FALSE)</f>
        <v>0.28771284492502203</v>
      </c>
      <c r="Q156">
        <f>VLOOKUP($B156,OldCalib!$A$17:$AF$200,Q$1+2,FALSE)</f>
        <v>0.284341074733372</v>
      </c>
      <c r="R156">
        <f>VLOOKUP($B156,OldCalib!$A$17:$AF$200,R$1+2,FALSE)</f>
        <v>0.29011119599512297</v>
      </c>
      <c r="S156">
        <f>VLOOKUP($B156,OldCalib!$A$17:$AF$200,S$1+2,FALSE)</f>
        <v>0.28291181057898801</v>
      </c>
      <c r="T156">
        <f>VLOOKUP($B156,OldCalib!$A$17:$AF$200,T$1+2,FALSE)</f>
        <v>0.28405183578837101</v>
      </c>
      <c r="U156">
        <f>VLOOKUP($B156,OldCalib!$A$17:$AF$200,U$1+2,FALSE)</f>
        <v>0.288594820647463</v>
      </c>
      <c r="V156">
        <f>VLOOKUP($B156,OldCalib!$A$17:$AF$200,V$1+2,FALSE)</f>
        <v>0.28637036577545599</v>
      </c>
      <c r="W156">
        <f>VLOOKUP($B156,OldCalib!$A$17:$AF$200,W$1+2,FALSE)</f>
        <v>0.28985804265798998</v>
      </c>
      <c r="X156">
        <f>VLOOKUP($B156,OldCalib!$A$17:$AF$200,X$1+2,FALSE)</f>
        <v>0.295715861935262</v>
      </c>
      <c r="Y156">
        <f>VLOOKUP($B156,OldCalib!$A$17:$AF$200,Y$1+2,FALSE)</f>
        <v>0.28877298304082499</v>
      </c>
      <c r="Z156">
        <f>VLOOKUP($B156,OldCalib!$A$17:$AF$200,Z$1+2,FALSE)</f>
        <v>0.28893893854503999</v>
      </c>
      <c r="AA156">
        <f>VLOOKUP($B156,OldCalib!$A$17:$AF$200,AA$1+2,FALSE)</f>
        <v>0.29082709576752203</v>
      </c>
      <c r="AB156">
        <f>VLOOKUP($B156,OldCalib!$A$17:$AF$200,AB$1+2,FALSE)</f>
        <v>0.29309623859745898</v>
      </c>
      <c r="AC156">
        <f>VLOOKUP($B156,OldCalib!$A$17:$AF$200,AC$1+2,FALSE)</f>
        <v>0.28081181870278898</v>
      </c>
      <c r="AD156">
        <f>VLOOKUP($B156,OldCalib!$A$17:$AF$200,AD$1+2,FALSE)</f>
        <v>0.286695947523743</v>
      </c>
      <c r="AE156">
        <f>VLOOKUP($B156,OldCalib!$A$17:$AF$200,AE$1+2,FALSE)</f>
        <v>0.28167037155861502</v>
      </c>
      <c r="AF156">
        <f>VLOOKUP($B156,OldCalib!$A$17:$AF$200,AF$1+2,FALSE)</f>
        <v>0.29107081928472101</v>
      </c>
      <c r="AG156">
        <f>VLOOKUP($B156,OldCalib!$A$17:$AF$200,AG$1+2,FALSE)</f>
        <v>0.28603361426755503</v>
      </c>
      <c r="AH156">
        <f>VLOOKUP($B156,OldCalib!$A$17:$AF$200,AH$1+2,FALSE)</f>
        <v>0.28618686877649302</v>
      </c>
      <c r="AJ156" s="3"/>
    </row>
    <row r="157" spans="1:36" x14ac:dyDescent="0.25">
      <c r="A157" t="s">
        <v>2</v>
      </c>
      <c r="B157" t="s">
        <v>34</v>
      </c>
      <c r="D157">
        <f>VLOOKUP($B157,OldCalib!$A$17:$AF$200,D$1+2,FALSE)</f>
        <v>0</v>
      </c>
      <c r="E157">
        <f>VLOOKUP($B157,OldCalib!$A$17:$AF$200,E$1+2,FALSE)</f>
        <v>5.3613942516174698E-2</v>
      </c>
      <c r="F157">
        <f>VLOOKUP($B157,OldCalib!$A$17:$AF$200,F$1+2,FALSE)</f>
        <v>5.9055138813594601E-2</v>
      </c>
      <c r="G157">
        <f>VLOOKUP($B157,OldCalib!$A$17:$AF$200,G$1+2,FALSE)</f>
        <v>6.47115417192234E-2</v>
      </c>
      <c r="H157">
        <f>VLOOKUP($B157,OldCalib!$A$17:$AF$200,H$1+2,FALSE)</f>
        <v>6.85026009643665E-2</v>
      </c>
      <c r="I157">
        <f>VLOOKUP($B157,OldCalib!$A$17:$AF$200,I$1+2,FALSE)</f>
        <v>6.8463434881007507E-2</v>
      </c>
      <c r="J157">
        <f>VLOOKUP($B157,OldCalib!$A$17:$AF$200,J$1+2,FALSE)</f>
        <v>7.3375168807601102E-2</v>
      </c>
      <c r="K157">
        <f>VLOOKUP($B157,OldCalib!$A$17:$AF$200,K$1+2,FALSE)</f>
        <v>7.39273548143555E-2</v>
      </c>
      <c r="L157">
        <f>VLOOKUP($B157,OldCalib!$A$17:$AF$200,L$1+2,FALSE)</f>
        <v>8.0396066145744294E-2</v>
      </c>
      <c r="M157">
        <f>VLOOKUP($B157,OldCalib!$A$17:$AF$200,M$1+2,FALSE)</f>
        <v>8.0931203577292998E-2</v>
      </c>
      <c r="N157">
        <f>VLOOKUP($B157,OldCalib!$A$17:$AF$200,N$1+2,FALSE)</f>
        <v>7.9696079929838598E-2</v>
      </c>
      <c r="O157">
        <f>VLOOKUP($B157,OldCalib!$A$17:$AF$200,O$1+2,FALSE)</f>
        <v>8.3714021792823404E-2</v>
      </c>
      <c r="P157">
        <f>VLOOKUP($B157,OldCalib!$A$17:$AF$200,P$1+2,FALSE)</f>
        <v>8.1914275603734904E-2</v>
      </c>
      <c r="Q157">
        <f>VLOOKUP($B157,OldCalib!$A$17:$AF$200,Q$1+2,FALSE)</f>
        <v>8.1119174301836502E-2</v>
      </c>
      <c r="R157">
        <f>VLOOKUP($B157,OldCalib!$A$17:$AF$200,R$1+2,FALSE)</f>
        <v>8.3197628593422293E-2</v>
      </c>
      <c r="S157">
        <f>VLOOKUP($B157,OldCalib!$A$17:$AF$200,S$1+2,FALSE)</f>
        <v>8.1797701444612306E-2</v>
      </c>
      <c r="T157">
        <f>VLOOKUP($B157,OldCalib!$A$17:$AF$200,T$1+2,FALSE)</f>
        <v>8.2263161918930197E-2</v>
      </c>
      <c r="U157">
        <f>VLOOKUP($B157,OldCalib!$A$17:$AF$200,U$1+2,FALSE)</f>
        <v>8.2875556659022603E-2</v>
      </c>
      <c r="V157">
        <f>VLOOKUP($B157,OldCalib!$A$17:$AF$200,V$1+2,FALSE)</f>
        <v>8.1331867338458E-2</v>
      </c>
      <c r="W157">
        <f>VLOOKUP($B157,OldCalib!$A$17:$AF$200,W$1+2,FALSE)</f>
        <v>8.3140293093765805E-2</v>
      </c>
      <c r="X157">
        <f>VLOOKUP($B157,OldCalib!$A$17:$AF$200,X$1+2,FALSE)</f>
        <v>8.6519022496028802E-2</v>
      </c>
      <c r="Y157">
        <f>VLOOKUP($B157,OldCalib!$A$17:$AF$200,Y$1+2,FALSE)</f>
        <v>8.2110959850122997E-2</v>
      </c>
      <c r="Z157">
        <f>VLOOKUP($B157,OldCalib!$A$17:$AF$200,Z$1+2,FALSE)</f>
        <v>8.1093820794388594E-2</v>
      </c>
      <c r="AA157">
        <f>VLOOKUP($B157,OldCalib!$A$17:$AF$200,AA$1+2,FALSE)</f>
        <v>8.3914413008934596E-2</v>
      </c>
      <c r="AB157">
        <f>VLOOKUP($B157,OldCalib!$A$17:$AF$200,AB$1+2,FALSE)</f>
        <v>8.4894041394301206E-2</v>
      </c>
      <c r="AC157">
        <f>VLOOKUP($B157,OldCalib!$A$17:$AF$200,AC$1+2,FALSE)</f>
        <v>8.2534956488184499E-2</v>
      </c>
      <c r="AD157">
        <f>VLOOKUP($B157,OldCalib!$A$17:$AF$200,AD$1+2,FALSE)</f>
        <v>8.3877401142972596E-2</v>
      </c>
      <c r="AE157">
        <f>VLOOKUP($B157,OldCalib!$A$17:$AF$200,AE$1+2,FALSE)</f>
        <v>8.0542182051083294E-2</v>
      </c>
      <c r="AF157">
        <f>VLOOKUP($B157,OldCalib!$A$17:$AF$200,AF$1+2,FALSE)</f>
        <v>8.31449470848937E-2</v>
      </c>
      <c r="AG157">
        <f>VLOOKUP($B157,OldCalib!$A$17:$AF$200,AG$1+2,FALSE)</f>
        <v>8.3832974099131402E-2</v>
      </c>
      <c r="AH157">
        <f>VLOOKUP($B157,OldCalib!$A$17:$AF$200,AH$1+2,FALSE)</f>
        <v>8.2504484376741904E-2</v>
      </c>
    </row>
    <row r="158" spans="1:36" x14ac:dyDescent="0.25">
      <c r="A158" t="s">
        <v>3</v>
      </c>
      <c r="B158" t="s">
        <v>146</v>
      </c>
      <c r="D158">
        <f>VLOOKUP($B158,OldCalib!$A$17:$AF$200,D$1+2,FALSE)</f>
        <v>0</v>
      </c>
      <c r="E158">
        <f>VLOOKUP($B158,OldCalib!$A$17:$AF$200,E$1+2,FALSE)</f>
        <v>0.14816648857776499</v>
      </c>
      <c r="F158">
        <f>VLOOKUP($B158,OldCalib!$A$17:$AF$200,F$1+2,FALSE)</f>
        <v>0.15407982470592099</v>
      </c>
      <c r="G158">
        <f>VLOOKUP($B158,OldCalib!$A$17:$AF$200,G$1+2,FALSE)</f>
        <v>0.152841601014582</v>
      </c>
      <c r="H158">
        <f>VLOOKUP($B158,OldCalib!$A$17:$AF$200,H$1+2,FALSE)</f>
        <v>0.15611196314615</v>
      </c>
      <c r="I158">
        <f>VLOOKUP($B158,OldCalib!$A$17:$AF$200,I$1+2,FALSE)</f>
        <v>0.14916870797371201</v>
      </c>
      <c r="J158">
        <f>VLOOKUP($B158,OldCalib!$A$17:$AF$200,J$1+2,FALSE)</f>
        <v>0.15540449474941601</v>
      </c>
      <c r="K158">
        <f>VLOOKUP($B158,OldCalib!$A$17:$AF$200,K$1+2,FALSE)</f>
        <v>0.16007381025040701</v>
      </c>
      <c r="L158">
        <f>VLOOKUP($B158,OldCalib!$A$17:$AF$200,L$1+2,FALSE)</f>
        <v>0.15451325894569301</v>
      </c>
      <c r="M158">
        <f>VLOOKUP($B158,OldCalib!$A$17:$AF$200,M$1+2,FALSE)</f>
        <v>0.155152840385062</v>
      </c>
      <c r="N158">
        <f>VLOOKUP($B158,OldCalib!$A$17:$AF$200,N$1+2,FALSE)</f>
        <v>0.153081919729954</v>
      </c>
      <c r="O158">
        <f>VLOOKUP($B158,OldCalib!$A$17:$AF$200,O$1+2,FALSE)</f>
        <v>0.15491773316773499</v>
      </c>
      <c r="P158">
        <f>VLOOKUP($B158,OldCalib!$A$17:$AF$200,P$1+2,FALSE)</f>
        <v>0.15340895384298001</v>
      </c>
      <c r="Q158">
        <f>VLOOKUP($B158,OldCalib!$A$17:$AF$200,Q$1+2,FALSE)</f>
        <v>0.15709822802371601</v>
      </c>
      <c r="R158">
        <f>VLOOKUP($B158,OldCalib!$A$17:$AF$200,R$1+2,FALSE)</f>
        <v>0.159649251832679</v>
      </c>
      <c r="S158">
        <f>VLOOKUP($B158,OldCalib!$A$17:$AF$200,S$1+2,FALSE)</f>
        <v>0.14714226361926</v>
      </c>
      <c r="T158">
        <f>VLOOKUP($B158,OldCalib!$A$17:$AF$200,T$1+2,FALSE)</f>
        <v>0.15070800291449399</v>
      </c>
      <c r="U158">
        <f>VLOOKUP($B158,OldCalib!$A$17:$AF$200,U$1+2,FALSE)</f>
        <v>0.14812940554824</v>
      </c>
      <c r="V158">
        <f>VLOOKUP($B158,OldCalib!$A$17:$AF$200,V$1+2,FALSE)</f>
        <v>0.15790598714419701</v>
      </c>
      <c r="W158">
        <f>VLOOKUP($B158,OldCalib!$A$17:$AF$200,W$1+2,FALSE)</f>
        <v>0.155313697591028</v>
      </c>
      <c r="X158">
        <f>VLOOKUP($B158,OldCalib!$A$17:$AF$200,X$1+2,FALSE)</f>
        <v>0.164629171567788</v>
      </c>
      <c r="Y158">
        <f>VLOOKUP($B158,OldCalib!$A$17:$AF$200,Y$1+2,FALSE)</f>
        <v>0.15035626037247299</v>
      </c>
      <c r="Z158">
        <f>VLOOKUP($B158,OldCalib!$A$17:$AF$200,Z$1+2,FALSE)</f>
        <v>0.151308907717111</v>
      </c>
      <c r="AA158">
        <f>VLOOKUP($B158,OldCalib!$A$17:$AF$200,AA$1+2,FALSE)</f>
        <v>0.154653476695191</v>
      </c>
      <c r="AB158">
        <f>VLOOKUP($B158,OldCalib!$A$17:$AF$200,AB$1+2,FALSE)</f>
        <v>0.15744719016759601</v>
      </c>
      <c r="AC158">
        <f>VLOOKUP($B158,OldCalib!$A$17:$AF$200,AC$1+2,FALSE)</f>
        <v>0.14523213410901201</v>
      </c>
      <c r="AD158">
        <f>VLOOKUP($B158,OldCalib!$A$17:$AF$200,AD$1+2,FALSE)</f>
        <v>0.15251682518898799</v>
      </c>
      <c r="AE158">
        <f>VLOOKUP($B158,OldCalib!$A$17:$AF$200,AE$1+2,FALSE)</f>
        <v>0.15481385836386299</v>
      </c>
      <c r="AF158">
        <f>VLOOKUP($B158,OldCalib!$A$17:$AF$200,AF$1+2,FALSE)</f>
        <v>0.15457915459598001</v>
      </c>
      <c r="AG158">
        <f>VLOOKUP($B158,OldCalib!$A$17:$AF$200,AG$1+2,FALSE)</f>
        <v>0.15554515445506101</v>
      </c>
      <c r="AH158">
        <f>VLOOKUP($B158,OldCalib!$A$17:$AF$200,AH$1+2,FALSE)</f>
        <v>0.146657722392361</v>
      </c>
    </row>
    <row r="166" spans="1:36" x14ac:dyDescent="0.25">
      <c r="A166" t="s">
        <v>163</v>
      </c>
      <c r="D166">
        <v>0</v>
      </c>
      <c r="E166">
        <v>1</v>
      </c>
      <c r="F166">
        <v>2</v>
      </c>
      <c r="G166">
        <v>3</v>
      </c>
      <c r="H166">
        <v>4</v>
      </c>
      <c r="I166">
        <v>5</v>
      </c>
      <c r="J166">
        <v>6</v>
      </c>
      <c r="K166">
        <v>7</v>
      </c>
      <c r="L166">
        <v>8</v>
      </c>
      <c r="M166">
        <v>9</v>
      </c>
      <c r="N166">
        <v>10</v>
      </c>
      <c r="O166">
        <v>11</v>
      </c>
      <c r="P166">
        <v>12</v>
      </c>
      <c r="Q166">
        <v>13</v>
      </c>
      <c r="R166">
        <v>14</v>
      </c>
      <c r="S166">
        <v>15</v>
      </c>
      <c r="T166">
        <v>16</v>
      </c>
      <c r="U166">
        <v>17</v>
      </c>
      <c r="V166">
        <v>18</v>
      </c>
      <c r="W166">
        <v>19</v>
      </c>
      <c r="X166">
        <v>20</v>
      </c>
      <c r="Y166">
        <v>21</v>
      </c>
      <c r="Z166">
        <v>22</v>
      </c>
      <c r="AA166">
        <v>23</v>
      </c>
      <c r="AB166">
        <v>24</v>
      </c>
      <c r="AC166">
        <v>25</v>
      </c>
      <c r="AD166">
        <v>26</v>
      </c>
      <c r="AE166">
        <v>27</v>
      </c>
      <c r="AF166">
        <v>28</v>
      </c>
      <c r="AG166">
        <v>29</v>
      </c>
      <c r="AH166">
        <v>30</v>
      </c>
    </row>
    <row r="167" spans="1:36" x14ac:dyDescent="0.25">
      <c r="A167" t="s">
        <v>1</v>
      </c>
      <c r="B167" t="s">
        <v>56</v>
      </c>
      <c r="C167" s="3">
        <v>0.05</v>
      </c>
      <c r="D167">
        <f>VLOOKUP($B167,OldCalib!$A$17:$AF$200,D$1+2,FALSE)</f>
        <v>0</v>
      </c>
      <c r="E167">
        <f>VLOOKUP($B167,OldCalib!$A$17:$AF$200,E$1+2,FALSE)</f>
        <v>-4.3136141330400599E-2</v>
      </c>
      <c r="F167">
        <f>VLOOKUP($B167,OldCalib!$A$17:$AF$200,F$1+2,FALSE)</f>
        <v>-3.7275511201186898E-2</v>
      </c>
      <c r="G167">
        <f>VLOOKUP($B167,OldCalib!$A$17:$AF$200,G$1+2,FALSE)</f>
        <v>-3.6322625046932303E-2</v>
      </c>
      <c r="H167">
        <f>VLOOKUP($B167,OldCalib!$A$17:$AF$200,H$1+2,FALSE)</f>
        <v>-4.13553692915846E-2</v>
      </c>
      <c r="I167">
        <f>VLOOKUP($B167,OldCalib!$A$17:$AF$200,I$1+2,FALSE)</f>
        <v>-3.5433440863756299E-2</v>
      </c>
      <c r="J167">
        <f>VLOOKUP($B167,OldCalib!$A$17:$AF$200,J$1+2,FALSE)</f>
        <v>-3.6135378214094301E-2</v>
      </c>
      <c r="K167">
        <f>VLOOKUP($B167,OldCalib!$A$17:$AF$200,K$1+2,FALSE)</f>
        <v>-3.5337359881265303E-2</v>
      </c>
      <c r="L167">
        <f>VLOOKUP($B167,OldCalib!$A$17:$AF$200,L$1+2,FALSE)</f>
        <v>-3.4133608835225697E-2</v>
      </c>
      <c r="M167">
        <f>VLOOKUP($B167,OldCalib!$A$17:$AF$200,M$1+2,FALSE)</f>
        <v>-3.4605232459039702E-2</v>
      </c>
      <c r="N167">
        <f>VLOOKUP($B167,OldCalib!$A$17:$AF$200,N$1+2,FALSE)</f>
        <v>-3.6111647947536997E-2</v>
      </c>
      <c r="O167">
        <f>VLOOKUP($B167,OldCalib!$A$17:$AF$200,O$1+2,FALSE)</f>
        <v>-3.44322885845686E-2</v>
      </c>
      <c r="P167">
        <f>VLOOKUP($B167,OldCalib!$A$17:$AF$200,P$1+2,FALSE)</f>
        <v>-3.3350367956603198E-2</v>
      </c>
      <c r="Q167">
        <f>VLOOKUP($B167,OldCalib!$A$17:$AF$200,Q$1+2,FALSE)</f>
        <v>-3.3113458554739697E-2</v>
      </c>
      <c r="R167">
        <f>VLOOKUP($B167,OldCalib!$A$17:$AF$200,R$1+2,FALSE)</f>
        <v>-2.9983074191708401E-2</v>
      </c>
      <c r="S167">
        <f>VLOOKUP($B167,OldCalib!$A$17:$AF$200,S$1+2,FALSE)</f>
        <v>-2.9575578175933599E-2</v>
      </c>
      <c r="T167">
        <f>VLOOKUP($B167,OldCalib!$A$17:$AF$200,T$1+2,FALSE)</f>
        <v>-3.0100802095786899E-2</v>
      </c>
      <c r="U167">
        <f>VLOOKUP($B167,OldCalib!$A$17:$AF$200,U$1+2,FALSE)</f>
        <v>-2.6223188167897201E-2</v>
      </c>
      <c r="V167">
        <f>VLOOKUP($B167,OldCalib!$A$17:$AF$200,V$1+2,FALSE)</f>
        <v>-3.1406743427561203E-2</v>
      </c>
      <c r="W167">
        <f>VLOOKUP($B167,OldCalib!$A$17:$AF$200,W$1+2,FALSE)</f>
        <v>-2.52612378018254E-2</v>
      </c>
      <c r="X167">
        <f>VLOOKUP($B167,OldCalib!$A$17:$AF$200,X$1+2,FALSE)</f>
        <v>-2.66789976933892E-2</v>
      </c>
      <c r="Y167">
        <f>VLOOKUP($B167,OldCalib!$A$17:$AF$200,Y$1+2,FALSE)</f>
        <v>-2.68716036751784E-2</v>
      </c>
      <c r="Z167">
        <f>VLOOKUP($B167,OldCalib!$A$17:$AF$200,Z$1+2,FALSE)</f>
        <v>-2.3691050438983102E-2</v>
      </c>
      <c r="AA167">
        <f>VLOOKUP($B167,OldCalib!$A$17:$AF$200,AA$1+2,FALSE)</f>
        <v>-2.5210128646140001E-2</v>
      </c>
      <c r="AB167">
        <f>VLOOKUP($B167,OldCalib!$A$17:$AF$200,AB$1+2,FALSE)</f>
        <v>-3.0533811128330202E-2</v>
      </c>
      <c r="AC167">
        <f>VLOOKUP($B167,OldCalib!$A$17:$AF$200,AC$1+2,FALSE)</f>
        <v>-4.1376780178973602E-2</v>
      </c>
      <c r="AD167">
        <f>VLOOKUP($B167,OldCalib!$A$17:$AF$200,AD$1+2,FALSE)</f>
        <v>-3.7003630520446001E-2</v>
      </c>
      <c r="AE167">
        <f>VLOOKUP($B167,OldCalib!$A$17:$AF$200,AE$1+2,FALSE)</f>
        <v>-3.8653969170767799E-2</v>
      </c>
      <c r="AF167">
        <f>VLOOKUP($B167,OldCalib!$A$17:$AF$200,AF$1+2,FALSE)</f>
        <v>-3.14638918774853E-2</v>
      </c>
      <c r="AG167">
        <f>VLOOKUP($B167,OldCalib!$A$17:$AF$200,AG$1+2,FALSE)</f>
        <v>-3.6145006144001103E-2</v>
      </c>
      <c r="AH167">
        <f>VLOOKUP($B167,OldCalib!$A$17:$AF$200,AH$1+2,FALSE)</f>
        <v>-4.8946844652146299E-2</v>
      </c>
      <c r="AJ167" s="3"/>
    </row>
    <row r="168" spans="1:36" x14ac:dyDescent="0.25">
      <c r="B168" t="s">
        <v>57</v>
      </c>
      <c r="C168" s="3">
        <v>0.25</v>
      </c>
      <c r="D168">
        <f>VLOOKUP($B168,OldCalib!$A$17:$AF$200,D$1+2,FALSE)</f>
        <v>0</v>
      </c>
      <c r="E168">
        <f>VLOOKUP($B168,OldCalib!$A$17:$AF$200,E$1+2,FALSE)</f>
        <v>2.4600101657640601E-2</v>
      </c>
      <c r="F168">
        <f>VLOOKUP($B168,OldCalib!$A$17:$AF$200,F$1+2,FALSE)</f>
        <v>2.99228416159515E-2</v>
      </c>
      <c r="G168">
        <f>VLOOKUP($B168,OldCalib!$A$17:$AF$200,G$1+2,FALSE)</f>
        <v>3.4261399845988597E-2</v>
      </c>
      <c r="H168">
        <f>VLOOKUP($B168,OldCalib!$A$17:$AF$200,H$1+2,FALSE)</f>
        <v>3.6470183365445698E-2</v>
      </c>
      <c r="I168">
        <f>VLOOKUP($B168,OldCalib!$A$17:$AF$200,I$1+2,FALSE)</f>
        <v>3.8065756442473397E-2</v>
      </c>
      <c r="J168">
        <f>VLOOKUP($B168,OldCalib!$A$17:$AF$200,J$1+2,FALSE)</f>
        <v>4.0103867104762297E-2</v>
      </c>
      <c r="K168">
        <f>VLOOKUP($B168,OldCalib!$A$17:$AF$200,K$1+2,FALSE)</f>
        <v>4.1155647169254003E-2</v>
      </c>
      <c r="L168">
        <f>VLOOKUP($B168,OldCalib!$A$17:$AF$200,L$1+2,FALSE)</f>
        <v>4.3836532400101998E-2</v>
      </c>
      <c r="M168">
        <f>VLOOKUP($B168,OldCalib!$A$17:$AF$200,M$1+2,FALSE)</f>
        <v>4.5604150424585099E-2</v>
      </c>
      <c r="N168">
        <f>VLOOKUP($B168,OldCalib!$A$17:$AF$200,N$1+2,FALSE)</f>
        <v>4.5083749561635099E-2</v>
      </c>
      <c r="O168">
        <f>VLOOKUP($B168,OldCalib!$A$17:$AF$200,O$1+2,FALSE)</f>
        <v>4.7019618528685199E-2</v>
      </c>
      <c r="P168">
        <f>VLOOKUP($B168,OldCalib!$A$17:$AF$200,P$1+2,FALSE)</f>
        <v>4.7433660318601502E-2</v>
      </c>
      <c r="Q168">
        <f>VLOOKUP($B168,OldCalib!$A$17:$AF$200,Q$1+2,FALSE)</f>
        <v>4.7480053083118201E-2</v>
      </c>
      <c r="R168">
        <f>VLOOKUP($B168,OldCalib!$A$17:$AF$200,R$1+2,FALSE)</f>
        <v>4.8076249327349697E-2</v>
      </c>
      <c r="S168">
        <f>VLOOKUP($B168,OldCalib!$A$17:$AF$200,S$1+2,FALSE)</f>
        <v>4.7693583324132503E-2</v>
      </c>
      <c r="T168">
        <f>VLOOKUP($B168,OldCalib!$A$17:$AF$200,T$1+2,FALSE)</f>
        <v>4.8051906755973497E-2</v>
      </c>
      <c r="U168">
        <f>VLOOKUP($B168,OldCalib!$A$17:$AF$200,U$1+2,FALSE)</f>
        <v>4.6756521174980102E-2</v>
      </c>
      <c r="V168">
        <f>VLOOKUP($B168,OldCalib!$A$17:$AF$200,V$1+2,FALSE)</f>
        <v>4.8457610381787003E-2</v>
      </c>
      <c r="W168">
        <f>VLOOKUP($B168,OldCalib!$A$17:$AF$200,W$1+2,FALSE)</f>
        <v>4.6732976313290903E-2</v>
      </c>
      <c r="X168">
        <f>VLOOKUP($B168,OldCalib!$A$17:$AF$200,X$1+2,FALSE)</f>
        <v>4.7910338285062602E-2</v>
      </c>
      <c r="Y168">
        <f>VLOOKUP($B168,OldCalib!$A$17:$AF$200,Y$1+2,FALSE)</f>
        <v>4.8905707462137502E-2</v>
      </c>
      <c r="Z168">
        <f>VLOOKUP($B168,OldCalib!$A$17:$AF$200,Z$1+2,FALSE)</f>
        <v>4.9199747294554202E-2</v>
      </c>
      <c r="AA168">
        <f>VLOOKUP($B168,OldCalib!$A$17:$AF$200,AA$1+2,FALSE)</f>
        <v>4.7663649146555999E-2</v>
      </c>
      <c r="AB168">
        <f>VLOOKUP($B168,OldCalib!$A$17:$AF$200,AB$1+2,FALSE)</f>
        <v>4.8693095780818201E-2</v>
      </c>
      <c r="AC168">
        <f>VLOOKUP($B168,OldCalib!$A$17:$AF$200,AC$1+2,FALSE)</f>
        <v>4.6184938852835901E-2</v>
      </c>
      <c r="AD168">
        <f>VLOOKUP($B168,OldCalib!$A$17:$AF$200,AD$1+2,FALSE)</f>
        <v>4.7035834285668703E-2</v>
      </c>
      <c r="AE168">
        <f>VLOOKUP($B168,OldCalib!$A$17:$AF$200,AE$1+2,FALSE)</f>
        <v>4.7027607853632997E-2</v>
      </c>
      <c r="AF168">
        <f>VLOOKUP($B168,OldCalib!$A$17:$AF$200,AF$1+2,FALSE)</f>
        <v>4.5411267097431797E-2</v>
      </c>
      <c r="AG168">
        <f>VLOOKUP($B168,OldCalib!$A$17:$AF$200,AG$1+2,FALSE)</f>
        <v>4.7830335727498001E-2</v>
      </c>
      <c r="AH168">
        <f>VLOOKUP($B168,OldCalib!$A$17:$AF$200,AH$1+2,FALSE)</f>
        <v>4.4762421924752403E-2</v>
      </c>
      <c r="AJ168" s="3"/>
    </row>
    <row r="169" spans="1:36" x14ac:dyDescent="0.25">
      <c r="B169" t="s">
        <v>58</v>
      </c>
      <c r="C169" s="3">
        <v>0.5</v>
      </c>
      <c r="D169">
        <f>VLOOKUP($B169,OldCalib!$A$17:$AF$200,D$1+2,FALSE)</f>
        <v>0</v>
      </c>
      <c r="E169">
        <f>VLOOKUP($B169,OldCalib!$A$17:$AF$200,E$1+2,FALSE)</f>
        <v>6.1012219114341897E-2</v>
      </c>
      <c r="F169">
        <f>VLOOKUP($B169,OldCalib!$A$17:$AF$200,F$1+2,FALSE)</f>
        <v>6.6641888509062899E-2</v>
      </c>
      <c r="G169">
        <f>VLOOKUP($B169,OldCalib!$A$17:$AF$200,G$1+2,FALSE)</f>
        <v>7.0954462161558901E-2</v>
      </c>
      <c r="H169">
        <f>VLOOKUP($B169,OldCalib!$A$17:$AF$200,H$1+2,FALSE)</f>
        <v>7.3681038135391994E-2</v>
      </c>
      <c r="I169">
        <f>VLOOKUP($B169,OldCalib!$A$17:$AF$200,I$1+2,FALSE)</f>
        <v>7.4669869254860799E-2</v>
      </c>
      <c r="J169">
        <f>VLOOKUP($B169,OldCalib!$A$17:$AF$200,J$1+2,FALSE)</f>
        <v>7.7056396640686406E-2</v>
      </c>
      <c r="K169">
        <f>VLOOKUP($B169,OldCalib!$A$17:$AF$200,K$1+2,FALSE)</f>
        <v>8.0013388974374003E-2</v>
      </c>
      <c r="L169">
        <f>VLOOKUP($B169,OldCalib!$A$17:$AF$200,L$1+2,FALSE)</f>
        <v>8.0828045639800297E-2</v>
      </c>
      <c r="M169">
        <f>VLOOKUP($B169,OldCalib!$A$17:$AF$200,M$1+2,FALSE)</f>
        <v>8.3829462702739402E-2</v>
      </c>
      <c r="N169">
        <f>VLOOKUP($B169,OldCalib!$A$17:$AF$200,N$1+2,FALSE)</f>
        <v>8.4471125122295806E-2</v>
      </c>
      <c r="O169">
        <f>VLOOKUP($B169,OldCalib!$A$17:$AF$200,O$1+2,FALSE)</f>
        <v>8.5650096493803299E-2</v>
      </c>
      <c r="P169">
        <f>VLOOKUP($B169,OldCalib!$A$17:$AF$200,P$1+2,FALSE)</f>
        <v>8.5697544487929794E-2</v>
      </c>
      <c r="Q169">
        <f>VLOOKUP($B169,OldCalib!$A$17:$AF$200,Q$1+2,FALSE)</f>
        <v>8.5617029430186203E-2</v>
      </c>
      <c r="R169">
        <f>VLOOKUP($B169,OldCalib!$A$17:$AF$200,R$1+2,FALSE)</f>
        <v>8.60969259701867E-2</v>
      </c>
      <c r="S169">
        <f>VLOOKUP($B169,OldCalib!$A$17:$AF$200,S$1+2,FALSE)</f>
        <v>8.6681520202115503E-2</v>
      </c>
      <c r="T169">
        <f>VLOOKUP($B169,OldCalib!$A$17:$AF$200,T$1+2,FALSE)</f>
        <v>8.6921778526160107E-2</v>
      </c>
      <c r="U169">
        <f>VLOOKUP($B169,OldCalib!$A$17:$AF$200,U$1+2,FALSE)</f>
        <v>8.7286992535020896E-2</v>
      </c>
      <c r="V169">
        <f>VLOOKUP($B169,OldCalib!$A$17:$AF$200,V$1+2,FALSE)</f>
        <v>8.6890672075266906E-2</v>
      </c>
      <c r="W169">
        <f>VLOOKUP($B169,OldCalib!$A$17:$AF$200,W$1+2,FALSE)</f>
        <v>8.6175046270774797E-2</v>
      </c>
      <c r="X169">
        <f>VLOOKUP($B169,OldCalib!$A$17:$AF$200,X$1+2,FALSE)</f>
        <v>8.7225085557537205E-2</v>
      </c>
      <c r="Y169">
        <f>VLOOKUP($B169,OldCalib!$A$17:$AF$200,Y$1+2,FALSE)</f>
        <v>8.6942055003671803E-2</v>
      </c>
      <c r="Z169">
        <f>VLOOKUP($B169,OldCalib!$A$17:$AF$200,Z$1+2,FALSE)</f>
        <v>8.86348977544269E-2</v>
      </c>
      <c r="AA169">
        <f>VLOOKUP($B169,OldCalib!$A$17:$AF$200,AA$1+2,FALSE)</f>
        <v>8.57189789652021E-2</v>
      </c>
      <c r="AB169">
        <f>VLOOKUP($B169,OldCalib!$A$17:$AF$200,AB$1+2,FALSE)</f>
        <v>8.7423679215904507E-2</v>
      </c>
      <c r="AC169">
        <f>VLOOKUP($B169,OldCalib!$A$17:$AF$200,AC$1+2,FALSE)</f>
        <v>8.5947126141997093E-2</v>
      </c>
      <c r="AD169">
        <f>VLOOKUP($B169,OldCalib!$A$17:$AF$200,AD$1+2,FALSE)</f>
        <v>8.5909089123849897E-2</v>
      </c>
      <c r="AE169">
        <f>VLOOKUP($B169,OldCalib!$A$17:$AF$200,AE$1+2,FALSE)</f>
        <v>8.6597020107029493E-2</v>
      </c>
      <c r="AF169">
        <f>VLOOKUP($B169,OldCalib!$A$17:$AF$200,AF$1+2,FALSE)</f>
        <v>8.5521247669653702E-2</v>
      </c>
      <c r="AG169">
        <f>VLOOKUP($B169,OldCalib!$A$17:$AF$200,AG$1+2,FALSE)</f>
        <v>8.6250917534516303E-2</v>
      </c>
      <c r="AH169">
        <f>VLOOKUP($B169,OldCalib!$A$17:$AF$200,AH$1+2,FALSE)</f>
        <v>8.5567904536976297E-2</v>
      </c>
      <c r="AJ169" s="3"/>
    </row>
    <row r="170" spans="1:36" x14ac:dyDescent="0.25">
      <c r="B170" t="s">
        <v>59</v>
      </c>
      <c r="C170" s="3">
        <v>0.75</v>
      </c>
      <c r="D170">
        <f>VLOOKUP($B170,OldCalib!$A$17:$AF$200,D$1+2,FALSE)</f>
        <v>0</v>
      </c>
      <c r="E170">
        <f>VLOOKUP($B170,OldCalib!$A$17:$AF$200,E$1+2,FALSE)</f>
        <v>9.7105506043172099E-2</v>
      </c>
      <c r="F170">
        <f>VLOOKUP($B170,OldCalib!$A$17:$AF$200,F$1+2,FALSE)</f>
        <v>0.101407349729784</v>
      </c>
      <c r="G170">
        <f>VLOOKUP($B170,OldCalib!$A$17:$AF$200,G$1+2,FALSE)</f>
        <v>0.10704767763313899</v>
      </c>
      <c r="H170">
        <f>VLOOKUP($B170,OldCalib!$A$17:$AF$200,H$1+2,FALSE)</f>
        <v>0.110516184300454</v>
      </c>
      <c r="I170">
        <f>VLOOKUP($B170,OldCalib!$A$17:$AF$200,I$1+2,FALSE)</f>
        <v>0.112046260561715</v>
      </c>
      <c r="J170">
        <f>VLOOKUP($B170,OldCalib!$A$17:$AF$200,J$1+2,FALSE)</f>
        <v>0.11366377650645999</v>
      </c>
      <c r="K170">
        <f>VLOOKUP($B170,OldCalib!$A$17:$AF$200,K$1+2,FALSE)</f>
        <v>0.116957228227843</v>
      </c>
      <c r="L170">
        <f>VLOOKUP($B170,OldCalib!$A$17:$AF$200,L$1+2,FALSE)</f>
        <v>0.120804386905036</v>
      </c>
      <c r="M170">
        <f>VLOOKUP($B170,OldCalib!$A$17:$AF$200,M$1+2,FALSE)</f>
        <v>0.1221498395811</v>
      </c>
      <c r="N170">
        <f>VLOOKUP($B170,OldCalib!$A$17:$AF$200,N$1+2,FALSE)</f>
        <v>0.123678179022627</v>
      </c>
      <c r="O170">
        <f>VLOOKUP($B170,OldCalib!$A$17:$AF$200,O$1+2,FALSE)</f>
        <v>0.12585888519517799</v>
      </c>
      <c r="P170">
        <f>VLOOKUP($B170,OldCalib!$A$17:$AF$200,P$1+2,FALSE)</f>
        <v>0.123913820788656</v>
      </c>
      <c r="Q170">
        <f>VLOOKUP($B170,OldCalib!$A$17:$AF$200,Q$1+2,FALSE)</f>
        <v>0.123839001020982</v>
      </c>
      <c r="R170">
        <f>VLOOKUP($B170,OldCalib!$A$17:$AF$200,R$1+2,FALSE)</f>
        <v>0.12507927848918299</v>
      </c>
      <c r="S170">
        <f>VLOOKUP($B170,OldCalib!$A$17:$AF$200,S$1+2,FALSE)</f>
        <v>0.12761265800736901</v>
      </c>
      <c r="T170">
        <f>VLOOKUP($B170,OldCalib!$A$17:$AF$200,T$1+2,FALSE)</f>
        <v>0.126395092341236</v>
      </c>
      <c r="U170">
        <f>VLOOKUP($B170,OldCalib!$A$17:$AF$200,U$1+2,FALSE)</f>
        <v>0.12427306678492001</v>
      </c>
      <c r="V170">
        <f>VLOOKUP($B170,OldCalib!$A$17:$AF$200,V$1+2,FALSE)</f>
        <v>0.124834116168032</v>
      </c>
      <c r="W170">
        <f>VLOOKUP($B170,OldCalib!$A$17:$AF$200,W$1+2,FALSE)</f>
        <v>0.12385922495853</v>
      </c>
      <c r="X170">
        <f>VLOOKUP($B170,OldCalib!$A$17:$AF$200,X$1+2,FALSE)</f>
        <v>0.127757761969164</v>
      </c>
      <c r="Y170">
        <f>VLOOKUP($B170,OldCalib!$A$17:$AF$200,Y$1+2,FALSE)</f>
        <v>0.12501174501035101</v>
      </c>
      <c r="Z170">
        <f>VLOOKUP($B170,OldCalib!$A$17:$AF$200,Z$1+2,FALSE)</f>
        <v>0.126366644116155</v>
      </c>
      <c r="AA170">
        <f>VLOOKUP($B170,OldCalib!$A$17:$AF$200,AA$1+2,FALSE)</f>
        <v>0.124329130140745</v>
      </c>
      <c r="AB170">
        <f>VLOOKUP($B170,OldCalib!$A$17:$AF$200,AB$1+2,FALSE)</f>
        <v>0.12691450600146301</v>
      </c>
      <c r="AC170">
        <f>VLOOKUP($B170,OldCalib!$A$17:$AF$200,AC$1+2,FALSE)</f>
        <v>0.12533072044631699</v>
      </c>
      <c r="AD170">
        <f>VLOOKUP($B170,OldCalib!$A$17:$AF$200,AD$1+2,FALSE)</f>
        <v>0.125334044276907</v>
      </c>
      <c r="AE170">
        <f>VLOOKUP($B170,OldCalib!$A$17:$AF$200,AE$1+2,FALSE)</f>
        <v>0.124620507872393</v>
      </c>
      <c r="AF170">
        <f>VLOOKUP($B170,OldCalib!$A$17:$AF$200,AF$1+2,FALSE)</f>
        <v>0.124350377846539</v>
      </c>
      <c r="AG170">
        <f>VLOOKUP($B170,OldCalib!$A$17:$AF$200,AG$1+2,FALSE)</f>
        <v>0.12629863861892099</v>
      </c>
      <c r="AH170">
        <f>VLOOKUP($B170,OldCalib!$A$17:$AF$200,AH$1+2,FALSE)</f>
        <v>0.125175411082246</v>
      </c>
      <c r="AJ170" s="3"/>
    </row>
    <row r="171" spans="1:36" x14ac:dyDescent="0.25">
      <c r="B171" t="s">
        <v>60</v>
      </c>
      <c r="C171" s="3">
        <v>0.95</v>
      </c>
      <c r="D171">
        <f>VLOOKUP($B171,OldCalib!$A$17:$AF$200,D$1+2,FALSE)</f>
        <v>0</v>
      </c>
      <c r="E171">
        <f>VLOOKUP($B171,OldCalib!$A$17:$AF$200,E$1+2,FALSE)</f>
        <v>0.154393444186115</v>
      </c>
      <c r="F171">
        <f>VLOOKUP($B171,OldCalib!$A$17:$AF$200,F$1+2,FALSE)</f>
        <v>0.156839793528118</v>
      </c>
      <c r="G171">
        <f>VLOOKUP($B171,OldCalib!$A$17:$AF$200,G$1+2,FALSE)</f>
        <v>0.16515461505760401</v>
      </c>
      <c r="H171">
        <f>VLOOKUP($B171,OldCalib!$A$17:$AF$200,H$1+2,FALSE)</f>
        <v>0.16827005794698399</v>
      </c>
      <c r="I171">
        <f>VLOOKUP($B171,OldCalib!$A$17:$AF$200,I$1+2,FALSE)</f>
        <v>0.1717139548537</v>
      </c>
      <c r="J171">
        <f>VLOOKUP($B171,OldCalib!$A$17:$AF$200,J$1+2,FALSE)</f>
        <v>0.176272361338774</v>
      </c>
      <c r="K171">
        <f>VLOOKUP($B171,OldCalib!$A$17:$AF$200,K$1+2,FALSE)</f>
        <v>0.17748719119178399</v>
      </c>
      <c r="L171">
        <f>VLOOKUP($B171,OldCalib!$A$17:$AF$200,L$1+2,FALSE)</f>
        <v>0.17934105470769901</v>
      </c>
      <c r="M171">
        <f>VLOOKUP($B171,OldCalib!$A$17:$AF$200,M$1+2,FALSE)</f>
        <v>0.18499514830765601</v>
      </c>
      <c r="N171">
        <f>VLOOKUP($B171,OldCalib!$A$17:$AF$200,N$1+2,FALSE)</f>
        <v>0.18031349000416699</v>
      </c>
      <c r="O171">
        <f>VLOOKUP($B171,OldCalib!$A$17:$AF$200,O$1+2,FALSE)</f>
        <v>0.18657952929355601</v>
      </c>
      <c r="P171">
        <f>VLOOKUP($B171,OldCalib!$A$17:$AF$200,P$1+2,FALSE)</f>
        <v>0.188233327574654</v>
      </c>
      <c r="Q171">
        <f>VLOOKUP($B171,OldCalib!$A$17:$AF$200,Q$1+2,FALSE)</f>
        <v>0.18730125572607101</v>
      </c>
      <c r="R171">
        <f>VLOOKUP($B171,OldCalib!$A$17:$AF$200,R$1+2,FALSE)</f>
        <v>0.184341769663801</v>
      </c>
      <c r="S171">
        <f>VLOOKUP($B171,OldCalib!$A$17:$AF$200,S$1+2,FALSE)</f>
        <v>0.189366253533401</v>
      </c>
      <c r="T171">
        <f>VLOOKUP($B171,OldCalib!$A$17:$AF$200,T$1+2,FALSE)</f>
        <v>0.18504671620014501</v>
      </c>
      <c r="U171">
        <f>VLOOKUP($B171,OldCalib!$A$17:$AF$200,U$1+2,FALSE)</f>
        <v>0.18449305517446299</v>
      </c>
      <c r="V171">
        <f>VLOOKUP($B171,OldCalib!$A$17:$AF$200,V$1+2,FALSE)</f>
        <v>0.18578682035029001</v>
      </c>
      <c r="W171">
        <f>VLOOKUP($B171,OldCalib!$A$17:$AF$200,W$1+2,FALSE)</f>
        <v>0.18666486499137699</v>
      </c>
      <c r="X171">
        <f>VLOOKUP($B171,OldCalib!$A$17:$AF$200,X$1+2,FALSE)</f>
        <v>0.18894204737582301</v>
      </c>
      <c r="Y171">
        <f>VLOOKUP($B171,OldCalib!$A$17:$AF$200,Y$1+2,FALSE)</f>
        <v>0.188994540290288</v>
      </c>
      <c r="Z171">
        <f>VLOOKUP($B171,OldCalib!$A$17:$AF$200,Z$1+2,FALSE)</f>
        <v>0.18601832912465499</v>
      </c>
      <c r="AA171">
        <f>VLOOKUP($B171,OldCalib!$A$17:$AF$200,AA$1+2,FALSE)</f>
        <v>0.188765756643964</v>
      </c>
      <c r="AB171">
        <f>VLOOKUP($B171,OldCalib!$A$17:$AF$200,AB$1+2,FALSE)</f>
        <v>0.188718614886938</v>
      </c>
      <c r="AC171">
        <f>VLOOKUP($B171,OldCalib!$A$17:$AF$200,AC$1+2,FALSE)</f>
        <v>0.18631104346077201</v>
      </c>
      <c r="AD171">
        <f>VLOOKUP($B171,OldCalib!$A$17:$AF$200,AD$1+2,FALSE)</f>
        <v>0.19237173983785999</v>
      </c>
      <c r="AE171">
        <f>VLOOKUP($B171,OldCalib!$A$17:$AF$200,AE$1+2,FALSE)</f>
        <v>0.187630262129133</v>
      </c>
      <c r="AF171">
        <f>VLOOKUP($B171,OldCalib!$A$17:$AF$200,AF$1+2,FALSE)</f>
        <v>0.18761531754882199</v>
      </c>
      <c r="AG171">
        <f>VLOOKUP($B171,OldCalib!$A$17:$AF$200,AG$1+2,FALSE)</f>
        <v>0.189046642639219</v>
      </c>
      <c r="AH171">
        <f>VLOOKUP($B171,OldCalib!$A$17:$AF$200,AH$1+2,FALSE)</f>
        <v>0.18696545464314299</v>
      </c>
      <c r="AJ171" s="3"/>
    </row>
    <row r="172" spans="1:36" x14ac:dyDescent="0.25">
      <c r="A172" t="s">
        <v>2</v>
      </c>
      <c r="B172" t="s">
        <v>29</v>
      </c>
      <c r="D172">
        <f>VLOOKUP($B172,OldCalib!$A$17:$AF$200,D$1+2,FALSE)</f>
        <v>0</v>
      </c>
      <c r="E172">
        <f>VLOOKUP($B172,OldCalib!$A$17:$AF$200,E$1+2,FALSE)</f>
        <v>5.7313646314588802E-2</v>
      </c>
      <c r="F172">
        <f>VLOOKUP($B172,OldCalib!$A$17:$AF$200,F$1+2,FALSE)</f>
        <v>6.22515381372927E-2</v>
      </c>
      <c r="G172">
        <f>VLOOKUP($B172,OldCalib!$A$17:$AF$200,G$1+2,FALSE)</f>
        <v>6.7083140111861103E-2</v>
      </c>
      <c r="H172">
        <f>VLOOKUP($B172,OldCalib!$A$17:$AF$200,H$1+2,FALSE)</f>
        <v>6.8934211148929697E-2</v>
      </c>
      <c r="I172">
        <f>VLOOKUP($B172,OldCalib!$A$17:$AF$200,I$1+2,FALSE)</f>
        <v>7.1145643519841303E-2</v>
      </c>
      <c r="J172">
        <f>VLOOKUP($B172,OldCalib!$A$17:$AF$200,J$1+2,FALSE)</f>
        <v>7.2891686690029794E-2</v>
      </c>
      <c r="K172">
        <f>VLOOKUP($B172,OldCalib!$A$17:$AF$200,K$1+2,FALSE)</f>
        <v>7.5720626718267806E-2</v>
      </c>
      <c r="L172">
        <f>VLOOKUP($B172,OldCalib!$A$17:$AF$200,L$1+2,FALSE)</f>
        <v>7.7266499254138504E-2</v>
      </c>
      <c r="M172">
        <f>VLOOKUP($B172,OldCalib!$A$17:$AF$200,M$1+2,FALSE)</f>
        <v>7.9373235908801701E-2</v>
      </c>
      <c r="N172">
        <f>VLOOKUP($B172,OldCalib!$A$17:$AF$200,N$1+2,FALSE)</f>
        <v>7.9352885987426694E-2</v>
      </c>
      <c r="O172">
        <f>VLOOKUP($B172,OldCalib!$A$17:$AF$200,O$1+2,FALSE)</f>
        <v>8.1626865331296497E-2</v>
      </c>
      <c r="P172">
        <f>VLOOKUP($B172,OldCalib!$A$17:$AF$200,P$1+2,FALSE)</f>
        <v>8.1546636621359206E-2</v>
      </c>
      <c r="Q172">
        <f>VLOOKUP($B172,OldCalib!$A$17:$AF$200,Q$1+2,FALSE)</f>
        <v>8.1965060365296299E-2</v>
      </c>
      <c r="R172">
        <f>VLOOKUP($B172,OldCalib!$A$17:$AF$200,R$1+2,FALSE)</f>
        <v>8.1723372725820906E-2</v>
      </c>
      <c r="S172">
        <f>VLOOKUP($B172,OldCalib!$A$17:$AF$200,S$1+2,FALSE)</f>
        <v>8.3106950753314798E-2</v>
      </c>
      <c r="T172">
        <f>VLOOKUP($B172,OldCalib!$A$17:$AF$200,T$1+2,FALSE)</f>
        <v>8.1790347775619707E-2</v>
      </c>
      <c r="U172">
        <f>VLOOKUP($B172,OldCalib!$A$17:$AF$200,U$1+2,FALSE)</f>
        <v>8.2255801237010998E-2</v>
      </c>
      <c r="V172">
        <f>VLOOKUP($B172,OldCalib!$A$17:$AF$200,V$1+2,FALSE)</f>
        <v>8.2944135994984097E-2</v>
      </c>
      <c r="W172">
        <f>VLOOKUP($B172,OldCalib!$A$17:$AF$200,W$1+2,FALSE)</f>
        <v>8.2050345586423004E-2</v>
      </c>
      <c r="X172">
        <f>VLOOKUP($B172,OldCalib!$A$17:$AF$200,X$1+2,FALSE)</f>
        <v>8.4021478496677904E-2</v>
      </c>
      <c r="Y172">
        <f>VLOOKUP($B172,OldCalib!$A$17:$AF$200,Y$1+2,FALSE)</f>
        <v>8.3313124745394804E-2</v>
      </c>
      <c r="Z172">
        <f>VLOOKUP($B172,OldCalib!$A$17:$AF$200,Z$1+2,FALSE)</f>
        <v>8.4192928464165304E-2</v>
      </c>
      <c r="AA172">
        <f>VLOOKUP($B172,OldCalib!$A$17:$AF$200,AA$1+2,FALSE)</f>
        <v>8.3255698400842099E-2</v>
      </c>
      <c r="AB172">
        <f>VLOOKUP($B172,OldCalib!$A$17:$AF$200,AB$1+2,FALSE)</f>
        <v>8.3692013889118094E-2</v>
      </c>
      <c r="AC172">
        <f>VLOOKUP($B172,OldCalib!$A$17:$AF$200,AC$1+2,FALSE)</f>
        <v>8.0490502168149403E-2</v>
      </c>
      <c r="AD172">
        <f>VLOOKUP($B172,OldCalib!$A$17:$AF$200,AD$1+2,FALSE)</f>
        <v>8.3107648114174801E-2</v>
      </c>
      <c r="AE172">
        <f>VLOOKUP($B172,OldCalib!$A$17:$AF$200,AE$1+2,FALSE)</f>
        <v>8.1236100029666802E-2</v>
      </c>
      <c r="AF172">
        <f>VLOOKUP($B172,OldCalib!$A$17:$AF$200,AF$1+2,FALSE)</f>
        <v>8.1020070410459902E-2</v>
      </c>
      <c r="AG172">
        <f>VLOOKUP($B172,OldCalib!$A$17:$AF$200,AG$1+2,FALSE)</f>
        <v>8.2248694763165597E-2</v>
      </c>
      <c r="AH172">
        <f>VLOOKUP($B172,OldCalib!$A$17:$AF$200,AH$1+2,FALSE)</f>
        <v>7.9773522907305994E-2</v>
      </c>
    </row>
    <row r="173" spans="1:36" x14ac:dyDescent="0.25">
      <c r="A173" t="s">
        <v>3</v>
      </c>
      <c r="B173" t="s">
        <v>141</v>
      </c>
      <c r="D173">
        <f>VLOOKUP($B173,OldCalib!$A$17:$AF$200,D$1+2,FALSE)</f>
        <v>0</v>
      </c>
      <c r="E173">
        <f>VLOOKUP($B173,OldCalib!$A$17:$AF$200,E$1+2,FALSE)</f>
        <v>7.7084063989988599E-2</v>
      </c>
      <c r="F173">
        <f>VLOOKUP($B173,OldCalib!$A$17:$AF$200,F$1+2,FALSE)</f>
        <v>7.6549688782466097E-2</v>
      </c>
      <c r="G173">
        <f>VLOOKUP($B173,OldCalib!$A$17:$AF$200,G$1+2,FALSE)</f>
        <v>7.6752761738945699E-2</v>
      </c>
      <c r="H173">
        <f>VLOOKUP($B173,OldCalib!$A$17:$AF$200,H$1+2,FALSE)</f>
        <v>8.0549282937828898E-2</v>
      </c>
      <c r="I173">
        <f>VLOOKUP($B173,OldCalib!$A$17:$AF$200,I$1+2,FALSE)</f>
        <v>7.9114448338475904E-2</v>
      </c>
      <c r="J173">
        <f>VLOOKUP($B173,OldCalib!$A$17:$AF$200,J$1+2,FALSE)</f>
        <v>7.96589316398435E-2</v>
      </c>
      <c r="K173">
        <f>VLOOKUP($B173,OldCalib!$A$17:$AF$200,K$1+2,FALSE)</f>
        <v>8.1505400058729693E-2</v>
      </c>
      <c r="L173">
        <f>VLOOKUP($B173,OldCalib!$A$17:$AF$200,L$1+2,FALSE)</f>
        <v>7.7471125057052101E-2</v>
      </c>
      <c r="M173">
        <f>VLOOKUP($B173,OldCalib!$A$17:$AF$200,M$1+2,FALSE)</f>
        <v>8.4756206928251601E-2</v>
      </c>
      <c r="N173">
        <f>VLOOKUP($B173,OldCalib!$A$17:$AF$200,N$1+2,FALSE)</f>
        <v>8.0716800970542901E-2</v>
      </c>
      <c r="O173">
        <f>VLOOKUP($B173,OldCalib!$A$17:$AF$200,O$1+2,FALSE)</f>
        <v>8.3959529282186293E-2</v>
      </c>
      <c r="P173">
        <f>VLOOKUP($B173,OldCalib!$A$17:$AF$200,P$1+2,FALSE)</f>
        <v>8.3432537556535499E-2</v>
      </c>
      <c r="Q173">
        <f>VLOOKUP($B173,OldCalib!$A$17:$AF$200,Q$1+2,FALSE)</f>
        <v>8.3138235269878194E-2</v>
      </c>
      <c r="R173">
        <f>VLOOKUP($B173,OldCalib!$A$17:$AF$200,R$1+2,FALSE)</f>
        <v>8.4238671657169098E-2</v>
      </c>
      <c r="S173">
        <f>VLOOKUP($B173,OldCalib!$A$17:$AF$200,S$1+2,FALSE)</f>
        <v>8.0696173538920501E-2</v>
      </c>
      <c r="T173">
        <f>VLOOKUP($B173,OldCalib!$A$17:$AF$200,T$1+2,FALSE)</f>
        <v>8.3708982045506905E-2</v>
      </c>
      <c r="U173">
        <f>VLOOKUP($B173,OldCalib!$A$17:$AF$200,U$1+2,FALSE)</f>
        <v>7.9330630653304299E-2</v>
      </c>
      <c r="V173">
        <f>VLOOKUP($B173,OldCalib!$A$17:$AF$200,V$1+2,FALSE)</f>
        <v>8.3204607504993505E-2</v>
      </c>
      <c r="W173">
        <f>VLOOKUP($B173,OldCalib!$A$17:$AF$200,W$1+2,FALSE)</f>
        <v>7.8561986414694501E-2</v>
      </c>
      <c r="X173">
        <f>VLOOKUP($B173,OldCalib!$A$17:$AF$200,X$1+2,FALSE)</f>
        <v>8.0270810101698897E-2</v>
      </c>
      <c r="Y173">
        <f>VLOOKUP($B173,OldCalib!$A$17:$AF$200,Y$1+2,FALSE)</f>
        <v>7.9108852056554102E-2</v>
      </c>
      <c r="Z173">
        <f>VLOOKUP($B173,OldCalib!$A$17:$AF$200,Z$1+2,FALSE)</f>
        <v>7.9935241652300898E-2</v>
      </c>
      <c r="AA173">
        <f>VLOOKUP($B173,OldCalib!$A$17:$AF$200,AA$1+2,FALSE)</f>
        <v>8.1550186351301304E-2</v>
      </c>
      <c r="AB173">
        <f>VLOOKUP($B173,OldCalib!$A$17:$AF$200,AB$1+2,FALSE)</f>
        <v>8.0780141606264205E-2</v>
      </c>
      <c r="AC173">
        <f>VLOOKUP($B173,OldCalib!$A$17:$AF$200,AC$1+2,FALSE)</f>
        <v>8.4426534313677096E-2</v>
      </c>
      <c r="AD173">
        <f>VLOOKUP($B173,OldCalib!$A$17:$AF$200,AD$1+2,FALSE)</f>
        <v>8.5738563772456602E-2</v>
      </c>
      <c r="AE173">
        <f>VLOOKUP($B173,OldCalib!$A$17:$AF$200,AE$1+2,FALSE)</f>
        <v>8.3777474016438494E-2</v>
      </c>
      <c r="AF173">
        <f>VLOOKUP($B173,OldCalib!$A$17:$AF$200,AF$1+2,FALSE)</f>
        <v>8.3117942517589694E-2</v>
      </c>
      <c r="AG173">
        <f>VLOOKUP($B173,OldCalib!$A$17:$AF$200,AG$1+2,FALSE)</f>
        <v>8.1190873571976394E-2</v>
      </c>
      <c r="AH173">
        <f>VLOOKUP($B173,OldCalib!$A$17:$AF$200,AH$1+2,FALSE)</f>
        <v>8.3667352145110105E-2</v>
      </c>
    </row>
    <row r="181" spans="1:36" x14ac:dyDescent="0.25">
      <c r="A181" t="s">
        <v>164</v>
      </c>
      <c r="D181">
        <v>0</v>
      </c>
      <c r="E181">
        <v>1</v>
      </c>
      <c r="F181">
        <v>2</v>
      </c>
      <c r="G181">
        <v>3</v>
      </c>
      <c r="H181">
        <v>4</v>
      </c>
      <c r="I181">
        <v>5</v>
      </c>
      <c r="J181">
        <v>6</v>
      </c>
      <c r="K181">
        <v>7</v>
      </c>
      <c r="L181">
        <v>8</v>
      </c>
      <c r="M181">
        <v>9</v>
      </c>
      <c r="N181">
        <v>10</v>
      </c>
      <c r="O181">
        <v>11</v>
      </c>
      <c r="P181">
        <v>12</v>
      </c>
      <c r="Q181">
        <v>13</v>
      </c>
      <c r="R181">
        <v>14</v>
      </c>
      <c r="S181">
        <v>15</v>
      </c>
      <c r="T181">
        <v>16</v>
      </c>
      <c r="U181">
        <v>17</v>
      </c>
      <c r="V181">
        <v>18</v>
      </c>
      <c r="W181">
        <v>19</v>
      </c>
      <c r="X181">
        <v>20</v>
      </c>
      <c r="Y181">
        <v>21</v>
      </c>
      <c r="Z181">
        <v>22</v>
      </c>
      <c r="AA181">
        <v>23</v>
      </c>
      <c r="AB181">
        <v>24</v>
      </c>
      <c r="AC181">
        <v>25</v>
      </c>
      <c r="AD181">
        <v>26</v>
      </c>
      <c r="AE181">
        <v>27</v>
      </c>
      <c r="AF181">
        <v>28</v>
      </c>
      <c r="AG181">
        <v>29</v>
      </c>
      <c r="AH181">
        <v>30</v>
      </c>
    </row>
    <row r="182" spans="1:36" x14ac:dyDescent="0.25">
      <c r="A182" t="s">
        <v>1</v>
      </c>
      <c r="B182" t="s">
        <v>112</v>
      </c>
      <c r="C182" s="3">
        <v>0.05</v>
      </c>
      <c r="D182">
        <f>VLOOKUP($B182,OldCalib!$A$17:$AF$200,D$1+2,FALSE)</f>
        <v>0</v>
      </c>
      <c r="E182">
        <f>VLOOKUP($B182,OldCalib!$A$17:$AF$200,E$1+2,FALSE)</f>
        <v>-0.129493218655549</v>
      </c>
      <c r="F182">
        <f>VLOOKUP($B182,OldCalib!$A$17:$AF$200,F$1+2,FALSE)</f>
        <v>-0.11360544934264399</v>
      </c>
      <c r="G182">
        <f>VLOOKUP($B182,OldCalib!$A$17:$AF$200,G$1+2,FALSE)</f>
        <v>-0.12479562934359301</v>
      </c>
      <c r="H182">
        <f>VLOOKUP($B182,OldCalib!$A$17:$AF$200,H$1+2,FALSE)</f>
        <v>-0.11438851187054699</v>
      </c>
      <c r="I182">
        <f>VLOOKUP($B182,OldCalib!$A$17:$AF$200,I$1+2,FALSE)</f>
        <v>-0.110530185485677</v>
      </c>
      <c r="J182">
        <f>VLOOKUP($B182,OldCalib!$A$17:$AF$200,J$1+2,FALSE)</f>
        <v>-0.107475369498797</v>
      </c>
      <c r="K182">
        <f>VLOOKUP($B182,OldCalib!$A$17:$AF$200,K$1+2,FALSE)</f>
        <v>-0.11211527197651699</v>
      </c>
      <c r="L182">
        <f>VLOOKUP($B182,OldCalib!$A$17:$AF$200,L$1+2,FALSE)</f>
        <v>-0.111357024208997</v>
      </c>
      <c r="M182">
        <f>VLOOKUP($B182,OldCalib!$A$17:$AF$200,M$1+2,FALSE)</f>
        <v>-0.105527929305839</v>
      </c>
      <c r="N182">
        <f>VLOOKUP($B182,OldCalib!$A$17:$AF$200,N$1+2,FALSE)</f>
        <v>-0.10515496078142</v>
      </c>
      <c r="O182">
        <f>VLOOKUP($B182,OldCalib!$A$17:$AF$200,O$1+2,FALSE)</f>
        <v>-0.100568777883304</v>
      </c>
      <c r="P182">
        <f>VLOOKUP($B182,OldCalib!$A$17:$AF$200,P$1+2,FALSE)</f>
        <v>-0.10524587697460799</v>
      </c>
      <c r="Q182">
        <f>VLOOKUP($B182,OldCalib!$A$17:$AF$200,Q$1+2,FALSE)</f>
        <v>-0.102729456658539</v>
      </c>
      <c r="R182">
        <f>VLOOKUP($B182,OldCalib!$A$17:$AF$200,R$1+2,FALSE)</f>
        <v>-9.9140292067644006E-2</v>
      </c>
      <c r="S182">
        <f>VLOOKUP($B182,OldCalib!$A$17:$AF$200,S$1+2,FALSE)</f>
        <v>-0.107846081141068</v>
      </c>
      <c r="T182">
        <f>VLOOKUP($B182,OldCalib!$A$17:$AF$200,T$1+2,FALSE)</f>
        <v>-9.6697996709654205E-2</v>
      </c>
      <c r="U182">
        <f>VLOOKUP($B182,OldCalib!$A$17:$AF$200,U$1+2,FALSE)</f>
        <v>-0.10778004147824501</v>
      </c>
      <c r="V182">
        <f>VLOOKUP($B182,OldCalib!$A$17:$AF$200,V$1+2,FALSE)</f>
        <v>-0.10314608367745499</v>
      </c>
      <c r="W182">
        <f>VLOOKUP($B182,OldCalib!$A$17:$AF$200,W$1+2,FALSE)</f>
        <v>-9.67679580010503E-2</v>
      </c>
      <c r="X182">
        <f>VLOOKUP($B182,OldCalib!$A$17:$AF$200,X$1+2,FALSE)</f>
        <v>-9.7900255124698396E-2</v>
      </c>
      <c r="Y182">
        <f>VLOOKUP($B182,OldCalib!$A$17:$AF$200,Y$1+2,FALSE)</f>
        <v>-0.10642079020157499</v>
      </c>
      <c r="Z182">
        <f>VLOOKUP($B182,OldCalib!$A$17:$AF$200,Z$1+2,FALSE)</f>
        <v>-9.9017371497367196E-2</v>
      </c>
      <c r="AA182">
        <f>VLOOKUP($B182,OldCalib!$A$17:$AF$200,AA$1+2,FALSE)</f>
        <v>-0.10762124398723801</v>
      </c>
      <c r="AB182">
        <f>VLOOKUP($B182,OldCalib!$A$17:$AF$200,AB$1+2,FALSE)</f>
        <v>-0.10610050817621799</v>
      </c>
      <c r="AC182">
        <f>VLOOKUP($B182,OldCalib!$A$17:$AF$200,AC$1+2,FALSE)</f>
        <v>-0.100635221913227</v>
      </c>
      <c r="AD182">
        <f>VLOOKUP($B182,OldCalib!$A$17:$AF$200,AD$1+2,FALSE)</f>
        <v>-9.9466527690920403E-2</v>
      </c>
      <c r="AE182">
        <f>VLOOKUP($B182,OldCalib!$A$17:$AF$200,AE$1+2,FALSE)</f>
        <v>-0.10416605504752199</v>
      </c>
      <c r="AF182">
        <f>VLOOKUP($B182,OldCalib!$A$17:$AF$200,AF$1+2,FALSE)</f>
        <v>-0.105138431847443</v>
      </c>
      <c r="AG182">
        <f>VLOOKUP($B182,OldCalib!$A$17:$AF$200,AG$1+2,FALSE)</f>
        <v>-9.6176109881321303E-2</v>
      </c>
      <c r="AH182">
        <f>VLOOKUP($B182,OldCalib!$A$17:$AF$200,AH$1+2,FALSE)</f>
        <v>-9.4189330119288706E-2</v>
      </c>
      <c r="AJ182" s="3"/>
    </row>
    <row r="183" spans="1:36" x14ac:dyDescent="0.25">
      <c r="B183" t="s">
        <v>113</v>
      </c>
      <c r="C183" s="3">
        <v>0.25</v>
      </c>
      <c r="D183">
        <f>VLOOKUP($B183,OldCalib!$A$17:$AF$200,D$1+2,FALSE)</f>
        <v>0</v>
      </c>
      <c r="E183">
        <f>VLOOKUP($B183,OldCalib!$A$17:$AF$200,E$1+2,FALSE)</f>
        <v>-1.5900403953766601E-2</v>
      </c>
      <c r="F183">
        <f>VLOOKUP($B183,OldCalib!$A$17:$AF$200,F$1+2,FALSE)</f>
        <v>-6.9713299839141403E-3</v>
      </c>
      <c r="G183">
        <f>VLOOKUP($B183,OldCalib!$A$17:$AF$200,G$1+2,FALSE)</f>
        <v>-6.4162138038139898E-3</v>
      </c>
      <c r="H183">
        <f>VLOOKUP($B183,OldCalib!$A$17:$AF$200,H$1+2,FALSE)</f>
        <v>-4.61087474853025E-3</v>
      </c>
      <c r="I183">
        <f>VLOOKUP($B183,OldCalib!$A$17:$AF$200,I$1+2,FALSE)</f>
        <v>-1.93161050202447E-3</v>
      </c>
      <c r="J183">
        <f>VLOOKUP($B183,OldCalib!$A$17:$AF$200,J$1+2,FALSE)</f>
        <v>-1.58143943004093E-3</v>
      </c>
      <c r="K183">
        <f>VLOOKUP($B183,OldCalib!$A$17:$AF$200,K$1+2,FALSE)</f>
        <v>-2.0267934615936199E-3</v>
      </c>
      <c r="L183">
        <f>VLOOKUP($B183,OldCalib!$A$17:$AF$200,L$1+2,FALSE)</f>
        <v>5.9067511319887897E-3</v>
      </c>
      <c r="M183">
        <f>VLOOKUP($B183,OldCalib!$A$17:$AF$200,M$1+2,FALSE)</f>
        <v>6.0226851919761796E-3</v>
      </c>
      <c r="N183">
        <f>VLOOKUP($B183,OldCalib!$A$17:$AF$200,N$1+2,FALSE)</f>
        <v>5.5302166108469599E-3</v>
      </c>
      <c r="O183">
        <f>VLOOKUP($B183,OldCalib!$A$17:$AF$200,O$1+2,FALSE)</f>
        <v>9.1333993428051492E-3</v>
      </c>
      <c r="P183">
        <f>VLOOKUP($B183,OldCalib!$A$17:$AF$200,P$1+2,FALSE)</f>
        <v>9.5857641898258097E-3</v>
      </c>
      <c r="Q183">
        <f>VLOOKUP($B183,OldCalib!$A$17:$AF$200,Q$1+2,FALSE)</f>
        <v>1.03050308456281E-2</v>
      </c>
      <c r="R183">
        <f>VLOOKUP($B183,OldCalib!$A$17:$AF$200,R$1+2,FALSE)</f>
        <v>1.16468562331765E-2</v>
      </c>
      <c r="S183">
        <f>VLOOKUP($B183,OldCalib!$A$17:$AF$200,S$1+2,FALSE)</f>
        <v>6.7829697723080203E-3</v>
      </c>
      <c r="T183">
        <f>VLOOKUP($B183,OldCalib!$A$17:$AF$200,T$1+2,FALSE)</f>
        <v>7.59429391667054E-3</v>
      </c>
      <c r="U183">
        <f>VLOOKUP($B183,OldCalib!$A$17:$AF$200,U$1+2,FALSE)</f>
        <v>9.3052832123696697E-3</v>
      </c>
      <c r="V183">
        <f>VLOOKUP($B183,OldCalib!$A$17:$AF$200,V$1+2,FALSE)</f>
        <v>8.21381997804016E-3</v>
      </c>
      <c r="W183">
        <f>VLOOKUP($B183,OldCalib!$A$17:$AF$200,W$1+2,FALSE)</f>
        <v>1.1705107600104001E-2</v>
      </c>
      <c r="X183">
        <f>VLOOKUP($B183,OldCalib!$A$17:$AF$200,X$1+2,FALSE)</f>
        <v>1.13728355761869E-2</v>
      </c>
      <c r="Y183">
        <f>VLOOKUP($B183,OldCalib!$A$17:$AF$200,Y$1+2,FALSE)</f>
        <v>4.9393092807277703E-3</v>
      </c>
      <c r="Z183">
        <f>VLOOKUP($B183,OldCalib!$A$17:$AF$200,Z$1+2,FALSE)</f>
        <v>7.7812630624032302E-3</v>
      </c>
      <c r="AA183">
        <f>VLOOKUP($B183,OldCalib!$A$17:$AF$200,AA$1+2,FALSE)</f>
        <v>1.02632457289938E-2</v>
      </c>
      <c r="AB183">
        <f>VLOOKUP($B183,OldCalib!$A$17:$AF$200,AB$1+2,FALSE)</f>
        <v>8.5698005816012193E-3</v>
      </c>
      <c r="AC183">
        <f>VLOOKUP($B183,OldCalib!$A$17:$AF$200,AC$1+2,FALSE)</f>
        <v>9.3058918105793295E-3</v>
      </c>
      <c r="AD183">
        <f>VLOOKUP($B183,OldCalib!$A$17:$AF$200,AD$1+2,FALSE)</f>
        <v>1.0590345712230999E-2</v>
      </c>
      <c r="AE183">
        <f>VLOOKUP($B183,OldCalib!$A$17:$AF$200,AE$1+2,FALSE)</f>
        <v>1.06960684328881E-2</v>
      </c>
      <c r="AF183">
        <f>VLOOKUP($B183,OldCalib!$A$17:$AF$200,AF$1+2,FALSE)</f>
        <v>1.2129027048905601E-2</v>
      </c>
      <c r="AG183">
        <f>VLOOKUP($B183,OldCalib!$A$17:$AF$200,AG$1+2,FALSE)</f>
        <v>1.1414745317582299E-2</v>
      </c>
      <c r="AH183">
        <f>VLOOKUP($B183,OldCalib!$A$17:$AF$200,AH$1+2,FALSE)</f>
        <v>1.2667223704876201E-2</v>
      </c>
      <c r="AJ183" s="3"/>
    </row>
    <row r="184" spans="1:36" x14ac:dyDescent="0.25">
      <c r="B184" t="s">
        <v>114</v>
      </c>
      <c r="C184" s="3">
        <v>0.5</v>
      </c>
      <c r="D184">
        <f>VLOOKUP($B184,OldCalib!$A$17:$AF$200,D$1+2,FALSE)</f>
        <v>0</v>
      </c>
      <c r="E184">
        <f>VLOOKUP($B184,OldCalib!$A$17:$AF$200,E$1+2,FALSE)</f>
        <v>5.2969841594467902E-2</v>
      </c>
      <c r="F184">
        <f>VLOOKUP($B184,OldCalib!$A$17:$AF$200,F$1+2,FALSE)</f>
        <v>6.0292803507173899E-2</v>
      </c>
      <c r="G184">
        <f>VLOOKUP($B184,OldCalib!$A$17:$AF$200,G$1+2,FALSE)</f>
        <v>6.6559989224959301E-2</v>
      </c>
      <c r="H184">
        <f>VLOOKUP($B184,OldCalib!$A$17:$AF$200,H$1+2,FALSE)</f>
        <v>6.5927120673072298E-2</v>
      </c>
      <c r="I184">
        <f>VLOOKUP($B184,OldCalib!$A$17:$AF$200,I$1+2,FALSE)</f>
        <v>6.8307242491528697E-2</v>
      </c>
      <c r="J184">
        <f>VLOOKUP($B184,OldCalib!$A$17:$AF$200,J$1+2,FALSE)</f>
        <v>6.9571354859114296E-2</v>
      </c>
      <c r="K184">
        <f>VLOOKUP($B184,OldCalib!$A$17:$AF$200,K$1+2,FALSE)</f>
        <v>6.9829037136765498E-2</v>
      </c>
      <c r="L184">
        <f>VLOOKUP($B184,OldCalib!$A$17:$AF$200,L$1+2,FALSE)</f>
        <v>7.6736909940112202E-2</v>
      </c>
      <c r="M184">
        <f>VLOOKUP($B184,OldCalib!$A$17:$AF$200,M$1+2,FALSE)</f>
        <v>7.8335720894656596E-2</v>
      </c>
      <c r="N184">
        <f>VLOOKUP($B184,OldCalib!$A$17:$AF$200,N$1+2,FALSE)</f>
        <v>7.8943020970014696E-2</v>
      </c>
      <c r="O184">
        <f>VLOOKUP($B184,OldCalib!$A$17:$AF$200,O$1+2,FALSE)</f>
        <v>7.9036188831701104E-2</v>
      </c>
      <c r="P184">
        <f>VLOOKUP($B184,OldCalib!$A$17:$AF$200,P$1+2,FALSE)</f>
        <v>7.8785364202545699E-2</v>
      </c>
      <c r="Q184">
        <f>VLOOKUP($B184,OldCalib!$A$17:$AF$200,Q$1+2,FALSE)</f>
        <v>7.8796467109999102E-2</v>
      </c>
      <c r="R184">
        <f>VLOOKUP($B184,OldCalib!$A$17:$AF$200,R$1+2,FALSE)</f>
        <v>8.3625273143713E-2</v>
      </c>
      <c r="S184">
        <f>VLOOKUP($B184,OldCalib!$A$17:$AF$200,S$1+2,FALSE)</f>
        <v>8.0386348947491998E-2</v>
      </c>
      <c r="T184">
        <f>VLOOKUP($B184,OldCalib!$A$17:$AF$200,T$1+2,FALSE)</f>
        <v>7.9105068356163502E-2</v>
      </c>
      <c r="U184">
        <f>VLOOKUP($B184,OldCalib!$A$17:$AF$200,U$1+2,FALSE)</f>
        <v>8.0572646216689997E-2</v>
      </c>
      <c r="V184">
        <f>VLOOKUP($B184,OldCalib!$A$17:$AF$200,V$1+2,FALSE)</f>
        <v>7.9714159693040798E-2</v>
      </c>
      <c r="W184">
        <f>VLOOKUP($B184,OldCalib!$A$17:$AF$200,W$1+2,FALSE)</f>
        <v>8.3669976742841004E-2</v>
      </c>
      <c r="X184">
        <f>VLOOKUP($B184,OldCalib!$A$17:$AF$200,X$1+2,FALSE)</f>
        <v>8.2626110563060698E-2</v>
      </c>
      <c r="Y184">
        <f>VLOOKUP($B184,OldCalib!$A$17:$AF$200,Y$1+2,FALSE)</f>
        <v>7.9999810703961699E-2</v>
      </c>
      <c r="Z184">
        <f>VLOOKUP($B184,OldCalib!$A$17:$AF$200,Z$1+2,FALSE)</f>
        <v>8.1075080068717401E-2</v>
      </c>
      <c r="AA184">
        <f>VLOOKUP($B184,OldCalib!$A$17:$AF$200,AA$1+2,FALSE)</f>
        <v>8.3095153450096298E-2</v>
      </c>
      <c r="AB184">
        <f>VLOOKUP($B184,OldCalib!$A$17:$AF$200,AB$1+2,FALSE)</f>
        <v>8.3774305205101596E-2</v>
      </c>
      <c r="AC184">
        <f>VLOOKUP($B184,OldCalib!$A$17:$AF$200,AC$1+2,FALSE)</f>
        <v>8.2601685749243994E-2</v>
      </c>
      <c r="AD184">
        <f>VLOOKUP($B184,OldCalib!$A$17:$AF$200,AD$1+2,FALSE)</f>
        <v>7.9355222249310298E-2</v>
      </c>
      <c r="AE184">
        <f>VLOOKUP($B184,OldCalib!$A$17:$AF$200,AE$1+2,FALSE)</f>
        <v>7.9907536141082799E-2</v>
      </c>
      <c r="AF184">
        <f>VLOOKUP($B184,OldCalib!$A$17:$AF$200,AF$1+2,FALSE)</f>
        <v>8.0898456205020494E-2</v>
      </c>
      <c r="AG184">
        <f>VLOOKUP($B184,OldCalib!$A$17:$AF$200,AG$1+2,FALSE)</f>
        <v>8.4650053061966393E-2</v>
      </c>
      <c r="AH184">
        <f>VLOOKUP($B184,OldCalib!$A$17:$AF$200,AH$1+2,FALSE)</f>
        <v>8.3974339446082402E-2</v>
      </c>
      <c r="AJ184" s="3"/>
    </row>
    <row r="185" spans="1:36" x14ac:dyDescent="0.25">
      <c r="B185" t="s">
        <v>115</v>
      </c>
      <c r="C185" s="3">
        <v>0.75</v>
      </c>
      <c r="D185">
        <f>VLOOKUP($B185,OldCalib!$A$17:$AF$200,D$1+2,FALSE)</f>
        <v>0</v>
      </c>
      <c r="E185">
        <f>VLOOKUP($B185,OldCalib!$A$17:$AF$200,E$1+2,FALSE)</f>
        <v>0.124066434263555</v>
      </c>
      <c r="F185">
        <f>VLOOKUP($B185,OldCalib!$A$17:$AF$200,F$1+2,FALSE)</f>
        <v>0.13176657243595599</v>
      </c>
      <c r="G185">
        <f>VLOOKUP($B185,OldCalib!$A$17:$AF$200,G$1+2,FALSE)</f>
        <v>0.13973129834772699</v>
      </c>
      <c r="H185">
        <f>VLOOKUP($B185,OldCalib!$A$17:$AF$200,H$1+2,FALSE)</f>
        <v>0.14084281986602501</v>
      </c>
      <c r="I185">
        <f>VLOOKUP($B185,OldCalib!$A$17:$AF$200,I$1+2,FALSE)</f>
        <v>0.141775835795976</v>
      </c>
      <c r="J185">
        <f>VLOOKUP($B185,OldCalib!$A$17:$AF$200,J$1+2,FALSE)</f>
        <v>0.145535338933025</v>
      </c>
      <c r="K185">
        <f>VLOOKUP($B185,OldCalib!$A$17:$AF$200,K$1+2,FALSE)</f>
        <v>0.14253615367756101</v>
      </c>
      <c r="L185">
        <f>VLOOKUP($B185,OldCalib!$A$17:$AF$200,L$1+2,FALSE)</f>
        <v>0.15173766093170199</v>
      </c>
      <c r="M185">
        <f>VLOOKUP($B185,OldCalib!$A$17:$AF$200,M$1+2,FALSE)</f>
        <v>0.15074629210256699</v>
      </c>
      <c r="N185">
        <f>VLOOKUP($B185,OldCalib!$A$17:$AF$200,N$1+2,FALSE)</f>
        <v>0.15432635184235699</v>
      </c>
      <c r="O185">
        <f>VLOOKUP($B185,OldCalib!$A$17:$AF$200,O$1+2,FALSE)</f>
        <v>0.15399880651511</v>
      </c>
      <c r="P185">
        <f>VLOOKUP($B185,OldCalib!$A$17:$AF$200,P$1+2,FALSE)</f>
        <v>0.15404780230342</v>
      </c>
      <c r="Q185">
        <f>VLOOKUP($B185,OldCalib!$A$17:$AF$200,Q$1+2,FALSE)</f>
        <v>0.155845522013835</v>
      </c>
      <c r="R185">
        <f>VLOOKUP($B185,OldCalib!$A$17:$AF$200,R$1+2,FALSE)</f>
        <v>0.16021278793008301</v>
      </c>
      <c r="S185">
        <f>VLOOKUP($B185,OldCalib!$A$17:$AF$200,S$1+2,FALSE)</f>
        <v>0.15389233728962501</v>
      </c>
      <c r="T185">
        <f>VLOOKUP($B185,OldCalib!$A$17:$AF$200,T$1+2,FALSE)</f>
        <v>0.15547172987647101</v>
      </c>
      <c r="U185">
        <f>VLOOKUP($B185,OldCalib!$A$17:$AF$200,U$1+2,FALSE)</f>
        <v>0.15825573157839901</v>
      </c>
      <c r="V185">
        <f>VLOOKUP($B185,OldCalib!$A$17:$AF$200,V$1+2,FALSE)</f>
        <v>0.15663954275844799</v>
      </c>
      <c r="W185">
        <f>VLOOKUP($B185,OldCalib!$A$17:$AF$200,W$1+2,FALSE)</f>
        <v>0.15750899893529899</v>
      </c>
      <c r="X185">
        <f>VLOOKUP($B185,OldCalib!$A$17:$AF$200,X$1+2,FALSE)</f>
        <v>0.154020271380442</v>
      </c>
      <c r="Y185">
        <f>VLOOKUP($B185,OldCalib!$A$17:$AF$200,Y$1+2,FALSE)</f>
        <v>0.15792718351992399</v>
      </c>
      <c r="Z185">
        <f>VLOOKUP($B185,OldCalib!$A$17:$AF$200,Z$1+2,FALSE)</f>
        <v>0.15376137768992501</v>
      </c>
      <c r="AA185">
        <f>VLOOKUP($B185,OldCalib!$A$17:$AF$200,AA$1+2,FALSE)</f>
        <v>0.15889685855580599</v>
      </c>
      <c r="AB185">
        <f>VLOOKUP($B185,OldCalib!$A$17:$AF$200,AB$1+2,FALSE)</f>
        <v>0.15946848564800201</v>
      </c>
      <c r="AC185">
        <f>VLOOKUP($B185,OldCalib!$A$17:$AF$200,AC$1+2,FALSE)</f>
        <v>0.155867517845729</v>
      </c>
      <c r="AD185">
        <f>VLOOKUP($B185,OldCalib!$A$17:$AF$200,AD$1+2,FALSE)</f>
        <v>0.15653977415277601</v>
      </c>
      <c r="AE185">
        <f>VLOOKUP($B185,OldCalib!$A$17:$AF$200,AE$1+2,FALSE)</f>
        <v>0.158579822394667</v>
      </c>
      <c r="AF185">
        <f>VLOOKUP($B185,OldCalib!$A$17:$AF$200,AF$1+2,FALSE)</f>
        <v>0.155507404114749</v>
      </c>
      <c r="AG185">
        <f>VLOOKUP($B185,OldCalib!$A$17:$AF$200,AG$1+2,FALSE)</f>
        <v>0.15787536151435999</v>
      </c>
      <c r="AH185">
        <f>VLOOKUP($B185,OldCalib!$A$17:$AF$200,AH$1+2,FALSE)</f>
        <v>0.15436147062657499</v>
      </c>
      <c r="AJ185" s="3"/>
    </row>
    <row r="186" spans="1:36" x14ac:dyDescent="0.25">
      <c r="B186" t="s">
        <v>116</v>
      </c>
      <c r="C186" s="3">
        <v>0.95</v>
      </c>
      <c r="D186">
        <f>VLOOKUP($B186,OldCalib!$A$17:$AF$200,D$1+2,FALSE)</f>
        <v>0</v>
      </c>
      <c r="E186">
        <f>VLOOKUP($B186,OldCalib!$A$17:$AF$200,E$1+2,FALSE)</f>
        <v>0.248056122928487</v>
      </c>
      <c r="F186">
        <f>VLOOKUP($B186,OldCalib!$A$17:$AF$200,F$1+2,FALSE)</f>
        <v>0.25598963096293798</v>
      </c>
      <c r="G186">
        <f>VLOOKUP($B186,OldCalib!$A$17:$AF$200,G$1+2,FALSE)</f>
        <v>0.26489676848937699</v>
      </c>
      <c r="H186">
        <f>VLOOKUP($B186,OldCalib!$A$17:$AF$200,H$1+2,FALSE)</f>
        <v>0.26636210795713999</v>
      </c>
      <c r="I186">
        <f>VLOOKUP($B186,OldCalib!$A$17:$AF$200,I$1+2,FALSE)</f>
        <v>0.26954371285253897</v>
      </c>
      <c r="J186">
        <f>VLOOKUP($B186,OldCalib!$A$17:$AF$200,J$1+2,FALSE)</f>
        <v>0.27319563794243801</v>
      </c>
      <c r="K186">
        <f>VLOOKUP($B186,OldCalib!$A$17:$AF$200,K$1+2,FALSE)</f>
        <v>0.27500408693301198</v>
      </c>
      <c r="L186">
        <f>VLOOKUP($B186,OldCalib!$A$17:$AF$200,L$1+2,FALSE)</f>
        <v>0.281767464850883</v>
      </c>
      <c r="M186">
        <f>VLOOKUP($B186,OldCalib!$A$17:$AF$200,M$1+2,FALSE)</f>
        <v>0.27911887812338199</v>
      </c>
      <c r="N186">
        <f>VLOOKUP($B186,OldCalib!$A$17:$AF$200,N$1+2,FALSE)</f>
        <v>0.28070612620767199</v>
      </c>
      <c r="O186">
        <f>VLOOKUP($B186,OldCalib!$A$17:$AF$200,O$1+2,FALSE)</f>
        <v>0.27830180707234498</v>
      </c>
      <c r="P186">
        <f>VLOOKUP($B186,OldCalib!$A$17:$AF$200,P$1+2,FALSE)</f>
        <v>0.28452047129087199</v>
      </c>
      <c r="Q186">
        <f>VLOOKUP($B186,OldCalib!$A$17:$AF$200,Q$1+2,FALSE)</f>
        <v>0.28399948557238502</v>
      </c>
      <c r="R186">
        <f>VLOOKUP($B186,OldCalib!$A$17:$AF$200,R$1+2,FALSE)</f>
        <v>0.285289309922995</v>
      </c>
      <c r="S186">
        <f>VLOOKUP($B186,OldCalib!$A$17:$AF$200,S$1+2,FALSE)</f>
        <v>0.28151337985469099</v>
      </c>
      <c r="T186">
        <f>VLOOKUP($B186,OldCalib!$A$17:$AF$200,T$1+2,FALSE)</f>
        <v>0.27843036223998802</v>
      </c>
      <c r="U186">
        <f>VLOOKUP($B186,OldCalib!$A$17:$AF$200,U$1+2,FALSE)</f>
        <v>0.28708839034302802</v>
      </c>
      <c r="V186">
        <f>VLOOKUP($B186,OldCalib!$A$17:$AF$200,V$1+2,FALSE)</f>
        <v>0.28318641753628698</v>
      </c>
      <c r="W186">
        <f>VLOOKUP($B186,OldCalib!$A$17:$AF$200,W$1+2,FALSE)</f>
        <v>0.28620627204652499</v>
      </c>
      <c r="X186">
        <f>VLOOKUP($B186,OldCalib!$A$17:$AF$200,X$1+2,FALSE)</f>
        <v>0.28636746707293997</v>
      </c>
      <c r="Y186">
        <f>VLOOKUP($B186,OldCalib!$A$17:$AF$200,Y$1+2,FALSE)</f>
        <v>0.28151756499450198</v>
      </c>
      <c r="Z186">
        <f>VLOOKUP($B186,OldCalib!$A$17:$AF$200,Z$1+2,FALSE)</f>
        <v>0.28268201816283101</v>
      </c>
      <c r="AA186">
        <f>VLOOKUP($B186,OldCalib!$A$17:$AF$200,AA$1+2,FALSE)</f>
        <v>0.28522988856120701</v>
      </c>
      <c r="AB186">
        <f>VLOOKUP($B186,OldCalib!$A$17:$AF$200,AB$1+2,FALSE)</f>
        <v>0.29189469002686902</v>
      </c>
      <c r="AC186">
        <f>VLOOKUP($B186,OldCalib!$A$17:$AF$200,AC$1+2,FALSE)</f>
        <v>0.28806086909067202</v>
      </c>
      <c r="AD186">
        <f>VLOOKUP($B186,OldCalib!$A$17:$AF$200,AD$1+2,FALSE)</f>
        <v>0.28400854766007599</v>
      </c>
      <c r="AE186">
        <f>VLOOKUP($B186,OldCalib!$A$17:$AF$200,AE$1+2,FALSE)</f>
        <v>0.28811037977219101</v>
      </c>
      <c r="AF186">
        <f>VLOOKUP($B186,OldCalib!$A$17:$AF$200,AF$1+2,FALSE)</f>
        <v>0.27861515431401801</v>
      </c>
      <c r="AG186">
        <f>VLOOKUP($B186,OldCalib!$A$17:$AF$200,AG$1+2,FALSE)</f>
        <v>0.28323433799936998</v>
      </c>
      <c r="AH186">
        <f>VLOOKUP($B186,OldCalib!$A$17:$AF$200,AH$1+2,FALSE)</f>
        <v>0.289416779491311</v>
      </c>
      <c r="AJ186" s="3"/>
    </row>
    <row r="187" spans="1:36" x14ac:dyDescent="0.25">
      <c r="A187" t="s">
        <v>2</v>
      </c>
      <c r="B187" t="s">
        <v>37</v>
      </c>
      <c r="D187">
        <f>VLOOKUP($B187,OldCalib!$A$17:$AF$200,D$1+2,FALSE)</f>
        <v>0</v>
      </c>
      <c r="E187">
        <f>VLOOKUP($B187,OldCalib!$A$17:$AF$200,E$1+2,FALSE)</f>
        <v>5.60634284587175E-2</v>
      </c>
      <c r="F187">
        <f>VLOOKUP($B187,OldCalib!$A$17:$AF$200,F$1+2,FALSE)</f>
        <v>6.4674157066972701E-2</v>
      </c>
      <c r="G187">
        <f>VLOOKUP($B187,OldCalib!$A$17:$AF$200,G$1+2,FALSE)</f>
        <v>6.8618297723974403E-2</v>
      </c>
      <c r="H187">
        <f>VLOOKUP($B187,OldCalib!$A$17:$AF$200,H$1+2,FALSE)</f>
        <v>7.0686294636185101E-2</v>
      </c>
      <c r="I187">
        <f>VLOOKUP($B187,OldCalib!$A$17:$AF$200,I$1+2,FALSE)</f>
        <v>7.3676937928000105E-2</v>
      </c>
      <c r="J187">
        <f>VLOOKUP($B187,OldCalib!$A$17:$AF$200,J$1+2,FALSE)</f>
        <v>7.5116819011742803E-2</v>
      </c>
      <c r="K187">
        <f>VLOOKUP($B187,OldCalib!$A$17:$AF$200,K$1+2,FALSE)</f>
        <v>7.4242673500427694E-2</v>
      </c>
      <c r="L187">
        <f>VLOOKUP($B187,OldCalib!$A$17:$AF$200,L$1+2,FALSE)</f>
        <v>8.0521101919489899E-2</v>
      </c>
      <c r="M187">
        <f>VLOOKUP($B187,OldCalib!$A$17:$AF$200,M$1+2,FALSE)</f>
        <v>8.2091600804057904E-2</v>
      </c>
      <c r="N187">
        <f>VLOOKUP($B187,OldCalib!$A$17:$AF$200,N$1+2,FALSE)</f>
        <v>8.2808138241788301E-2</v>
      </c>
      <c r="O187">
        <f>VLOOKUP($B187,OldCalib!$A$17:$AF$200,O$1+2,FALSE)</f>
        <v>8.3408254076074897E-2</v>
      </c>
      <c r="P187">
        <f>VLOOKUP($B187,OldCalib!$A$17:$AF$200,P$1+2,FALSE)</f>
        <v>8.3164091729379996E-2</v>
      </c>
      <c r="Q187">
        <f>VLOOKUP($B187,OldCalib!$A$17:$AF$200,Q$1+2,FALSE)</f>
        <v>8.5044982572697506E-2</v>
      </c>
      <c r="R187">
        <f>VLOOKUP($B187,OldCalib!$A$17:$AF$200,R$1+2,FALSE)</f>
        <v>8.7323535587425699E-2</v>
      </c>
      <c r="S187">
        <f>VLOOKUP($B187,OldCalib!$A$17:$AF$200,S$1+2,FALSE)</f>
        <v>8.47049770290354E-2</v>
      </c>
      <c r="T187">
        <f>VLOOKUP($B187,OldCalib!$A$17:$AF$200,T$1+2,FALSE)</f>
        <v>8.5308413525887597E-2</v>
      </c>
      <c r="U187">
        <f>VLOOKUP($B187,OldCalib!$A$17:$AF$200,U$1+2,FALSE)</f>
        <v>8.5612191521063002E-2</v>
      </c>
      <c r="V187">
        <f>VLOOKUP($B187,OldCalib!$A$17:$AF$200,V$1+2,FALSE)</f>
        <v>8.5005243686425605E-2</v>
      </c>
      <c r="W187">
        <f>VLOOKUP($B187,OldCalib!$A$17:$AF$200,W$1+2,FALSE)</f>
        <v>8.7196361932486199E-2</v>
      </c>
      <c r="X187">
        <f>VLOOKUP($B187,OldCalib!$A$17:$AF$200,X$1+2,FALSE)</f>
        <v>8.5514244964566694E-2</v>
      </c>
      <c r="Y187">
        <f>VLOOKUP($B187,OldCalib!$A$17:$AF$200,Y$1+2,FALSE)</f>
        <v>8.3658991997772006E-2</v>
      </c>
      <c r="Z187">
        <f>VLOOKUP($B187,OldCalib!$A$17:$AF$200,Z$1+2,FALSE)</f>
        <v>8.4558464687044102E-2</v>
      </c>
      <c r="AA187">
        <f>VLOOKUP($B187,OldCalib!$A$17:$AF$200,AA$1+2,FALSE)</f>
        <v>8.5614417415607602E-2</v>
      </c>
      <c r="AB187">
        <f>VLOOKUP($B187,OldCalib!$A$17:$AF$200,AB$1+2,FALSE)</f>
        <v>8.6693837719845193E-2</v>
      </c>
      <c r="AC187">
        <f>VLOOKUP($B187,OldCalib!$A$17:$AF$200,AC$1+2,FALSE)</f>
        <v>8.6476151271704702E-2</v>
      </c>
      <c r="AD187">
        <f>VLOOKUP($B187,OldCalib!$A$17:$AF$200,AD$1+2,FALSE)</f>
        <v>8.5708008669957703E-2</v>
      </c>
      <c r="AE187">
        <f>VLOOKUP($B187,OldCalib!$A$17:$AF$200,AE$1+2,FALSE)</f>
        <v>8.6321129748702596E-2</v>
      </c>
      <c r="AF187">
        <f>VLOOKUP($B187,OldCalib!$A$17:$AF$200,AF$1+2,FALSE)</f>
        <v>8.3865366736369296E-2</v>
      </c>
      <c r="AG187">
        <f>VLOOKUP($B187,OldCalib!$A$17:$AF$200,AG$1+2,FALSE)</f>
        <v>8.7992265714902998E-2</v>
      </c>
      <c r="AH187">
        <f>VLOOKUP($B187,OldCalib!$A$17:$AF$200,AH$1+2,FALSE)</f>
        <v>8.7144829969441007E-2</v>
      </c>
    </row>
    <row r="188" spans="1:36" x14ac:dyDescent="0.25">
      <c r="A188" t="s">
        <v>3</v>
      </c>
      <c r="B188" t="s">
        <v>149</v>
      </c>
      <c r="D188">
        <f>VLOOKUP($B188,OldCalib!$A$17:$AF$200,D$1+2,FALSE)</f>
        <v>0</v>
      </c>
      <c r="E188">
        <f>VLOOKUP($B188,OldCalib!$A$17:$AF$200,E$1+2,FALSE)</f>
        <v>0.120950486878111</v>
      </c>
      <c r="F188">
        <f>VLOOKUP($B188,OldCalib!$A$17:$AF$200,F$1+2,FALSE)</f>
        <v>0.12060449501465299</v>
      </c>
      <c r="G188">
        <f>VLOOKUP($B188,OldCalib!$A$17:$AF$200,G$1+2,FALSE)</f>
        <v>0.122630077388897</v>
      </c>
      <c r="H188">
        <f>VLOOKUP($B188,OldCalib!$A$17:$AF$200,H$1+2,FALSE)</f>
        <v>0.122358109985408</v>
      </c>
      <c r="I188">
        <f>VLOOKUP($B188,OldCalib!$A$17:$AF$200,I$1+2,FALSE)</f>
        <v>0.12336669678390901</v>
      </c>
      <c r="J188">
        <f>VLOOKUP($B188,OldCalib!$A$17:$AF$200,J$1+2,FALSE)</f>
        <v>0.12446856733240701</v>
      </c>
      <c r="K188">
        <f>VLOOKUP($B188,OldCalib!$A$17:$AF$200,K$1+2,FALSE)</f>
        <v>0.124550536582633</v>
      </c>
      <c r="L188">
        <f>VLOOKUP($B188,OldCalib!$A$17:$AF$200,L$1+2,FALSE)</f>
        <v>0.124336540059649</v>
      </c>
      <c r="M188">
        <f>VLOOKUP($B188,OldCalib!$A$17:$AF$200,M$1+2,FALSE)</f>
        <v>0.12346535049003</v>
      </c>
      <c r="N188">
        <f>VLOOKUP($B188,OldCalib!$A$17:$AF$200,N$1+2,FALSE)</f>
        <v>0.12558087514218899</v>
      </c>
      <c r="O188">
        <f>VLOOKUP($B188,OldCalib!$A$17:$AF$200,O$1+2,FALSE)</f>
        <v>0.121874745160704</v>
      </c>
      <c r="P188">
        <f>VLOOKUP($B188,OldCalib!$A$17:$AF$200,P$1+2,FALSE)</f>
        <v>0.123354754243669</v>
      </c>
      <c r="Q188">
        <f>VLOOKUP($B188,OldCalib!$A$17:$AF$200,Q$1+2,FALSE)</f>
        <v>0.12209835849396</v>
      </c>
      <c r="R188">
        <f>VLOOKUP($B188,OldCalib!$A$17:$AF$200,R$1+2,FALSE)</f>
        <v>0.12317517588400501</v>
      </c>
      <c r="S188">
        <f>VLOOKUP($B188,OldCalib!$A$17:$AF$200,S$1+2,FALSE)</f>
        <v>0.127360851874813</v>
      </c>
      <c r="T188">
        <f>VLOOKUP($B188,OldCalib!$A$17:$AF$200,T$1+2,FALSE)</f>
        <v>0.123076055170633</v>
      </c>
      <c r="U188">
        <f>VLOOKUP($B188,OldCalib!$A$17:$AF$200,U$1+2,FALSE)</f>
        <v>0.127270782907691</v>
      </c>
      <c r="V188">
        <f>VLOOKUP($B188,OldCalib!$A$17:$AF$200,V$1+2,FALSE)</f>
        <v>0.124874552480448</v>
      </c>
      <c r="W188">
        <f>VLOOKUP($B188,OldCalib!$A$17:$AF$200,W$1+2,FALSE)</f>
        <v>0.12643166600257599</v>
      </c>
      <c r="X188">
        <f>VLOOKUP($B188,OldCalib!$A$17:$AF$200,X$1+2,FALSE)</f>
        <v>0.12099189433504701</v>
      </c>
      <c r="Y188">
        <f>VLOOKUP($B188,OldCalib!$A$17:$AF$200,Y$1+2,FALSE)</f>
        <v>0.12436254976071601</v>
      </c>
      <c r="Z188">
        <f>VLOOKUP($B188,OldCalib!$A$17:$AF$200,Z$1+2,FALSE)</f>
        <v>0.123773782506384</v>
      </c>
      <c r="AA188">
        <f>VLOOKUP($B188,OldCalib!$A$17:$AF$200,AA$1+2,FALSE)</f>
        <v>0.126327512325311</v>
      </c>
      <c r="AB188">
        <f>VLOOKUP($B188,OldCalib!$A$17:$AF$200,AB$1+2,FALSE)</f>
        <v>0.125008118691251</v>
      </c>
      <c r="AC188">
        <f>VLOOKUP($B188,OldCalib!$A$17:$AF$200,AC$1+2,FALSE)</f>
        <v>0.127139993727375</v>
      </c>
      <c r="AD188">
        <f>VLOOKUP($B188,OldCalib!$A$17:$AF$200,AD$1+2,FALSE)</f>
        <v>0.12457927913907101</v>
      </c>
      <c r="AE188">
        <f>VLOOKUP($B188,OldCalib!$A$17:$AF$200,AE$1+2,FALSE)</f>
        <v>0.125438365249328</v>
      </c>
      <c r="AF188">
        <f>VLOOKUP($B188,OldCalib!$A$17:$AF$200,AF$1+2,FALSE)</f>
        <v>0.122591535185993</v>
      </c>
      <c r="AG188">
        <f>VLOOKUP($B188,OldCalib!$A$17:$AF$200,AG$1+2,FALSE)</f>
        <v>0.124536180441691</v>
      </c>
      <c r="AH188">
        <f>VLOOKUP($B188,OldCalib!$A$17:$AF$200,AH$1+2,FALSE)</f>
        <v>0.122709144459442</v>
      </c>
    </row>
    <row r="196" spans="1:36" x14ac:dyDescent="0.25">
      <c r="A196" t="s">
        <v>165</v>
      </c>
      <c r="D196">
        <v>0</v>
      </c>
      <c r="E196">
        <v>1</v>
      </c>
      <c r="F196">
        <v>2</v>
      </c>
      <c r="G196">
        <v>3</v>
      </c>
      <c r="H196">
        <v>4</v>
      </c>
      <c r="I196">
        <v>5</v>
      </c>
      <c r="J196">
        <v>6</v>
      </c>
      <c r="K196">
        <v>7</v>
      </c>
      <c r="L196">
        <v>8</v>
      </c>
      <c r="M196">
        <v>9</v>
      </c>
      <c r="N196">
        <v>10</v>
      </c>
      <c r="O196">
        <v>11</v>
      </c>
      <c r="P196">
        <v>12</v>
      </c>
      <c r="Q196">
        <v>13</v>
      </c>
      <c r="R196">
        <v>14</v>
      </c>
      <c r="S196">
        <v>15</v>
      </c>
      <c r="T196">
        <v>16</v>
      </c>
      <c r="U196">
        <v>17</v>
      </c>
      <c r="V196">
        <v>18</v>
      </c>
      <c r="W196">
        <v>19</v>
      </c>
      <c r="X196">
        <v>20</v>
      </c>
      <c r="Y196">
        <v>21</v>
      </c>
      <c r="Z196">
        <v>22</v>
      </c>
      <c r="AA196">
        <v>23</v>
      </c>
      <c r="AB196">
        <v>24</v>
      </c>
      <c r="AC196">
        <v>25</v>
      </c>
      <c r="AD196">
        <v>26</v>
      </c>
      <c r="AE196">
        <v>27</v>
      </c>
      <c r="AF196">
        <v>28</v>
      </c>
      <c r="AG196">
        <v>29</v>
      </c>
      <c r="AH196">
        <v>30</v>
      </c>
    </row>
    <row r="197" spans="1:36" x14ac:dyDescent="0.25">
      <c r="A197" t="s">
        <v>1</v>
      </c>
      <c r="B197" t="s">
        <v>84</v>
      </c>
      <c r="C197" s="3">
        <v>0.05</v>
      </c>
      <c r="D197">
        <f>VLOOKUP($B197,OldCalib!$A$17:$AF$200,D$1+2,FALSE)</f>
        <v>0</v>
      </c>
      <c r="E197">
        <f>VLOOKUP($B197,OldCalib!$A$17:$AF$200,E$1+2,FALSE)</f>
        <v>-0.121072844133619</v>
      </c>
      <c r="F197">
        <f>VLOOKUP($B197,OldCalib!$A$17:$AF$200,F$1+2,FALSE)</f>
        <v>-0.114213081170824</v>
      </c>
      <c r="G197">
        <f>VLOOKUP($B197,OldCalib!$A$17:$AF$200,G$1+2,FALSE)</f>
        <v>-0.114660378126519</v>
      </c>
      <c r="H197">
        <f>VLOOKUP($B197,OldCalib!$A$17:$AF$200,H$1+2,FALSE)</f>
        <v>-0.112023102087076</v>
      </c>
      <c r="I197">
        <f>VLOOKUP($B197,OldCalib!$A$17:$AF$200,I$1+2,FALSE)</f>
        <v>-0.10804016332887501</v>
      </c>
      <c r="J197">
        <f>VLOOKUP($B197,OldCalib!$A$17:$AF$200,J$1+2,FALSE)</f>
        <v>-0.111294056085129</v>
      </c>
      <c r="K197">
        <f>VLOOKUP($B197,OldCalib!$A$17:$AF$200,K$1+2,FALSE)</f>
        <v>-0.111383425307908</v>
      </c>
      <c r="L197">
        <f>VLOOKUP($B197,OldCalib!$A$17:$AF$200,L$1+2,FALSE)</f>
        <v>-0.102837062509545</v>
      </c>
      <c r="M197">
        <f>VLOOKUP($B197,OldCalib!$A$17:$AF$200,M$1+2,FALSE)</f>
        <v>-0.106582847076837</v>
      </c>
      <c r="N197">
        <f>VLOOKUP($B197,OldCalib!$A$17:$AF$200,N$1+2,FALSE)</f>
        <v>-0.103995792635519</v>
      </c>
      <c r="O197">
        <f>VLOOKUP($B197,OldCalib!$A$17:$AF$200,O$1+2,FALSE)</f>
        <v>-0.106273546234866</v>
      </c>
      <c r="P197">
        <f>VLOOKUP($B197,OldCalib!$A$17:$AF$200,P$1+2,FALSE)</f>
        <v>-0.11203808146033099</v>
      </c>
      <c r="Q197">
        <f>VLOOKUP($B197,OldCalib!$A$17:$AF$200,Q$1+2,FALSE)</f>
        <v>-0.104556661589129</v>
      </c>
      <c r="R197">
        <f>VLOOKUP($B197,OldCalib!$A$17:$AF$200,R$1+2,FALSE)</f>
        <v>-9.8460539146140294E-2</v>
      </c>
      <c r="S197">
        <f>VLOOKUP($B197,OldCalib!$A$17:$AF$200,S$1+2,FALSE)</f>
        <v>-0.104161126660371</v>
      </c>
      <c r="T197">
        <f>VLOOKUP($B197,OldCalib!$A$17:$AF$200,T$1+2,FALSE)</f>
        <v>-0.10345542631313299</v>
      </c>
      <c r="U197">
        <f>VLOOKUP($B197,OldCalib!$A$17:$AF$200,U$1+2,FALSE)</f>
        <v>-0.10750319921609899</v>
      </c>
      <c r="V197">
        <f>VLOOKUP($B197,OldCalib!$A$17:$AF$200,V$1+2,FALSE)</f>
        <v>-9.7025170279188194E-2</v>
      </c>
      <c r="W197">
        <f>VLOOKUP($B197,OldCalib!$A$17:$AF$200,W$1+2,FALSE)</f>
        <v>-0.100598375704854</v>
      </c>
      <c r="X197">
        <f>VLOOKUP($B197,OldCalib!$A$17:$AF$200,X$1+2,FALSE)</f>
        <v>-0.10560015879185</v>
      </c>
      <c r="Y197">
        <f>VLOOKUP($B197,OldCalib!$A$17:$AF$200,Y$1+2,FALSE)</f>
        <v>-0.10338256227832</v>
      </c>
      <c r="Z197">
        <f>VLOOKUP($B197,OldCalib!$A$17:$AF$200,Z$1+2,FALSE)</f>
        <v>-0.10346750859161501</v>
      </c>
      <c r="AA197">
        <f>VLOOKUP($B197,OldCalib!$A$17:$AF$200,AA$1+2,FALSE)</f>
        <v>-0.10396209758413499</v>
      </c>
      <c r="AB197">
        <f>VLOOKUP($B197,OldCalib!$A$17:$AF$200,AB$1+2,FALSE)</f>
        <v>-9.7984468806347896E-2</v>
      </c>
      <c r="AC197">
        <f>VLOOKUP($B197,OldCalib!$A$17:$AF$200,AC$1+2,FALSE)</f>
        <v>-0.10040049659422901</v>
      </c>
      <c r="AD197">
        <f>VLOOKUP($B197,OldCalib!$A$17:$AF$200,AD$1+2,FALSE)</f>
        <v>-9.8708614389639196E-2</v>
      </c>
      <c r="AE197">
        <f>VLOOKUP($B197,OldCalib!$A$17:$AF$200,AE$1+2,FALSE)</f>
        <v>-0.101692013531698</v>
      </c>
      <c r="AF197">
        <f>VLOOKUP($B197,OldCalib!$A$17:$AF$200,AF$1+2,FALSE)</f>
        <v>-0.10224301535668701</v>
      </c>
      <c r="AG197">
        <f>VLOOKUP($B197,OldCalib!$A$17:$AF$200,AG$1+2,FALSE)</f>
        <v>-9.9578682377908206E-2</v>
      </c>
      <c r="AH197">
        <f>VLOOKUP($B197,OldCalib!$A$17:$AF$200,AH$1+2,FALSE)</f>
        <v>-9.8343216582049697E-2</v>
      </c>
      <c r="AJ197" s="3"/>
    </row>
    <row r="198" spans="1:36" x14ac:dyDescent="0.25">
      <c r="B198" t="s">
        <v>85</v>
      </c>
      <c r="C198" s="3">
        <v>0.25</v>
      </c>
      <c r="D198">
        <f>VLOOKUP($B198,OldCalib!$A$17:$AF$200,D$1+2,FALSE)</f>
        <v>0</v>
      </c>
      <c r="E198">
        <f>VLOOKUP($B198,OldCalib!$A$17:$AF$200,E$1+2,FALSE)</f>
        <v>-1.19715996438053E-2</v>
      </c>
      <c r="F198">
        <f>VLOOKUP($B198,OldCalib!$A$17:$AF$200,F$1+2,FALSE)</f>
        <v>-7.7259138448068599E-3</v>
      </c>
      <c r="G198">
        <f>VLOOKUP($B198,OldCalib!$A$17:$AF$200,G$1+2,FALSE)</f>
        <v>-5.70481686497506E-3</v>
      </c>
      <c r="H198">
        <f>VLOOKUP($B198,OldCalib!$A$17:$AF$200,H$1+2,FALSE)</f>
        <v>-2.2528264007686998E-3</v>
      </c>
      <c r="I198">
        <f>VLOOKUP($B198,OldCalib!$A$17:$AF$200,I$1+2,FALSE)</f>
        <v>-1.0651286098678401E-3</v>
      </c>
      <c r="J198">
        <f>VLOOKUP($B198,OldCalib!$A$17:$AF$200,J$1+2,FALSE)</f>
        <v>-2.3596337636227998E-3</v>
      </c>
      <c r="K198">
        <f>VLOOKUP($B198,OldCalib!$A$17:$AF$200,K$1+2,FALSE)</f>
        <v>2.6344942468674499E-3</v>
      </c>
      <c r="L198">
        <f>VLOOKUP($B198,OldCalib!$A$17:$AF$200,L$1+2,FALSE)</f>
        <v>7.24838550178236E-3</v>
      </c>
      <c r="M198">
        <f>VLOOKUP($B198,OldCalib!$A$17:$AF$200,M$1+2,FALSE)</f>
        <v>2.1369414505457698E-3</v>
      </c>
      <c r="N198">
        <f>VLOOKUP($B198,OldCalib!$A$17:$AF$200,N$1+2,FALSE)</f>
        <v>5.7376761498203997E-3</v>
      </c>
      <c r="O198">
        <f>VLOOKUP($B198,OldCalib!$A$17:$AF$200,O$1+2,FALSE)</f>
        <v>9.70450047242849E-3</v>
      </c>
      <c r="P198">
        <f>VLOOKUP($B198,OldCalib!$A$17:$AF$200,P$1+2,FALSE)</f>
        <v>7.2185941428476999E-3</v>
      </c>
      <c r="Q198">
        <f>VLOOKUP($B198,OldCalib!$A$17:$AF$200,Q$1+2,FALSE)</f>
        <v>1.0371015523955E-2</v>
      </c>
      <c r="R198">
        <f>VLOOKUP($B198,OldCalib!$A$17:$AF$200,R$1+2,FALSE)</f>
        <v>8.8264117879623405E-3</v>
      </c>
      <c r="S198">
        <f>VLOOKUP($B198,OldCalib!$A$17:$AF$200,S$1+2,FALSE)</f>
        <v>6.6028880972406299E-3</v>
      </c>
      <c r="T198">
        <f>VLOOKUP($B198,OldCalib!$A$17:$AF$200,T$1+2,FALSE)</f>
        <v>1.04792714268032E-2</v>
      </c>
      <c r="U198">
        <f>VLOOKUP($B198,OldCalib!$A$17:$AF$200,U$1+2,FALSE)</f>
        <v>5.2253753312920198E-3</v>
      </c>
      <c r="V198">
        <f>VLOOKUP($B198,OldCalib!$A$17:$AF$200,V$1+2,FALSE)</f>
        <v>8.3134244799975502E-3</v>
      </c>
      <c r="W198">
        <f>VLOOKUP($B198,OldCalib!$A$17:$AF$200,W$1+2,FALSE)</f>
        <v>9.2341764484155601E-3</v>
      </c>
      <c r="X198">
        <f>VLOOKUP($B198,OldCalib!$A$17:$AF$200,X$1+2,FALSE)</f>
        <v>8.1189650733594007E-3</v>
      </c>
      <c r="Y198">
        <f>VLOOKUP($B198,OldCalib!$A$17:$AF$200,Y$1+2,FALSE)</f>
        <v>6.5258507910930198E-3</v>
      </c>
      <c r="Z198">
        <f>VLOOKUP($B198,OldCalib!$A$17:$AF$200,Z$1+2,FALSE)</f>
        <v>1.0956592226616199E-2</v>
      </c>
      <c r="AA198">
        <f>VLOOKUP($B198,OldCalib!$A$17:$AF$200,AA$1+2,FALSE)</f>
        <v>9.0256791397407207E-3</v>
      </c>
      <c r="AB198">
        <f>VLOOKUP($B198,OldCalib!$A$17:$AF$200,AB$1+2,FALSE)</f>
        <v>1.27465714008929E-2</v>
      </c>
      <c r="AC198">
        <f>VLOOKUP($B198,OldCalib!$A$17:$AF$200,AC$1+2,FALSE)</f>
        <v>9.3524345960333995E-3</v>
      </c>
      <c r="AD198">
        <f>VLOOKUP($B198,OldCalib!$A$17:$AF$200,AD$1+2,FALSE)</f>
        <v>1.1809293323557599E-2</v>
      </c>
      <c r="AE198">
        <f>VLOOKUP($B198,OldCalib!$A$17:$AF$200,AE$1+2,FALSE)</f>
        <v>7.6568485030411E-3</v>
      </c>
      <c r="AF198">
        <f>VLOOKUP($B198,OldCalib!$A$17:$AF$200,AF$1+2,FALSE)</f>
        <v>1.22180751437071E-2</v>
      </c>
      <c r="AG198">
        <f>VLOOKUP($B198,OldCalib!$A$17:$AF$200,AG$1+2,FALSE)</f>
        <v>4.6857316678948196E-3</v>
      </c>
      <c r="AH198">
        <f>VLOOKUP($B198,OldCalib!$A$17:$AF$200,AH$1+2,FALSE)</f>
        <v>1.4331066233797801E-2</v>
      </c>
      <c r="AJ198" s="3"/>
    </row>
    <row r="199" spans="1:36" x14ac:dyDescent="0.25">
      <c r="B199" t="s">
        <v>86</v>
      </c>
      <c r="C199" s="3">
        <v>0.5</v>
      </c>
      <c r="D199">
        <f>VLOOKUP($B199,OldCalib!$A$17:$AF$200,D$1+2,FALSE)</f>
        <v>0</v>
      </c>
      <c r="E199">
        <f>VLOOKUP($B199,OldCalib!$A$17:$AF$200,E$1+2,FALSE)</f>
        <v>5.9756463944338999E-2</v>
      </c>
      <c r="F199">
        <f>VLOOKUP($B199,OldCalib!$A$17:$AF$200,F$1+2,FALSE)</f>
        <v>6.1932027505974402E-2</v>
      </c>
      <c r="G199">
        <f>VLOOKUP($B199,OldCalib!$A$17:$AF$200,G$1+2,FALSE)</f>
        <v>6.7214835493021693E-2</v>
      </c>
      <c r="H199">
        <f>VLOOKUP($B199,OldCalib!$A$17:$AF$200,H$1+2,FALSE)</f>
        <v>7.3184764819472198E-2</v>
      </c>
      <c r="I199">
        <f>VLOOKUP($B199,OldCalib!$A$17:$AF$200,I$1+2,FALSE)</f>
        <v>7.1663703656485001E-2</v>
      </c>
      <c r="J199">
        <f>VLOOKUP($B199,OldCalib!$A$17:$AF$200,J$1+2,FALSE)</f>
        <v>6.9348900762873394E-2</v>
      </c>
      <c r="K199">
        <f>VLOOKUP($B199,OldCalib!$A$17:$AF$200,K$1+2,FALSE)</f>
        <v>7.5439668058629103E-2</v>
      </c>
      <c r="L199">
        <f>VLOOKUP($B199,OldCalib!$A$17:$AF$200,L$1+2,FALSE)</f>
        <v>8.3065653716367593E-2</v>
      </c>
      <c r="M199">
        <f>VLOOKUP($B199,OldCalib!$A$17:$AF$200,M$1+2,FALSE)</f>
        <v>7.6657048075150502E-2</v>
      </c>
      <c r="N199">
        <f>VLOOKUP($B199,OldCalib!$A$17:$AF$200,N$1+2,FALSE)</f>
        <v>7.8383177864154205E-2</v>
      </c>
      <c r="O199">
        <f>VLOOKUP($B199,OldCalib!$A$17:$AF$200,O$1+2,FALSE)</f>
        <v>8.3264845874625501E-2</v>
      </c>
      <c r="P199">
        <f>VLOOKUP($B199,OldCalib!$A$17:$AF$200,P$1+2,FALSE)</f>
        <v>8.2343504184116803E-2</v>
      </c>
      <c r="Q199">
        <f>VLOOKUP($B199,OldCalib!$A$17:$AF$200,Q$1+2,FALSE)</f>
        <v>8.2425165885602697E-2</v>
      </c>
      <c r="R199">
        <f>VLOOKUP($B199,OldCalib!$A$17:$AF$200,R$1+2,FALSE)</f>
        <v>8.4164536543542598E-2</v>
      </c>
      <c r="S199">
        <f>VLOOKUP($B199,OldCalib!$A$17:$AF$200,S$1+2,FALSE)</f>
        <v>8.2976711187157701E-2</v>
      </c>
      <c r="T199">
        <f>VLOOKUP($B199,OldCalib!$A$17:$AF$200,T$1+2,FALSE)</f>
        <v>8.5362520789306798E-2</v>
      </c>
      <c r="U199">
        <f>VLOOKUP($B199,OldCalib!$A$17:$AF$200,U$1+2,FALSE)</f>
        <v>8.0404606209784693E-2</v>
      </c>
      <c r="V199">
        <f>VLOOKUP($B199,OldCalib!$A$17:$AF$200,V$1+2,FALSE)</f>
        <v>8.2737052354517407E-2</v>
      </c>
      <c r="W199">
        <f>VLOOKUP($B199,OldCalib!$A$17:$AF$200,W$1+2,FALSE)</f>
        <v>8.3154193998995499E-2</v>
      </c>
      <c r="X199">
        <f>VLOOKUP($B199,OldCalib!$A$17:$AF$200,X$1+2,FALSE)</f>
        <v>8.4657354947812499E-2</v>
      </c>
      <c r="Y199">
        <f>VLOOKUP($B199,OldCalib!$A$17:$AF$200,Y$1+2,FALSE)</f>
        <v>8.1879128578983898E-2</v>
      </c>
      <c r="Z199">
        <f>VLOOKUP($B199,OldCalib!$A$17:$AF$200,Z$1+2,FALSE)</f>
        <v>8.4645278081067199E-2</v>
      </c>
      <c r="AA199">
        <f>VLOOKUP($B199,OldCalib!$A$17:$AF$200,AA$1+2,FALSE)</f>
        <v>8.3415472167093496E-2</v>
      </c>
      <c r="AB199">
        <f>VLOOKUP($B199,OldCalib!$A$17:$AF$200,AB$1+2,FALSE)</f>
        <v>8.5676129340187507E-2</v>
      </c>
      <c r="AC199">
        <f>VLOOKUP($B199,OldCalib!$A$17:$AF$200,AC$1+2,FALSE)</f>
        <v>8.4156944367104997E-2</v>
      </c>
      <c r="AD199">
        <f>VLOOKUP($B199,OldCalib!$A$17:$AF$200,AD$1+2,FALSE)</f>
        <v>8.4761271700979995E-2</v>
      </c>
      <c r="AE199">
        <f>VLOOKUP($B199,OldCalib!$A$17:$AF$200,AE$1+2,FALSE)</f>
        <v>8.3930184655020598E-2</v>
      </c>
      <c r="AF199">
        <f>VLOOKUP($B199,OldCalib!$A$17:$AF$200,AF$1+2,FALSE)</f>
        <v>8.5526636354675195E-2</v>
      </c>
      <c r="AG199">
        <f>VLOOKUP($B199,OldCalib!$A$17:$AF$200,AG$1+2,FALSE)</f>
        <v>8.1946140654017299E-2</v>
      </c>
      <c r="AH199">
        <f>VLOOKUP($B199,OldCalib!$A$17:$AF$200,AH$1+2,FALSE)</f>
        <v>8.4047407030431495E-2</v>
      </c>
      <c r="AJ199" s="3"/>
    </row>
    <row r="200" spans="1:36" x14ac:dyDescent="0.25">
      <c r="B200" t="s">
        <v>87</v>
      </c>
      <c r="C200" s="3">
        <v>0.75</v>
      </c>
      <c r="D200">
        <f>VLOOKUP($B200,OldCalib!$A$17:$AF$200,D$1+2,FALSE)</f>
        <v>0</v>
      </c>
      <c r="E200">
        <f>VLOOKUP($B200,OldCalib!$A$17:$AF$200,E$1+2,FALSE)</f>
        <v>0.133132976208514</v>
      </c>
      <c r="F200">
        <f>VLOOKUP($B200,OldCalib!$A$17:$AF$200,F$1+2,FALSE)</f>
        <v>0.141708702538277</v>
      </c>
      <c r="G200">
        <f>VLOOKUP($B200,OldCalib!$A$17:$AF$200,G$1+2,FALSE)</f>
        <v>0.14401662478031399</v>
      </c>
      <c r="H200">
        <f>VLOOKUP($B200,OldCalib!$A$17:$AF$200,H$1+2,FALSE)</f>
        <v>0.15237378683644201</v>
      </c>
      <c r="I200">
        <f>VLOOKUP($B200,OldCalib!$A$17:$AF$200,I$1+2,FALSE)</f>
        <v>0.15208396186475601</v>
      </c>
      <c r="J200">
        <f>VLOOKUP($B200,OldCalib!$A$17:$AF$200,J$1+2,FALSE)</f>
        <v>0.152606686001519</v>
      </c>
      <c r="K200">
        <f>VLOOKUP($B200,OldCalib!$A$17:$AF$200,K$1+2,FALSE)</f>
        <v>0.15697981728761501</v>
      </c>
      <c r="L200">
        <f>VLOOKUP($B200,OldCalib!$A$17:$AF$200,L$1+2,FALSE)</f>
        <v>0.162739330272684</v>
      </c>
      <c r="M200">
        <f>VLOOKUP($B200,OldCalib!$A$17:$AF$200,M$1+2,FALSE)</f>
        <v>0.15818132800370999</v>
      </c>
      <c r="N200">
        <f>VLOOKUP($B200,OldCalib!$A$17:$AF$200,N$1+2,FALSE)</f>
        <v>0.16131416309410701</v>
      </c>
      <c r="O200">
        <f>VLOOKUP($B200,OldCalib!$A$17:$AF$200,O$1+2,FALSE)</f>
        <v>0.16494346387310799</v>
      </c>
      <c r="P200">
        <f>VLOOKUP($B200,OldCalib!$A$17:$AF$200,P$1+2,FALSE)</f>
        <v>0.164163303884095</v>
      </c>
      <c r="Q200">
        <f>VLOOKUP($B200,OldCalib!$A$17:$AF$200,Q$1+2,FALSE)</f>
        <v>0.16458098443830799</v>
      </c>
      <c r="R200">
        <f>VLOOKUP($B200,OldCalib!$A$17:$AF$200,R$1+2,FALSE)</f>
        <v>0.161936022628798</v>
      </c>
      <c r="S200">
        <f>VLOOKUP($B200,OldCalib!$A$17:$AF$200,S$1+2,FALSE)</f>
        <v>0.163799927900176</v>
      </c>
      <c r="T200">
        <f>VLOOKUP($B200,OldCalib!$A$17:$AF$200,T$1+2,FALSE)</f>
        <v>0.16582385686172199</v>
      </c>
      <c r="U200">
        <f>VLOOKUP($B200,OldCalib!$A$17:$AF$200,U$1+2,FALSE)</f>
        <v>0.15974580815383599</v>
      </c>
      <c r="V200">
        <f>VLOOKUP($B200,OldCalib!$A$17:$AF$200,V$1+2,FALSE)</f>
        <v>0.16199934363899701</v>
      </c>
      <c r="W200">
        <f>VLOOKUP($B200,OldCalib!$A$17:$AF$200,W$1+2,FALSE)</f>
        <v>0.16214808378062401</v>
      </c>
      <c r="X200">
        <f>VLOOKUP($B200,OldCalib!$A$17:$AF$200,X$1+2,FALSE)</f>
        <v>0.16313664124756</v>
      </c>
      <c r="Y200">
        <f>VLOOKUP($B200,OldCalib!$A$17:$AF$200,Y$1+2,FALSE)</f>
        <v>0.164792523946376</v>
      </c>
      <c r="Z200">
        <f>VLOOKUP($B200,OldCalib!$A$17:$AF$200,Z$1+2,FALSE)</f>
        <v>0.16179583730612801</v>
      </c>
      <c r="AA200">
        <f>VLOOKUP($B200,OldCalib!$A$17:$AF$200,AA$1+2,FALSE)</f>
        <v>0.16452739691183399</v>
      </c>
      <c r="AB200">
        <f>VLOOKUP($B200,OldCalib!$A$17:$AF$200,AB$1+2,FALSE)</f>
        <v>0.16319865207002601</v>
      </c>
      <c r="AC200">
        <f>VLOOKUP($B200,OldCalib!$A$17:$AF$200,AC$1+2,FALSE)</f>
        <v>0.165133489987599</v>
      </c>
      <c r="AD200">
        <f>VLOOKUP($B200,OldCalib!$A$17:$AF$200,AD$1+2,FALSE)</f>
        <v>0.16251698200201201</v>
      </c>
      <c r="AE200">
        <f>VLOOKUP($B200,OldCalib!$A$17:$AF$200,AE$1+2,FALSE)</f>
        <v>0.16322723892013999</v>
      </c>
      <c r="AF200">
        <f>VLOOKUP($B200,OldCalib!$A$17:$AF$200,AF$1+2,FALSE)</f>
        <v>0.16503564775128801</v>
      </c>
      <c r="AG200">
        <f>VLOOKUP($B200,OldCalib!$A$17:$AF$200,AG$1+2,FALSE)</f>
        <v>0.16811807695678799</v>
      </c>
      <c r="AH200">
        <f>VLOOKUP($B200,OldCalib!$A$17:$AF$200,AH$1+2,FALSE)</f>
        <v>0.165521064619116</v>
      </c>
      <c r="AJ200" s="3"/>
    </row>
    <row r="201" spans="1:36" x14ac:dyDescent="0.25">
      <c r="B201" t="s">
        <v>88</v>
      </c>
      <c r="C201" s="3">
        <v>0.95</v>
      </c>
      <c r="D201">
        <f>VLOOKUP($B201,OldCalib!$A$17:$AF$200,D$1+2,FALSE)</f>
        <v>0</v>
      </c>
      <c r="E201">
        <f>VLOOKUP($B201,OldCalib!$A$17:$AF$200,E$1+2,FALSE)</f>
        <v>0.27647567792199701</v>
      </c>
      <c r="F201">
        <f>VLOOKUP($B201,OldCalib!$A$17:$AF$200,F$1+2,FALSE)</f>
        <v>0.27308211561775197</v>
      </c>
      <c r="G201">
        <f>VLOOKUP($B201,OldCalib!$A$17:$AF$200,G$1+2,FALSE)</f>
        <v>0.28525808702251898</v>
      </c>
      <c r="H201">
        <f>VLOOKUP($B201,OldCalib!$A$17:$AF$200,H$1+2,FALSE)</f>
        <v>0.29145072475028799</v>
      </c>
      <c r="I201">
        <f>VLOOKUP($B201,OldCalib!$A$17:$AF$200,I$1+2,FALSE)</f>
        <v>0.29888382638344702</v>
      </c>
      <c r="J201">
        <f>VLOOKUP($B201,OldCalib!$A$17:$AF$200,J$1+2,FALSE)</f>
        <v>0.30805833591849702</v>
      </c>
      <c r="K201">
        <f>VLOOKUP($B201,OldCalib!$A$17:$AF$200,K$1+2,FALSE)</f>
        <v>0.31156673779410399</v>
      </c>
      <c r="L201">
        <f>VLOOKUP($B201,OldCalib!$A$17:$AF$200,L$1+2,FALSE)</f>
        <v>0.30324751080161</v>
      </c>
      <c r="M201">
        <f>VLOOKUP($B201,OldCalib!$A$17:$AF$200,M$1+2,FALSE)</f>
        <v>0.30934424133738903</v>
      </c>
      <c r="N201">
        <f>VLOOKUP($B201,OldCalib!$A$17:$AF$200,N$1+2,FALSE)</f>
        <v>0.30527221529432103</v>
      </c>
      <c r="O201">
        <f>VLOOKUP($B201,OldCalib!$A$17:$AF$200,O$1+2,FALSE)</f>
        <v>0.31040686647020299</v>
      </c>
      <c r="P201">
        <f>VLOOKUP($B201,OldCalib!$A$17:$AF$200,P$1+2,FALSE)</f>
        <v>0.31587463343654698</v>
      </c>
      <c r="Q201">
        <f>VLOOKUP($B201,OldCalib!$A$17:$AF$200,Q$1+2,FALSE)</f>
        <v>0.31926750449791702</v>
      </c>
      <c r="R201">
        <f>VLOOKUP($B201,OldCalib!$A$17:$AF$200,R$1+2,FALSE)</f>
        <v>0.30042942027667702</v>
      </c>
      <c r="S201">
        <f>VLOOKUP($B201,OldCalib!$A$17:$AF$200,S$1+2,FALSE)</f>
        <v>0.31733653586660499</v>
      </c>
      <c r="T201">
        <f>VLOOKUP($B201,OldCalib!$A$17:$AF$200,T$1+2,FALSE)</f>
        <v>0.31611873596367301</v>
      </c>
      <c r="U201">
        <f>VLOOKUP($B201,OldCalib!$A$17:$AF$200,U$1+2,FALSE)</f>
        <v>0.30996056684849299</v>
      </c>
      <c r="V201">
        <f>VLOOKUP($B201,OldCalib!$A$17:$AF$200,V$1+2,FALSE)</f>
        <v>0.31828321607860899</v>
      </c>
      <c r="W201">
        <f>VLOOKUP($B201,OldCalib!$A$17:$AF$200,W$1+2,FALSE)</f>
        <v>0.30495648589246699</v>
      </c>
      <c r="X201">
        <f>VLOOKUP($B201,OldCalib!$A$17:$AF$200,X$1+2,FALSE)</f>
        <v>0.30806080097072103</v>
      </c>
      <c r="Y201">
        <f>VLOOKUP($B201,OldCalib!$A$17:$AF$200,Y$1+2,FALSE)</f>
        <v>0.31219066513310001</v>
      </c>
      <c r="Z201">
        <f>VLOOKUP($B201,OldCalib!$A$17:$AF$200,Z$1+2,FALSE)</f>
        <v>0.30939304499012599</v>
      </c>
      <c r="AA201">
        <f>VLOOKUP($B201,OldCalib!$A$17:$AF$200,AA$1+2,FALSE)</f>
        <v>0.30167991903349101</v>
      </c>
      <c r="AB201">
        <f>VLOOKUP($B201,OldCalib!$A$17:$AF$200,AB$1+2,FALSE)</f>
        <v>0.31192076678221098</v>
      </c>
      <c r="AC201">
        <f>VLOOKUP($B201,OldCalib!$A$17:$AF$200,AC$1+2,FALSE)</f>
        <v>0.31914394518188899</v>
      </c>
      <c r="AD201">
        <f>VLOOKUP($B201,OldCalib!$A$17:$AF$200,AD$1+2,FALSE)</f>
        <v>0.30738489970149302</v>
      </c>
      <c r="AE201">
        <f>VLOOKUP($B201,OldCalib!$A$17:$AF$200,AE$1+2,FALSE)</f>
        <v>0.30828600784987698</v>
      </c>
      <c r="AF201">
        <f>VLOOKUP($B201,OldCalib!$A$17:$AF$200,AF$1+2,FALSE)</f>
        <v>0.30821095954116901</v>
      </c>
      <c r="AG201">
        <f>VLOOKUP($B201,OldCalib!$A$17:$AF$200,AG$1+2,FALSE)</f>
        <v>0.30842662367440499</v>
      </c>
      <c r="AH201">
        <f>VLOOKUP($B201,OldCalib!$A$17:$AF$200,AH$1+2,FALSE)</f>
        <v>0.30930472176680401</v>
      </c>
      <c r="AJ201" s="3"/>
    </row>
    <row r="202" spans="1:36" x14ac:dyDescent="0.25">
      <c r="A202" t="s">
        <v>2</v>
      </c>
      <c r="B202" t="s">
        <v>33</v>
      </c>
      <c r="D202">
        <f>VLOOKUP($B202,OldCalib!$A$17:$AF$200,D$1+2,FALSE)</f>
        <v>0</v>
      </c>
      <c r="E202">
        <f>VLOOKUP($B202,OldCalib!$A$17:$AF$200,E$1+2,FALSE)</f>
        <v>6.7783361255302099E-2</v>
      </c>
      <c r="F202">
        <f>VLOOKUP($B202,OldCalib!$A$17:$AF$200,F$1+2,FALSE)</f>
        <v>7.1162440723513604E-2</v>
      </c>
      <c r="G202">
        <f>VLOOKUP($B202,OldCalib!$A$17:$AF$200,G$1+2,FALSE)</f>
        <v>7.5554330358336794E-2</v>
      </c>
      <c r="H202">
        <f>VLOOKUP($B202,OldCalib!$A$17:$AF$200,H$1+2,FALSE)</f>
        <v>8.0433602083157196E-2</v>
      </c>
      <c r="I202">
        <f>VLOOKUP($B202,OldCalib!$A$17:$AF$200,I$1+2,FALSE)</f>
        <v>8.1384503411510004E-2</v>
      </c>
      <c r="J202">
        <f>VLOOKUP($B202,OldCalib!$A$17:$AF$200,J$1+2,FALSE)</f>
        <v>8.0887603075572301E-2</v>
      </c>
      <c r="K202">
        <f>VLOOKUP($B202,OldCalib!$A$17:$AF$200,K$1+2,FALSE)</f>
        <v>8.5605345443968694E-2</v>
      </c>
      <c r="L202">
        <f>VLOOKUP($B202,OldCalib!$A$17:$AF$200,L$1+2,FALSE)</f>
        <v>9.0663476374939406E-2</v>
      </c>
      <c r="M202">
        <f>VLOOKUP($B202,OldCalib!$A$17:$AF$200,M$1+2,FALSE)</f>
        <v>8.6776663326735198E-2</v>
      </c>
      <c r="N202">
        <f>VLOOKUP($B202,OldCalib!$A$17:$AF$200,N$1+2,FALSE)</f>
        <v>8.8271207012509206E-2</v>
      </c>
      <c r="O202">
        <f>VLOOKUP($B202,OldCalib!$A$17:$AF$200,O$1+2,FALSE)</f>
        <v>9.2488379362917802E-2</v>
      </c>
      <c r="P202">
        <f>VLOOKUP($B202,OldCalib!$A$17:$AF$200,P$1+2,FALSE)</f>
        <v>9.1596363087481203E-2</v>
      </c>
      <c r="Q202">
        <f>VLOOKUP($B202,OldCalib!$A$17:$AF$200,Q$1+2,FALSE)</f>
        <v>9.3497986599352795E-2</v>
      </c>
      <c r="R202">
        <f>VLOOKUP($B202,OldCalib!$A$17:$AF$200,R$1+2,FALSE)</f>
        <v>9.1192081264262495E-2</v>
      </c>
      <c r="S202">
        <f>VLOOKUP($B202,OldCalib!$A$17:$AF$200,S$1+2,FALSE)</f>
        <v>9.1040155457276506E-2</v>
      </c>
      <c r="T202">
        <f>VLOOKUP($B202,OldCalib!$A$17:$AF$200,T$1+2,FALSE)</f>
        <v>9.3804444550038002E-2</v>
      </c>
      <c r="U202">
        <f>VLOOKUP($B202,OldCalib!$A$17:$AF$200,U$1+2,FALSE)</f>
        <v>8.9547589601535305E-2</v>
      </c>
      <c r="V202">
        <f>VLOOKUP($B202,OldCalib!$A$17:$AF$200,V$1+2,FALSE)</f>
        <v>9.2680755426671896E-2</v>
      </c>
      <c r="W202">
        <f>VLOOKUP($B202,OldCalib!$A$17:$AF$200,W$1+2,FALSE)</f>
        <v>9.1026942178726603E-2</v>
      </c>
      <c r="X202">
        <f>VLOOKUP($B202,OldCalib!$A$17:$AF$200,X$1+2,FALSE)</f>
        <v>9.0545821203850296E-2</v>
      </c>
      <c r="Y202">
        <f>VLOOKUP($B202,OldCalib!$A$17:$AF$200,Y$1+2,FALSE)</f>
        <v>9.0890331066685107E-2</v>
      </c>
      <c r="Z202">
        <f>VLOOKUP($B202,OldCalib!$A$17:$AF$200,Z$1+2,FALSE)</f>
        <v>9.3176812757749097E-2</v>
      </c>
      <c r="AA202">
        <f>VLOOKUP($B202,OldCalib!$A$17:$AF$200,AA$1+2,FALSE)</f>
        <v>9.0630527427540505E-2</v>
      </c>
      <c r="AB202">
        <f>VLOOKUP($B202,OldCalib!$A$17:$AF$200,AB$1+2,FALSE)</f>
        <v>9.42435860625295E-2</v>
      </c>
      <c r="AC202">
        <f>VLOOKUP($B202,OldCalib!$A$17:$AF$200,AC$1+2,FALSE)</f>
        <v>9.5871197671949196E-2</v>
      </c>
      <c r="AD202">
        <f>VLOOKUP($B202,OldCalib!$A$17:$AF$200,AD$1+2,FALSE)</f>
        <v>9.3602026162654395E-2</v>
      </c>
      <c r="AE202">
        <f>VLOOKUP($B202,OldCalib!$A$17:$AF$200,AE$1+2,FALSE)</f>
        <v>9.3081729186648296E-2</v>
      </c>
      <c r="AF202">
        <f>VLOOKUP($B202,OldCalib!$A$17:$AF$200,AF$1+2,FALSE)</f>
        <v>9.38148015040461E-2</v>
      </c>
      <c r="AG202">
        <f>VLOOKUP($B202,OldCalib!$A$17:$AF$200,AG$1+2,FALSE)</f>
        <v>9.2552332515898006E-2</v>
      </c>
      <c r="AH202">
        <f>VLOOKUP($B202,OldCalib!$A$17:$AF$200,AH$1+2,FALSE)</f>
        <v>9.4897367495852106E-2</v>
      </c>
    </row>
    <row r="203" spans="1:36" x14ac:dyDescent="0.25">
      <c r="A203" t="s">
        <v>3</v>
      </c>
      <c r="B203" t="s">
        <v>145</v>
      </c>
      <c r="D203">
        <f>VLOOKUP($B203,OldCalib!$A$17:$AF$200,D$1+2,FALSE)</f>
        <v>0</v>
      </c>
      <c r="E203">
        <f>VLOOKUP($B203,OldCalib!$A$17:$AF$200,E$1+2,FALSE)</f>
        <v>0.13149616429335501</v>
      </c>
      <c r="F203">
        <f>VLOOKUP($B203,OldCalib!$A$17:$AF$200,F$1+2,FALSE)</f>
        <v>0.12850376701643601</v>
      </c>
      <c r="G203">
        <f>VLOOKUP($B203,OldCalib!$A$17:$AF$200,G$1+2,FALSE)</f>
        <v>0.129660757628104</v>
      </c>
      <c r="H203">
        <f>VLOOKUP($B203,OldCalib!$A$17:$AF$200,H$1+2,FALSE)</f>
        <v>0.13278978697250199</v>
      </c>
      <c r="I203">
        <f>VLOOKUP($B203,OldCalib!$A$17:$AF$200,I$1+2,FALSE)</f>
        <v>0.13460604523497799</v>
      </c>
      <c r="J203">
        <f>VLOOKUP($B203,OldCalib!$A$17:$AF$200,J$1+2,FALSE)</f>
        <v>0.13137222448542901</v>
      </c>
      <c r="K203">
        <f>VLOOKUP($B203,OldCalib!$A$17:$AF$200,K$1+2,FALSE)</f>
        <v>0.13500005825144601</v>
      </c>
      <c r="L203">
        <f>VLOOKUP($B203,OldCalib!$A$17:$AF$200,L$1+2,FALSE)</f>
        <v>0.134365203325258</v>
      </c>
      <c r="M203">
        <f>VLOOKUP($B203,OldCalib!$A$17:$AF$200,M$1+2,FALSE)</f>
        <v>0.138819611547293</v>
      </c>
      <c r="N203">
        <f>VLOOKUP($B203,OldCalib!$A$17:$AF$200,N$1+2,FALSE)</f>
        <v>0.13508934129603201</v>
      </c>
      <c r="O203">
        <f>VLOOKUP($B203,OldCalib!$A$17:$AF$200,O$1+2,FALSE)</f>
        <v>0.136820007129863</v>
      </c>
      <c r="P203">
        <f>VLOOKUP($B203,OldCalib!$A$17:$AF$200,P$1+2,FALSE)</f>
        <v>0.13853401751420799</v>
      </c>
      <c r="Q203">
        <f>VLOOKUP($B203,OldCalib!$A$17:$AF$200,Q$1+2,FALSE)</f>
        <v>0.13780893808052</v>
      </c>
      <c r="R203">
        <f>VLOOKUP($B203,OldCalib!$A$17:$AF$200,R$1+2,FALSE)</f>
        <v>0.132694666797357</v>
      </c>
      <c r="S203">
        <f>VLOOKUP($B203,OldCalib!$A$17:$AF$200,S$1+2,FALSE)</f>
        <v>0.13697209625190401</v>
      </c>
      <c r="T203">
        <f>VLOOKUP($B203,OldCalib!$A$17:$AF$200,T$1+2,FALSE)</f>
        <v>0.13689633788848901</v>
      </c>
      <c r="U203">
        <f>VLOOKUP($B203,OldCalib!$A$17:$AF$200,U$1+2,FALSE)</f>
        <v>0.13596135057423001</v>
      </c>
      <c r="V203">
        <f>VLOOKUP($B203,OldCalib!$A$17:$AF$200,V$1+2,FALSE)</f>
        <v>0.13423086428084</v>
      </c>
      <c r="W203">
        <f>VLOOKUP($B203,OldCalib!$A$17:$AF$200,W$1+2,FALSE)</f>
        <v>0.13590609955368099</v>
      </c>
      <c r="X203">
        <f>VLOOKUP($B203,OldCalib!$A$17:$AF$200,X$1+2,FALSE)</f>
        <v>0.13341330295741299</v>
      </c>
      <c r="Y203">
        <f>VLOOKUP($B203,OldCalib!$A$17:$AF$200,Y$1+2,FALSE)</f>
        <v>0.13301452846450901</v>
      </c>
      <c r="Z203">
        <f>VLOOKUP($B203,OldCalib!$A$17:$AF$200,Z$1+2,FALSE)</f>
        <v>0.13494993478950501</v>
      </c>
      <c r="AA203">
        <f>VLOOKUP($B203,OldCalib!$A$17:$AF$200,AA$1+2,FALSE)</f>
        <v>0.13343881746463701</v>
      </c>
      <c r="AB203">
        <f>VLOOKUP($B203,OldCalib!$A$17:$AF$200,AB$1+2,FALSE)</f>
        <v>0.13604141557111901</v>
      </c>
      <c r="AC203">
        <f>VLOOKUP($B203,OldCalib!$A$17:$AF$200,AC$1+2,FALSE)</f>
        <v>0.138801283759169</v>
      </c>
      <c r="AD203">
        <f>VLOOKUP($B203,OldCalib!$A$17:$AF$200,AD$1+2,FALSE)</f>
        <v>0.134901131543745</v>
      </c>
      <c r="AE203">
        <f>VLOOKUP($B203,OldCalib!$A$17:$AF$200,AE$1+2,FALSE)</f>
        <v>0.13837637064248001</v>
      </c>
      <c r="AF203">
        <f>VLOOKUP($B203,OldCalib!$A$17:$AF$200,AF$1+2,FALSE)</f>
        <v>0.13303529352032401</v>
      </c>
      <c r="AG203">
        <f>VLOOKUP($B203,OldCalib!$A$17:$AF$200,AG$1+2,FALSE)</f>
        <v>0.13539511572507801</v>
      </c>
      <c r="AH203">
        <f>VLOOKUP($B203,OldCalib!$A$17:$AF$200,AH$1+2,FALSE)</f>
        <v>0.13692297260869901</v>
      </c>
    </row>
    <row r="210" spans="1:36" x14ac:dyDescent="0.25">
      <c r="A210" t="s">
        <v>184</v>
      </c>
      <c r="D210">
        <v>0</v>
      </c>
      <c r="E210">
        <v>1</v>
      </c>
      <c r="F210">
        <v>2</v>
      </c>
      <c r="G210">
        <v>3</v>
      </c>
      <c r="H210">
        <v>4</v>
      </c>
      <c r="I210">
        <v>5</v>
      </c>
      <c r="J210">
        <v>6</v>
      </c>
      <c r="K210">
        <v>7</v>
      </c>
      <c r="L210">
        <v>8</v>
      </c>
      <c r="M210">
        <v>9</v>
      </c>
      <c r="N210">
        <v>10</v>
      </c>
      <c r="O210">
        <v>11</v>
      </c>
      <c r="P210">
        <v>12</v>
      </c>
      <c r="Q210">
        <v>13</v>
      </c>
      <c r="R210">
        <v>14</v>
      </c>
      <c r="S210">
        <v>15</v>
      </c>
      <c r="T210">
        <v>16</v>
      </c>
      <c r="U210">
        <v>17</v>
      </c>
      <c r="V210">
        <v>18</v>
      </c>
      <c r="W210">
        <v>19</v>
      </c>
      <c r="X210">
        <v>20</v>
      </c>
      <c r="Y210">
        <v>21</v>
      </c>
      <c r="Z210">
        <v>22</v>
      </c>
      <c r="AA210">
        <v>23</v>
      </c>
      <c r="AB210">
        <v>24</v>
      </c>
      <c r="AC210">
        <v>25</v>
      </c>
      <c r="AD210">
        <v>26</v>
      </c>
      <c r="AE210">
        <v>27</v>
      </c>
      <c r="AF210">
        <v>28</v>
      </c>
      <c r="AG210">
        <v>29</v>
      </c>
      <c r="AH210">
        <v>30</v>
      </c>
    </row>
    <row r="211" spans="1:36" x14ac:dyDescent="0.25">
      <c r="A211" t="s">
        <v>1</v>
      </c>
      <c r="B211" t="s">
        <v>169</v>
      </c>
      <c r="C211" s="3">
        <v>0.05</v>
      </c>
      <c r="D211">
        <f>VLOOKUP($B211,OldCalib!$A$17:$AF$200,D$1+2,FALSE)</f>
        <v>2.8103752973311202E-2</v>
      </c>
      <c r="E211">
        <f>VLOOKUP($B211,OldCalib!$A$17:$AF$200,E$1+2,FALSE)</f>
        <v>2.2360503687767999E-2</v>
      </c>
      <c r="F211">
        <f>VLOOKUP($B211,OldCalib!$A$17:$AF$200,F$1+2,FALSE)</f>
        <v>2.1715139114232101E-2</v>
      </c>
      <c r="G211">
        <f>VLOOKUP($B211,OldCalib!$A$17:$AF$200,G$1+2,FALSE)</f>
        <v>2.13760018157222E-2</v>
      </c>
      <c r="H211">
        <f>VLOOKUP($B211,OldCalib!$A$17:$AF$200,H$1+2,FALSE)</f>
        <v>2.1442075649266101E-2</v>
      </c>
      <c r="I211">
        <f>VLOOKUP($B211,OldCalib!$A$17:$AF$200,I$1+2,FALSE)</f>
        <v>2.2163210452936399E-2</v>
      </c>
      <c r="J211">
        <f>VLOOKUP($B211,OldCalib!$A$17:$AF$200,J$1+2,FALSE)</f>
        <v>2.27452532282264E-2</v>
      </c>
      <c r="K211">
        <f>VLOOKUP($B211,OldCalib!$A$17:$AF$200,K$1+2,FALSE)</f>
        <v>2.30717014716246E-2</v>
      </c>
      <c r="L211">
        <f>VLOOKUP($B211,OldCalib!$A$17:$AF$200,L$1+2,FALSE)</f>
        <v>2.3288439733999501E-2</v>
      </c>
      <c r="M211">
        <f>VLOOKUP($B211,OldCalib!$A$17:$AF$200,M$1+2,FALSE)</f>
        <v>2.31945865460731E-2</v>
      </c>
      <c r="N211">
        <f>VLOOKUP($B211,OldCalib!$A$17:$AF$200,N$1+2,FALSE)</f>
        <v>2.3482462888648199E-2</v>
      </c>
      <c r="O211">
        <f>VLOOKUP($B211,OldCalib!$A$17:$AF$200,O$1+2,FALSE)</f>
        <v>2.32569815002979E-2</v>
      </c>
      <c r="P211">
        <f>VLOOKUP($B211,OldCalib!$A$17:$AF$200,P$1+2,FALSE)</f>
        <v>2.32894796848877E-2</v>
      </c>
      <c r="Q211">
        <f>VLOOKUP($B211,OldCalib!$A$17:$AF$200,Q$1+2,FALSE)</f>
        <v>2.3449709500428999E-2</v>
      </c>
      <c r="R211">
        <f>VLOOKUP($B211,OldCalib!$A$17:$AF$200,R$1+2,FALSE)</f>
        <v>2.35600903291741E-2</v>
      </c>
      <c r="S211">
        <f>VLOOKUP($B211,OldCalib!$A$17:$AF$200,S$1+2,FALSE)</f>
        <v>2.3762629611616602E-2</v>
      </c>
      <c r="T211">
        <f>VLOOKUP($B211,OldCalib!$A$17:$AF$200,T$1+2,FALSE)</f>
        <v>2.3911497083533399E-2</v>
      </c>
      <c r="U211">
        <f>VLOOKUP($B211,OldCalib!$A$17:$AF$200,U$1+2,FALSE)</f>
        <v>2.3724542560440001E-2</v>
      </c>
      <c r="V211">
        <f>VLOOKUP($B211,OldCalib!$A$17:$AF$200,V$1+2,FALSE)</f>
        <v>2.38606770265265E-2</v>
      </c>
      <c r="W211">
        <f>VLOOKUP($B211,OldCalib!$A$17:$AF$200,W$1+2,FALSE)</f>
        <v>2.3607489519988398E-2</v>
      </c>
      <c r="X211">
        <f>VLOOKUP($B211,OldCalib!$A$17:$AF$200,X$1+2,FALSE)</f>
        <v>2.3987275042754001E-2</v>
      </c>
      <c r="Y211">
        <f>VLOOKUP($B211,OldCalib!$A$17:$AF$200,Y$1+2,FALSE)</f>
        <v>2.41695528600827E-2</v>
      </c>
      <c r="Z211">
        <f>VLOOKUP($B211,OldCalib!$A$17:$AF$200,Z$1+2,FALSE)</f>
        <v>2.41186116522202E-2</v>
      </c>
      <c r="AA211">
        <f>VLOOKUP($B211,OldCalib!$A$17:$AF$200,AA$1+2,FALSE)</f>
        <v>2.3864685089975701E-2</v>
      </c>
      <c r="AB211">
        <f>VLOOKUP($B211,OldCalib!$A$17:$AF$200,AB$1+2,FALSE)</f>
        <v>2.4003541335059098E-2</v>
      </c>
      <c r="AC211">
        <f>VLOOKUP($B211,OldCalib!$A$17:$AF$200,AC$1+2,FALSE)</f>
        <v>2.31618505740292E-2</v>
      </c>
      <c r="AD211">
        <f>VLOOKUP($B211,OldCalib!$A$17:$AF$200,AD$1+2,FALSE)</f>
        <v>2.3275239603825899E-2</v>
      </c>
      <c r="AE211">
        <f>VLOOKUP($B211,OldCalib!$A$17:$AF$200,AE$1+2,FALSE)</f>
        <v>2.3673450986449501E-2</v>
      </c>
      <c r="AF211">
        <f>VLOOKUP($B211,OldCalib!$A$17:$AF$200,AF$1+2,FALSE)</f>
        <v>2.38786564859855E-2</v>
      </c>
      <c r="AG211">
        <f>VLOOKUP($B211,OldCalib!$A$17:$AF$200,AG$1+2,FALSE)</f>
        <v>2.3772532371445401E-2</v>
      </c>
      <c r="AH211">
        <f>VLOOKUP($B211,OldCalib!$A$17:$AF$200,AH$1+2,FALSE)</f>
        <v>2.3617415463934002E-2</v>
      </c>
      <c r="AJ211" s="3"/>
    </row>
    <row r="212" spans="1:36" x14ac:dyDescent="0.25">
      <c r="B212" t="s">
        <v>170</v>
      </c>
      <c r="C212" s="3">
        <v>0.25</v>
      </c>
      <c r="D212">
        <f>VLOOKUP($B212,OldCalib!$A$17:$AF$200,D$1+2,FALSE)</f>
        <v>2.8103752973311202E-2</v>
      </c>
      <c r="E212">
        <f>VLOOKUP($B212,OldCalib!$A$17:$AF$200,E$1+2,FALSE)</f>
        <v>2.7065358636425198E-2</v>
      </c>
      <c r="F212">
        <f>VLOOKUP($B212,OldCalib!$A$17:$AF$200,F$1+2,FALSE)</f>
        <v>2.7905562582551599E-2</v>
      </c>
      <c r="G212">
        <f>VLOOKUP($B212,OldCalib!$A$17:$AF$200,G$1+2,FALSE)</f>
        <v>2.8646366678903998E-2</v>
      </c>
      <c r="H212">
        <f>VLOOKUP($B212,OldCalib!$A$17:$AF$200,H$1+2,FALSE)</f>
        <v>2.9544895931310801E-2</v>
      </c>
      <c r="I212">
        <f>VLOOKUP($B212,OldCalib!$A$17:$AF$200,I$1+2,FALSE)</f>
        <v>3.0197685054591E-2</v>
      </c>
      <c r="J212">
        <f>VLOOKUP($B212,OldCalib!$A$17:$AF$200,J$1+2,FALSE)</f>
        <v>3.1166470866929401E-2</v>
      </c>
      <c r="K212">
        <f>VLOOKUP($B212,OldCalib!$A$17:$AF$200,K$1+2,FALSE)</f>
        <v>3.1677541345032603E-2</v>
      </c>
      <c r="L212">
        <f>VLOOKUP($B212,OldCalib!$A$17:$AF$200,L$1+2,FALSE)</f>
        <v>3.2009642395274297E-2</v>
      </c>
      <c r="M212">
        <f>VLOOKUP($B212,OldCalib!$A$17:$AF$200,M$1+2,FALSE)</f>
        <v>3.2007091175319601E-2</v>
      </c>
      <c r="N212">
        <f>VLOOKUP($B212,OldCalib!$A$17:$AF$200,N$1+2,FALSE)</f>
        <v>3.2260628026244298E-2</v>
      </c>
      <c r="O212">
        <f>VLOOKUP($B212,OldCalib!$A$17:$AF$200,O$1+2,FALSE)</f>
        <v>3.22388974708595E-2</v>
      </c>
      <c r="P212">
        <f>VLOOKUP($B212,OldCalib!$A$17:$AF$200,P$1+2,FALSE)</f>
        <v>3.2107381093002298E-2</v>
      </c>
      <c r="Q212">
        <f>VLOOKUP($B212,OldCalib!$A$17:$AF$200,Q$1+2,FALSE)</f>
        <v>3.2242031664768897E-2</v>
      </c>
      <c r="R212">
        <f>VLOOKUP($B212,OldCalib!$A$17:$AF$200,R$1+2,FALSE)</f>
        <v>3.2163692225797E-2</v>
      </c>
      <c r="S212">
        <f>VLOOKUP($B212,OldCalib!$A$17:$AF$200,S$1+2,FALSE)</f>
        <v>3.22625254228062E-2</v>
      </c>
      <c r="T212">
        <f>VLOOKUP($B212,OldCalib!$A$17:$AF$200,T$1+2,FALSE)</f>
        <v>3.23768038117535E-2</v>
      </c>
      <c r="U212">
        <f>VLOOKUP($B212,OldCalib!$A$17:$AF$200,U$1+2,FALSE)</f>
        <v>3.2322051043336499E-2</v>
      </c>
      <c r="V212">
        <f>VLOOKUP($B212,OldCalib!$A$17:$AF$200,V$1+2,FALSE)</f>
        <v>3.2381354155957297E-2</v>
      </c>
      <c r="W212">
        <f>VLOOKUP($B212,OldCalib!$A$17:$AF$200,W$1+2,FALSE)</f>
        <v>3.2490061902126201E-2</v>
      </c>
      <c r="X212">
        <f>VLOOKUP($B212,OldCalib!$A$17:$AF$200,X$1+2,FALSE)</f>
        <v>3.24479187429495E-2</v>
      </c>
      <c r="Y212">
        <f>VLOOKUP($B212,OldCalib!$A$17:$AF$200,Y$1+2,FALSE)</f>
        <v>3.2485962367670797E-2</v>
      </c>
      <c r="Z212">
        <f>VLOOKUP($B212,OldCalib!$A$17:$AF$200,Z$1+2,FALSE)</f>
        <v>3.24043540062499E-2</v>
      </c>
      <c r="AA212">
        <f>VLOOKUP($B212,OldCalib!$A$17:$AF$200,AA$1+2,FALSE)</f>
        <v>3.2490347192010299E-2</v>
      </c>
      <c r="AB212">
        <f>VLOOKUP($B212,OldCalib!$A$17:$AF$200,AB$1+2,FALSE)</f>
        <v>3.2380471004869502E-2</v>
      </c>
      <c r="AC212">
        <f>VLOOKUP($B212,OldCalib!$A$17:$AF$200,AC$1+2,FALSE)</f>
        <v>3.2388690361297899E-2</v>
      </c>
      <c r="AD212">
        <f>VLOOKUP($B212,OldCalib!$A$17:$AF$200,AD$1+2,FALSE)</f>
        <v>3.2453595587711402E-2</v>
      </c>
      <c r="AE212">
        <f>VLOOKUP($B212,OldCalib!$A$17:$AF$200,AE$1+2,FALSE)</f>
        <v>3.2495402520453499E-2</v>
      </c>
      <c r="AF212">
        <f>VLOOKUP($B212,OldCalib!$A$17:$AF$200,AF$1+2,FALSE)</f>
        <v>3.2348945023225197E-2</v>
      </c>
      <c r="AG212">
        <f>VLOOKUP($B212,OldCalib!$A$17:$AF$200,AG$1+2,FALSE)</f>
        <v>3.2357820490852403E-2</v>
      </c>
      <c r="AH212">
        <f>VLOOKUP($B212,OldCalib!$A$17:$AF$200,AH$1+2,FALSE)</f>
        <v>3.2362539836417299E-2</v>
      </c>
      <c r="AJ212" s="3"/>
    </row>
    <row r="213" spans="1:36" x14ac:dyDescent="0.25">
      <c r="B213" t="s">
        <v>171</v>
      </c>
      <c r="C213" s="3">
        <v>0.5</v>
      </c>
      <c r="D213">
        <f>VLOOKUP($B213,OldCalib!$A$17:$AF$200,D$1+2,FALSE)</f>
        <v>2.8103752973311202E-2</v>
      </c>
      <c r="E213">
        <f>VLOOKUP($B213,OldCalib!$A$17:$AF$200,E$1+2,FALSE)</f>
        <v>3.04471472108967E-2</v>
      </c>
      <c r="F213">
        <f>VLOOKUP($B213,OldCalib!$A$17:$AF$200,F$1+2,FALSE)</f>
        <v>3.2331200524741498E-2</v>
      </c>
      <c r="G213">
        <f>VLOOKUP($B213,OldCalib!$A$17:$AF$200,G$1+2,FALSE)</f>
        <v>3.37292509205281E-2</v>
      </c>
      <c r="H213">
        <f>VLOOKUP($B213,OldCalib!$A$17:$AF$200,H$1+2,FALSE)</f>
        <v>3.5010342059078402E-2</v>
      </c>
      <c r="I213">
        <f>VLOOKUP($B213,OldCalib!$A$17:$AF$200,I$1+2,FALSE)</f>
        <v>3.5959508255433398E-2</v>
      </c>
      <c r="J213">
        <f>VLOOKUP($B213,OldCalib!$A$17:$AF$200,J$1+2,FALSE)</f>
        <v>3.69492757705411E-2</v>
      </c>
      <c r="K213">
        <f>VLOOKUP($B213,OldCalib!$A$17:$AF$200,K$1+2,FALSE)</f>
        <v>3.7749133354698997E-2</v>
      </c>
      <c r="L213">
        <f>VLOOKUP($B213,OldCalib!$A$17:$AF$200,L$1+2,FALSE)</f>
        <v>3.7959105798702597E-2</v>
      </c>
      <c r="M213">
        <f>VLOOKUP($B213,OldCalib!$A$17:$AF$200,M$1+2,FALSE)</f>
        <v>3.8196378513048801E-2</v>
      </c>
      <c r="N213">
        <f>VLOOKUP($B213,OldCalib!$A$17:$AF$200,N$1+2,FALSE)</f>
        <v>3.8231357965899403E-2</v>
      </c>
      <c r="O213">
        <f>VLOOKUP($B213,OldCalib!$A$17:$AF$200,O$1+2,FALSE)</f>
        <v>3.8053829103031199E-2</v>
      </c>
      <c r="P213">
        <f>VLOOKUP($B213,OldCalib!$A$17:$AF$200,P$1+2,FALSE)</f>
        <v>3.8140235218300803E-2</v>
      </c>
      <c r="Q213">
        <f>VLOOKUP($B213,OldCalib!$A$17:$AF$200,Q$1+2,FALSE)</f>
        <v>3.8047728458247297E-2</v>
      </c>
      <c r="R213">
        <f>VLOOKUP($B213,OldCalib!$A$17:$AF$200,R$1+2,FALSE)</f>
        <v>3.8194810361058901E-2</v>
      </c>
      <c r="S213">
        <f>VLOOKUP($B213,OldCalib!$A$17:$AF$200,S$1+2,FALSE)</f>
        <v>3.8208579992806399E-2</v>
      </c>
      <c r="T213">
        <f>VLOOKUP($B213,OldCalib!$A$17:$AF$200,T$1+2,FALSE)</f>
        <v>3.8289654375484698E-2</v>
      </c>
      <c r="U213">
        <f>VLOOKUP($B213,OldCalib!$A$17:$AF$200,U$1+2,FALSE)</f>
        <v>3.8508703074431598E-2</v>
      </c>
      <c r="V213">
        <f>VLOOKUP($B213,OldCalib!$A$17:$AF$200,V$1+2,FALSE)</f>
        <v>3.86208836234994E-2</v>
      </c>
      <c r="W213">
        <f>VLOOKUP($B213,OldCalib!$A$17:$AF$200,W$1+2,FALSE)</f>
        <v>3.8739776100226803E-2</v>
      </c>
      <c r="X213">
        <f>VLOOKUP($B213,OldCalib!$A$17:$AF$200,X$1+2,FALSE)</f>
        <v>3.8765310618890797E-2</v>
      </c>
      <c r="Y213">
        <f>VLOOKUP($B213,OldCalib!$A$17:$AF$200,Y$1+2,FALSE)</f>
        <v>3.8585934641900001E-2</v>
      </c>
      <c r="Z213">
        <f>VLOOKUP($B213,OldCalib!$A$17:$AF$200,Z$1+2,FALSE)</f>
        <v>3.8622509308092502E-2</v>
      </c>
      <c r="AA213">
        <f>VLOOKUP($B213,OldCalib!$A$17:$AF$200,AA$1+2,FALSE)</f>
        <v>3.8401203236537902E-2</v>
      </c>
      <c r="AB213">
        <f>VLOOKUP($B213,OldCalib!$A$17:$AF$200,AB$1+2,FALSE)</f>
        <v>3.8413188175983798E-2</v>
      </c>
      <c r="AC213">
        <f>VLOOKUP($B213,OldCalib!$A$17:$AF$200,AC$1+2,FALSE)</f>
        <v>3.8584471321197501E-2</v>
      </c>
      <c r="AD213">
        <f>VLOOKUP($B213,OldCalib!$A$17:$AF$200,AD$1+2,FALSE)</f>
        <v>3.8562767718654502E-2</v>
      </c>
      <c r="AE213">
        <f>VLOOKUP($B213,OldCalib!$A$17:$AF$200,AE$1+2,FALSE)</f>
        <v>3.8519143531115303E-2</v>
      </c>
      <c r="AF213">
        <f>VLOOKUP($B213,OldCalib!$A$17:$AF$200,AF$1+2,FALSE)</f>
        <v>3.82707359867503E-2</v>
      </c>
      <c r="AG213">
        <f>VLOOKUP($B213,OldCalib!$A$17:$AF$200,AG$1+2,FALSE)</f>
        <v>3.8294941950538397E-2</v>
      </c>
      <c r="AH213">
        <f>VLOOKUP($B213,OldCalib!$A$17:$AF$200,AH$1+2,FALSE)</f>
        <v>3.8417969343568399E-2</v>
      </c>
      <c r="AJ213" s="3"/>
    </row>
    <row r="214" spans="1:36" x14ac:dyDescent="0.25">
      <c r="B214" t="s">
        <v>172</v>
      </c>
      <c r="C214" s="3">
        <v>0.75</v>
      </c>
      <c r="D214">
        <f>VLOOKUP($B214,OldCalib!$A$17:$AF$200,D$1+2,FALSE)</f>
        <v>2.8103752973311202E-2</v>
      </c>
      <c r="E214">
        <f>VLOOKUP($B214,OldCalib!$A$17:$AF$200,E$1+2,FALSE)</f>
        <v>3.3787784101896798E-2</v>
      </c>
      <c r="F214">
        <f>VLOOKUP($B214,OldCalib!$A$17:$AF$200,F$1+2,FALSE)</f>
        <v>3.66646830164402E-2</v>
      </c>
      <c r="G214">
        <f>VLOOKUP($B214,OldCalib!$A$17:$AF$200,G$1+2,FALSE)</f>
        <v>3.87362785050029E-2</v>
      </c>
      <c r="H214">
        <f>VLOOKUP($B214,OldCalib!$A$17:$AF$200,H$1+2,FALSE)</f>
        <v>4.0369404324676103E-2</v>
      </c>
      <c r="I214">
        <f>VLOOKUP($B214,OldCalib!$A$17:$AF$200,I$1+2,FALSE)</f>
        <v>4.1917021346637801E-2</v>
      </c>
      <c r="J214">
        <f>VLOOKUP($B214,OldCalib!$A$17:$AF$200,J$1+2,FALSE)</f>
        <v>4.2760361534041502E-2</v>
      </c>
      <c r="K214">
        <f>VLOOKUP($B214,OldCalib!$A$17:$AF$200,K$1+2,FALSE)</f>
        <v>4.3472150058221602E-2</v>
      </c>
      <c r="L214">
        <f>VLOOKUP($B214,OldCalib!$A$17:$AF$200,L$1+2,FALSE)</f>
        <v>4.3700432821722403E-2</v>
      </c>
      <c r="M214">
        <f>VLOOKUP($B214,OldCalib!$A$17:$AF$200,M$1+2,FALSE)</f>
        <v>4.4032695101184502E-2</v>
      </c>
      <c r="N214">
        <f>VLOOKUP($B214,OldCalib!$A$17:$AF$200,N$1+2,FALSE)</f>
        <v>4.4151126062141499E-2</v>
      </c>
      <c r="O214">
        <f>VLOOKUP($B214,OldCalib!$A$17:$AF$200,O$1+2,FALSE)</f>
        <v>4.4338811478422897E-2</v>
      </c>
      <c r="P214">
        <f>VLOOKUP($B214,OldCalib!$A$17:$AF$200,P$1+2,FALSE)</f>
        <v>4.4009649873024199E-2</v>
      </c>
      <c r="Q214">
        <f>VLOOKUP($B214,OldCalib!$A$17:$AF$200,Q$1+2,FALSE)</f>
        <v>4.4180777234728998E-2</v>
      </c>
      <c r="R214">
        <f>VLOOKUP($B214,OldCalib!$A$17:$AF$200,R$1+2,FALSE)</f>
        <v>4.4307655167424201E-2</v>
      </c>
      <c r="S214">
        <f>VLOOKUP($B214,OldCalib!$A$17:$AF$200,S$1+2,FALSE)</f>
        <v>4.42160143042932E-2</v>
      </c>
      <c r="T214">
        <f>VLOOKUP($B214,OldCalib!$A$17:$AF$200,T$1+2,FALSE)</f>
        <v>4.4324376488161399E-2</v>
      </c>
      <c r="U214">
        <f>VLOOKUP($B214,OldCalib!$A$17:$AF$200,U$1+2,FALSE)</f>
        <v>4.4471318568521302E-2</v>
      </c>
      <c r="V214">
        <f>VLOOKUP($B214,OldCalib!$A$17:$AF$200,V$1+2,FALSE)</f>
        <v>4.4750858738334301E-2</v>
      </c>
      <c r="W214">
        <f>VLOOKUP($B214,OldCalib!$A$17:$AF$200,W$1+2,FALSE)</f>
        <v>4.4567162581383102E-2</v>
      </c>
      <c r="X214">
        <f>VLOOKUP($B214,OldCalib!$A$17:$AF$200,X$1+2,FALSE)</f>
        <v>4.4805576697134503E-2</v>
      </c>
      <c r="Y214">
        <f>VLOOKUP($B214,OldCalib!$A$17:$AF$200,Y$1+2,FALSE)</f>
        <v>4.4748961032988803E-2</v>
      </c>
      <c r="Z214">
        <f>VLOOKUP($B214,OldCalib!$A$17:$AF$200,Z$1+2,FALSE)</f>
        <v>4.4757694625217198E-2</v>
      </c>
      <c r="AA214">
        <f>VLOOKUP($B214,OldCalib!$A$17:$AF$200,AA$1+2,FALSE)</f>
        <v>4.4527258280026301E-2</v>
      </c>
      <c r="AB214">
        <f>VLOOKUP($B214,OldCalib!$A$17:$AF$200,AB$1+2,FALSE)</f>
        <v>4.4629929475378603E-2</v>
      </c>
      <c r="AC214">
        <f>VLOOKUP($B214,OldCalib!$A$17:$AF$200,AC$1+2,FALSE)</f>
        <v>4.4801851396883002E-2</v>
      </c>
      <c r="AD214">
        <f>VLOOKUP($B214,OldCalib!$A$17:$AF$200,AD$1+2,FALSE)</f>
        <v>4.4774598814063003E-2</v>
      </c>
      <c r="AE214">
        <f>VLOOKUP($B214,OldCalib!$A$17:$AF$200,AE$1+2,FALSE)</f>
        <v>4.4454443413888697E-2</v>
      </c>
      <c r="AF214">
        <f>VLOOKUP($B214,OldCalib!$A$17:$AF$200,AF$1+2,FALSE)</f>
        <v>4.4403797733537698E-2</v>
      </c>
      <c r="AG214">
        <f>VLOOKUP($B214,OldCalib!$A$17:$AF$200,AG$1+2,FALSE)</f>
        <v>4.4346742103419497E-2</v>
      </c>
      <c r="AH214">
        <f>VLOOKUP($B214,OldCalib!$A$17:$AF$200,AH$1+2,FALSE)</f>
        <v>4.43930699793533E-2</v>
      </c>
      <c r="AJ214" s="3"/>
    </row>
    <row r="215" spans="1:36" x14ac:dyDescent="0.25">
      <c r="B215" t="s">
        <v>173</v>
      </c>
      <c r="C215" s="3">
        <v>0.95</v>
      </c>
      <c r="D215">
        <f>VLOOKUP($B215,OldCalib!$A$17:$AF$200,D$1+2,FALSE)</f>
        <v>2.8103752973311202E-2</v>
      </c>
      <c r="E215">
        <f>VLOOKUP($B215,OldCalib!$A$17:$AF$200,E$1+2,FALSE)</f>
        <v>3.8290342860379398E-2</v>
      </c>
      <c r="F215">
        <f>VLOOKUP($B215,OldCalib!$A$17:$AF$200,F$1+2,FALSE)</f>
        <v>4.3101382741649402E-2</v>
      </c>
      <c r="G215">
        <f>VLOOKUP($B215,OldCalib!$A$17:$AF$200,G$1+2,FALSE)</f>
        <v>4.6177334908088702E-2</v>
      </c>
      <c r="H215">
        <f>VLOOKUP($B215,OldCalib!$A$17:$AF$200,H$1+2,FALSE)</f>
        <v>4.7928976334405397E-2</v>
      </c>
      <c r="I215">
        <f>VLOOKUP($B215,OldCalib!$A$17:$AF$200,I$1+2,FALSE)</f>
        <v>4.9794056608733601E-2</v>
      </c>
      <c r="J215">
        <f>VLOOKUP($B215,OldCalib!$A$17:$AF$200,J$1+2,FALSE)</f>
        <v>5.1256166388128098E-2</v>
      </c>
      <c r="K215">
        <f>VLOOKUP($B215,OldCalib!$A$17:$AF$200,K$1+2,FALSE)</f>
        <v>5.1752815754954398E-2</v>
      </c>
      <c r="L215">
        <f>VLOOKUP($B215,OldCalib!$A$17:$AF$200,L$1+2,FALSE)</f>
        <v>5.2471253857590799E-2</v>
      </c>
      <c r="M215">
        <f>VLOOKUP($B215,OldCalib!$A$17:$AF$200,M$1+2,FALSE)</f>
        <v>5.2959395182808899E-2</v>
      </c>
      <c r="N215">
        <f>VLOOKUP($B215,OldCalib!$A$17:$AF$200,N$1+2,FALSE)</f>
        <v>5.3121303323551097E-2</v>
      </c>
      <c r="O215">
        <f>VLOOKUP($B215,OldCalib!$A$17:$AF$200,O$1+2,FALSE)</f>
        <v>5.3008896538466903E-2</v>
      </c>
      <c r="P215">
        <f>VLOOKUP($B215,OldCalib!$A$17:$AF$200,P$1+2,FALSE)</f>
        <v>5.28324289667636E-2</v>
      </c>
      <c r="Q215">
        <f>VLOOKUP($B215,OldCalib!$A$17:$AF$200,Q$1+2,FALSE)</f>
        <v>5.3091482745334297E-2</v>
      </c>
      <c r="R215">
        <f>VLOOKUP($B215,OldCalib!$A$17:$AF$200,R$1+2,FALSE)</f>
        <v>5.29177026701841E-2</v>
      </c>
      <c r="S215">
        <f>VLOOKUP($B215,OldCalib!$A$17:$AF$200,S$1+2,FALSE)</f>
        <v>5.2805597361908499E-2</v>
      </c>
      <c r="T215">
        <f>VLOOKUP($B215,OldCalib!$A$17:$AF$200,T$1+2,FALSE)</f>
        <v>5.34971833017647E-2</v>
      </c>
      <c r="U215">
        <f>VLOOKUP($B215,OldCalib!$A$17:$AF$200,U$1+2,FALSE)</f>
        <v>5.3447960597518801E-2</v>
      </c>
      <c r="V215">
        <f>VLOOKUP($B215,OldCalib!$A$17:$AF$200,V$1+2,FALSE)</f>
        <v>5.3212374737411701E-2</v>
      </c>
      <c r="W215">
        <f>VLOOKUP($B215,OldCalib!$A$17:$AF$200,W$1+2,FALSE)</f>
        <v>5.29587367587699E-2</v>
      </c>
      <c r="X215">
        <f>VLOOKUP($B215,OldCalib!$A$17:$AF$200,X$1+2,FALSE)</f>
        <v>5.33346699027374E-2</v>
      </c>
      <c r="Y215">
        <f>VLOOKUP($B215,OldCalib!$A$17:$AF$200,Y$1+2,FALSE)</f>
        <v>5.3437717121563102E-2</v>
      </c>
      <c r="Z215">
        <f>VLOOKUP($B215,OldCalib!$A$17:$AF$200,Z$1+2,FALSE)</f>
        <v>5.3380862745275197E-2</v>
      </c>
      <c r="AA215">
        <f>VLOOKUP($B215,OldCalib!$A$17:$AF$200,AA$1+2,FALSE)</f>
        <v>5.3248883403550398E-2</v>
      </c>
      <c r="AB215">
        <f>VLOOKUP($B215,OldCalib!$A$17:$AF$200,AB$1+2,FALSE)</f>
        <v>5.3358937375354201E-2</v>
      </c>
      <c r="AC215">
        <f>VLOOKUP($B215,OldCalib!$A$17:$AF$200,AC$1+2,FALSE)</f>
        <v>5.3408750864951303E-2</v>
      </c>
      <c r="AD215">
        <f>VLOOKUP($B215,OldCalib!$A$17:$AF$200,AD$1+2,FALSE)</f>
        <v>5.3027989180419399E-2</v>
      </c>
      <c r="AE215">
        <f>VLOOKUP($B215,OldCalib!$A$17:$AF$200,AE$1+2,FALSE)</f>
        <v>5.3218852958216899E-2</v>
      </c>
      <c r="AF215">
        <f>VLOOKUP($B215,OldCalib!$A$17:$AF$200,AF$1+2,FALSE)</f>
        <v>5.2975069794363901E-2</v>
      </c>
      <c r="AG215">
        <f>VLOOKUP($B215,OldCalib!$A$17:$AF$200,AG$1+2,FALSE)</f>
        <v>5.31322910813938E-2</v>
      </c>
      <c r="AH215">
        <f>VLOOKUP($B215,OldCalib!$A$17:$AF$200,AH$1+2,FALSE)</f>
        <v>5.31255307245692E-2</v>
      </c>
      <c r="AJ215" s="3"/>
    </row>
    <row r="216" spans="1:36" x14ac:dyDescent="0.25">
      <c r="A216" t="s">
        <v>2</v>
      </c>
      <c r="B216" t="s">
        <v>166</v>
      </c>
      <c r="D216">
        <f>VLOOKUP($B216,OldCalib!$A$17:$AF$200,D$1+2,FALSE)</f>
        <v>2.81037529733103E-2</v>
      </c>
      <c r="E216">
        <f>VLOOKUP($B216,OldCalib!$A$17:$AF$200,E$1+2,FALSE)</f>
        <v>3.0404058102123401E-2</v>
      </c>
      <c r="F216">
        <f>VLOOKUP($B216,OldCalib!$A$17:$AF$200,F$1+2,FALSE)</f>
        <v>3.2327705548951598E-2</v>
      </c>
      <c r="G216">
        <f>VLOOKUP($B216,OldCalib!$A$17:$AF$200,G$1+2,FALSE)</f>
        <v>3.3771875902455999E-2</v>
      </c>
      <c r="H216">
        <f>VLOOKUP($B216,OldCalib!$A$17:$AF$200,H$1+2,FALSE)</f>
        <v>3.49308483392387E-2</v>
      </c>
      <c r="I216">
        <f>VLOOKUP($B216,OldCalib!$A$17:$AF$200,I$1+2,FALSE)</f>
        <v>3.5987476882423097E-2</v>
      </c>
      <c r="J216">
        <f>VLOOKUP($B216,OldCalib!$A$17:$AF$200,J$1+2,FALSE)</f>
        <v>3.6917111467384203E-2</v>
      </c>
      <c r="K216">
        <f>VLOOKUP($B216,OldCalib!$A$17:$AF$200,K$1+2,FALSE)</f>
        <v>3.76270041782256E-2</v>
      </c>
      <c r="L216">
        <f>VLOOKUP($B216,OldCalib!$A$17:$AF$200,L$1+2,FALSE)</f>
        <v>3.7919690546249399E-2</v>
      </c>
      <c r="M216">
        <f>VLOOKUP($B216,OldCalib!$A$17:$AF$200,M$1+2,FALSE)</f>
        <v>3.8125600183756103E-2</v>
      </c>
      <c r="N216">
        <f>VLOOKUP($B216,OldCalib!$A$17:$AF$200,N$1+2,FALSE)</f>
        <v>3.82203901756809E-2</v>
      </c>
      <c r="O216">
        <f>VLOOKUP($B216,OldCalib!$A$17:$AF$200,O$1+2,FALSE)</f>
        <v>3.8164180706715199E-2</v>
      </c>
      <c r="P216">
        <f>VLOOKUP($B216,OldCalib!$A$17:$AF$200,P$1+2,FALSE)</f>
        <v>3.8103037989921901E-2</v>
      </c>
      <c r="Q216">
        <f>VLOOKUP($B216,OldCalib!$A$17:$AF$200,Q$1+2,FALSE)</f>
        <v>3.8205773248184999E-2</v>
      </c>
      <c r="R216">
        <f>VLOOKUP($B216,OldCalib!$A$17:$AF$200,R$1+2,FALSE)</f>
        <v>3.8253572335259403E-2</v>
      </c>
      <c r="S216">
        <f>VLOOKUP($B216,OldCalib!$A$17:$AF$200,S$1+2,FALSE)</f>
        <v>3.82818537094596E-2</v>
      </c>
      <c r="T216">
        <f>VLOOKUP($B216,OldCalib!$A$17:$AF$200,T$1+2,FALSE)</f>
        <v>3.8425518427291402E-2</v>
      </c>
      <c r="U216">
        <f>VLOOKUP($B216,OldCalib!$A$17:$AF$200,U$1+2,FALSE)</f>
        <v>3.84304941404328E-2</v>
      </c>
      <c r="V216">
        <f>VLOOKUP($B216,OldCalib!$A$17:$AF$200,V$1+2,FALSE)</f>
        <v>3.85563217551343E-2</v>
      </c>
      <c r="W216">
        <f>VLOOKUP($B216,OldCalib!$A$17:$AF$200,W$1+2,FALSE)</f>
        <v>3.8577544438820201E-2</v>
      </c>
      <c r="X216">
        <f>VLOOKUP($B216,OldCalib!$A$17:$AF$200,X$1+2,FALSE)</f>
        <v>3.8659975470826398E-2</v>
      </c>
      <c r="Y216">
        <f>VLOOKUP($B216,OldCalib!$A$17:$AF$200,Y$1+2,FALSE)</f>
        <v>3.8658998271214599E-2</v>
      </c>
      <c r="Z216">
        <f>VLOOKUP($B216,OldCalib!$A$17:$AF$200,Z$1+2,FALSE)</f>
        <v>3.8601681211598099E-2</v>
      </c>
      <c r="AA216">
        <f>VLOOKUP($B216,OldCalib!$A$17:$AF$200,AA$1+2,FALSE)</f>
        <v>3.8492261136261301E-2</v>
      </c>
      <c r="AB216">
        <f>VLOOKUP($B216,OldCalib!$A$17:$AF$200,AB$1+2,FALSE)</f>
        <v>3.8506541833533803E-2</v>
      </c>
      <c r="AC216">
        <f>VLOOKUP($B216,OldCalib!$A$17:$AF$200,AC$1+2,FALSE)</f>
        <v>3.85678906302599E-2</v>
      </c>
      <c r="AD216">
        <f>VLOOKUP($B216,OldCalib!$A$17:$AF$200,AD$1+2,FALSE)</f>
        <v>3.8502010193890997E-2</v>
      </c>
      <c r="AE216">
        <f>VLOOKUP($B216,OldCalib!$A$17:$AF$200,AE$1+2,FALSE)</f>
        <v>3.8476290344245601E-2</v>
      </c>
      <c r="AF216">
        <f>VLOOKUP($B216,OldCalib!$A$17:$AF$200,AF$1+2,FALSE)</f>
        <v>3.8377474730381798E-2</v>
      </c>
      <c r="AG216">
        <f>VLOOKUP($B216,OldCalib!$A$17:$AF$200,AG$1+2,FALSE)</f>
        <v>3.8330789714299797E-2</v>
      </c>
      <c r="AH216">
        <f>VLOOKUP($B216,OldCalib!$A$17:$AF$200,AH$1+2,FALSE)</f>
        <v>3.8468524853668598E-2</v>
      </c>
    </row>
    <row r="217" spans="1:36" x14ac:dyDescent="0.25">
      <c r="A217" t="s">
        <v>3</v>
      </c>
      <c r="B217" t="s">
        <v>182</v>
      </c>
      <c r="D217">
        <f>VLOOKUP($B217,OldCalib!$A$17:$AF$200,D$1+2,FALSE)</f>
        <v>8.4663000000000001E-16</v>
      </c>
      <c r="E217">
        <f>VLOOKUP($B217,OldCalib!$A$17:$AF$200,E$1+2,FALSE)</f>
        <v>4.9179255347754696E-3</v>
      </c>
      <c r="F217">
        <f>VLOOKUP($B217,OldCalib!$A$17:$AF$200,F$1+2,FALSE)</f>
        <v>6.5036566482101097E-3</v>
      </c>
      <c r="G217">
        <f>VLOOKUP($B217,OldCalib!$A$17:$AF$200,G$1+2,FALSE)</f>
        <v>7.4410915571593E-3</v>
      </c>
      <c r="H217">
        <f>VLOOKUP($B217,OldCalib!$A$17:$AF$200,H$1+2,FALSE)</f>
        <v>8.0874357422285308E-3</v>
      </c>
      <c r="I217">
        <f>VLOOKUP($B217,OldCalib!$A$17:$AF$200,I$1+2,FALSE)</f>
        <v>8.4779847791341192E-3</v>
      </c>
      <c r="J217">
        <f>VLOOKUP($B217,OldCalib!$A$17:$AF$200,J$1+2,FALSE)</f>
        <v>8.6906747146404603E-3</v>
      </c>
      <c r="K217">
        <f>VLOOKUP($B217,OldCalib!$A$17:$AF$200,K$1+2,FALSE)</f>
        <v>8.7421206463138609E-3</v>
      </c>
      <c r="L217">
        <f>VLOOKUP($B217,OldCalib!$A$17:$AF$200,L$1+2,FALSE)</f>
        <v>8.8567647030282897E-3</v>
      </c>
      <c r="M217">
        <f>VLOOKUP($B217,OldCalib!$A$17:$AF$200,M$1+2,FALSE)</f>
        <v>9.0146330065089993E-3</v>
      </c>
      <c r="N217">
        <f>VLOOKUP($B217,OldCalib!$A$17:$AF$200,N$1+2,FALSE)</f>
        <v>8.9565111915233999E-3</v>
      </c>
      <c r="O217">
        <f>VLOOKUP($B217,OldCalib!$A$17:$AF$200,O$1+2,FALSE)</f>
        <v>9.1038117369963093E-3</v>
      </c>
      <c r="P217">
        <f>VLOOKUP($B217,OldCalib!$A$17:$AF$200,P$1+2,FALSE)</f>
        <v>8.9739558921742204E-3</v>
      </c>
      <c r="Q217">
        <f>VLOOKUP($B217,OldCalib!$A$17:$AF$200,Q$1+2,FALSE)</f>
        <v>8.9164756707630997E-3</v>
      </c>
      <c r="R217">
        <f>VLOOKUP($B217,OldCalib!$A$17:$AF$200,R$1+2,FALSE)</f>
        <v>8.9311947713138599E-3</v>
      </c>
      <c r="S217">
        <f>VLOOKUP($B217,OldCalib!$A$17:$AF$200,S$1+2,FALSE)</f>
        <v>8.9426024390222604E-3</v>
      </c>
      <c r="T217">
        <f>VLOOKUP($B217,OldCalib!$A$17:$AF$200,T$1+2,FALSE)</f>
        <v>9.0234264059005503E-3</v>
      </c>
      <c r="U217">
        <f>VLOOKUP($B217,OldCalib!$A$17:$AF$200,U$1+2,FALSE)</f>
        <v>9.0350800431302693E-3</v>
      </c>
      <c r="V217">
        <f>VLOOKUP($B217,OldCalib!$A$17:$AF$200,V$1+2,FALSE)</f>
        <v>8.9800983882803893E-3</v>
      </c>
      <c r="W217">
        <f>VLOOKUP($B217,OldCalib!$A$17:$AF$200,W$1+2,FALSE)</f>
        <v>8.9465463146546007E-3</v>
      </c>
      <c r="X217">
        <f>VLOOKUP($B217,OldCalib!$A$17:$AF$200,X$1+2,FALSE)</f>
        <v>8.9425752503156999E-3</v>
      </c>
      <c r="Y217">
        <f>VLOOKUP($B217,OldCalib!$A$17:$AF$200,Y$1+2,FALSE)</f>
        <v>8.88405246919312E-3</v>
      </c>
      <c r="Z217">
        <f>VLOOKUP($B217,OldCalib!$A$17:$AF$200,Z$1+2,FALSE)</f>
        <v>8.9602051923970607E-3</v>
      </c>
      <c r="AA217">
        <f>VLOOKUP($B217,OldCalib!$A$17:$AF$200,AA$1+2,FALSE)</f>
        <v>8.9171866346457306E-3</v>
      </c>
      <c r="AB217">
        <f>VLOOKUP($B217,OldCalib!$A$17:$AF$200,AB$1+2,FALSE)</f>
        <v>8.9724651567928606E-3</v>
      </c>
      <c r="AC217">
        <f>VLOOKUP($B217,OldCalib!$A$17:$AF$200,AC$1+2,FALSE)</f>
        <v>9.1137898168996805E-3</v>
      </c>
      <c r="AD217">
        <f>VLOOKUP($B217,OldCalib!$A$17:$AF$200,AD$1+2,FALSE)</f>
        <v>9.0645155947326906E-3</v>
      </c>
      <c r="AE217">
        <f>VLOOKUP($B217,OldCalib!$A$17:$AF$200,AE$1+2,FALSE)</f>
        <v>8.9801531729822304E-3</v>
      </c>
      <c r="AF217">
        <f>VLOOKUP($B217,OldCalib!$A$17:$AF$200,AF$1+2,FALSE)</f>
        <v>8.9773909128085406E-3</v>
      </c>
      <c r="AG217">
        <f>VLOOKUP($B217,OldCalib!$A$17:$AF$200,AG$1+2,FALSE)</f>
        <v>8.9412366382194495E-3</v>
      </c>
      <c r="AH217">
        <f>VLOOKUP($B217,OldCalib!$A$17:$AF$200,AH$1+2,FALSE)</f>
        <v>8.9112791496300907E-3</v>
      </c>
    </row>
    <row r="225" spans="1:36" x14ac:dyDescent="0.25">
      <c r="A225" t="s">
        <v>185</v>
      </c>
      <c r="D225">
        <v>0</v>
      </c>
      <c r="E225">
        <v>1</v>
      </c>
      <c r="F225">
        <v>2</v>
      </c>
      <c r="G225">
        <v>3</v>
      </c>
      <c r="H225">
        <v>4</v>
      </c>
      <c r="I225">
        <v>5</v>
      </c>
      <c r="J225">
        <v>6</v>
      </c>
      <c r="K225">
        <v>7</v>
      </c>
      <c r="L225">
        <v>8</v>
      </c>
      <c r="M225">
        <v>9</v>
      </c>
      <c r="N225">
        <v>10</v>
      </c>
      <c r="O225">
        <v>11</v>
      </c>
      <c r="P225">
        <v>12</v>
      </c>
      <c r="Q225">
        <v>13</v>
      </c>
      <c r="R225">
        <v>14</v>
      </c>
      <c r="S225">
        <v>15</v>
      </c>
      <c r="T225">
        <v>16</v>
      </c>
      <c r="U225">
        <v>17</v>
      </c>
      <c r="V225">
        <v>18</v>
      </c>
      <c r="W225">
        <v>19</v>
      </c>
      <c r="X225">
        <v>20</v>
      </c>
      <c r="Y225">
        <v>21</v>
      </c>
      <c r="Z225">
        <v>22</v>
      </c>
      <c r="AA225">
        <v>23</v>
      </c>
      <c r="AB225">
        <v>24</v>
      </c>
      <c r="AC225">
        <v>25</v>
      </c>
      <c r="AD225">
        <v>26</v>
      </c>
      <c r="AE225">
        <v>27</v>
      </c>
      <c r="AF225">
        <v>28</v>
      </c>
      <c r="AG225">
        <v>29</v>
      </c>
      <c r="AH225">
        <v>30</v>
      </c>
    </row>
    <row r="226" spans="1:36" x14ac:dyDescent="0.25">
      <c r="A226" t="s">
        <v>1</v>
      </c>
      <c r="B226" t="s">
        <v>176</v>
      </c>
      <c r="C226" s="3">
        <v>0.05</v>
      </c>
      <c r="D226">
        <f>VLOOKUP($B226,OldCalib!$A$17:$AF$200,D$1+2,FALSE)</f>
        <v>3.4240280864299803E-2</v>
      </c>
      <c r="E226">
        <f>VLOOKUP($B226,OldCalib!$A$17:$AF$200,E$1+2,FALSE)</f>
        <v>3.2000416903118001E-2</v>
      </c>
      <c r="F226">
        <f>VLOOKUP($B226,OldCalib!$A$17:$AF$200,F$1+2,FALSE)</f>
        <v>3.1716853954281699E-2</v>
      </c>
      <c r="G226">
        <f>VLOOKUP($B226,OldCalib!$A$17:$AF$200,G$1+2,FALSE)</f>
        <v>3.1554016165407803E-2</v>
      </c>
      <c r="H226">
        <f>VLOOKUP($B226,OldCalib!$A$17:$AF$200,H$1+2,FALSE)</f>
        <v>3.1529213083255798E-2</v>
      </c>
      <c r="I226">
        <f>VLOOKUP($B226,OldCalib!$A$17:$AF$200,I$1+2,FALSE)</f>
        <v>3.1778741416752701E-2</v>
      </c>
      <c r="J226">
        <f>VLOOKUP($B226,OldCalib!$A$17:$AF$200,J$1+2,FALSE)</f>
        <v>3.1954884343651298E-2</v>
      </c>
      <c r="K226">
        <f>VLOOKUP($B226,OldCalib!$A$17:$AF$200,K$1+2,FALSE)</f>
        <v>3.20840447649101E-2</v>
      </c>
      <c r="L226">
        <f>VLOOKUP($B226,OldCalib!$A$17:$AF$200,L$1+2,FALSE)</f>
        <v>3.2130963329263303E-2</v>
      </c>
      <c r="M226">
        <f>VLOOKUP($B226,OldCalib!$A$17:$AF$200,M$1+2,FALSE)</f>
        <v>3.2074856019158403E-2</v>
      </c>
      <c r="N226">
        <f>VLOOKUP($B226,OldCalib!$A$17:$AF$200,N$1+2,FALSE)</f>
        <v>3.2187916186162499E-2</v>
      </c>
      <c r="O226">
        <f>VLOOKUP($B226,OldCalib!$A$17:$AF$200,O$1+2,FALSE)</f>
        <v>3.2109777815016699E-2</v>
      </c>
      <c r="P226">
        <f>VLOOKUP($B226,OldCalib!$A$17:$AF$200,P$1+2,FALSE)</f>
        <v>3.2136852684053897E-2</v>
      </c>
      <c r="Q226">
        <f>VLOOKUP($B226,OldCalib!$A$17:$AF$200,Q$1+2,FALSE)</f>
        <v>3.2179241113796303E-2</v>
      </c>
      <c r="R226">
        <f>VLOOKUP($B226,OldCalib!$A$17:$AF$200,R$1+2,FALSE)</f>
        <v>3.2231544844905299E-2</v>
      </c>
      <c r="S226">
        <f>VLOOKUP($B226,OldCalib!$A$17:$AF$200,S$1+2,FALSE)</f>
        <v>3.2282231090131903E-2</v>
      </c>
      <c r="T226">
        <f>VLOOKUP($B226,OldCalib!$A$17:$AF$200,T$1+2,FALSE)</f>
        <v>3.2365723127999103E-2</v>
      </c>
      <c r="U226">
        <f>VLOOKUP($B226,OldCalib!$A$17:$AF$200,U$1+2,FALSE)</f>
        <v>3.2280451450225997E-2</v>
      </c>
      <c r="V226">
        <f>VLOOKUP($B226,OldCalib!$A$17:$AF$200,V$1+2,FALSE)</f>
        <v>3.23331358146293E-2</v>
      </c>
      <c r="W226">
        <f>VLOOKUP($B226,OldCalib!$A$17:$AF$200,W$1+2,FALSE)</f>
        <v>3.2239260859694398E-2</v>
      </c>
      <c r="X226">
        <f>VLOOKUP($B226,OldCalib!$A$17:$AF$200,X$1+2,FALSE)</f>
        <v>3.2406823894193297E-2</v>
      </c>
      <c r="Y226">
        <f>VLOOKUP($B226,OldCalib!$A$17:$AF$200,Y$1+2,FALSE)</f>
        <v>3.2440015373885599E-2</v>
      </c>
      <c r="Z226">
        <f>VLOOKUP($B226,OldCalib!$A$17:$AF$200,Z$1+2,FALSE)</f>
        <v>3.2439638267401198E-2</v>
      </c>
      <c r="AA226">
        <f>VLOOKUP($B226,OldCalib!$A$17:$AF$200,AA$1+2,FALSE)</f>
        <v>3.2358409966282302E-2</v>
      </c>
      <c r="AB226">
        <f>VLOOKUP($B226,OldCalib!$A$17:$AF$200,AB$1+2,FALSE)</f>
        <v>3.2383275578075403E-2</v>
      </c>
      <c r="AC226">
        <f>VLOOKUP($B226,OldCalib!$A$17:$AF$200,AC$1+2,FALSE)</f>
        <v>3.2088189829069198E-2</v>
      </c>
      <c r="AD226">
        <f>VLOOKUP($B226,OldCalib!$A$17:$AF$200,AD$1+2,FALSE)</f>
        <v>3.2135312437032999E-2</v>
      </c>
      <c r="AE226">
        <f>VLOOKUP($B226,OldCalib!$A$17:$AF$200,AE$1+2,FALSE)</f>
        <v>3.2270376893906397E-2</v>
      </c>
      <c r="AF226">
        <f>VLOOKUP($B226,OldCalib!$A$17:$AF$200,AF$1+2,FALSE)</f>
        <v>3.2331007332505698E-2</v>
      </c>
      <c r="AG226">
        <f>VLOOKUP($B226,OldCalib!$A$17:$AF$200,AG$1+2,FALSE)</f>
        <v>3.2310731471842699E-2</v>
      </c>
      <c r="AH226">
        <f>VLOOKUP($B226,OldCalib!$A$17:$AF$200,AH$1+2,FALSE)</f>
        <v>3.2258360694031499E-2</v>
      </c>
      <c r="AJ226" s="3"/>
    </row>
    <row r="227" spans="1:36" x14ac:dyDescent="0.25">
      <c r="B227" t="s">
        <v>177</v>
      </c>
      <c r="C227" s="3">
        <v>0.25</v>
      </c>
      <c r="D227">
        <f>VLOOKUP($B227,OldCalib!$A$17:$AF$200,D$1+2,FALSE)</f>
        <v>3.4240280864299803E-2</v>
      </c>
      <c r="E227">
        <f>VLOOKUP($B227,OldCalib!$A$17:$AF$200,E$1+2,FALSE)</f>
        <v>3.3763593616229298E-2</v>
      </c>
      <c r="F227">
        <f>VLOOKUP($B227,OldCalib!$A$17:$AF$200,F$1+2,FALSE)</f>
        <v>3.4017807666526199E-2</v>
      </c>
      <c r="G227">
        <f>VLOOKUP($B227,OldCalib!$A$17:$AF$200,G$1+2,FALSE)</f>
        <v>3.42566313600405E-2</v>
      </c>
      <c r="H227">
        <f>VLOOKUP($B227,OldCalib!$A$17:$AF$200,H$1+2,FALSE)</f>
        <v>3.4549345891348601E-2</v>
      </c>
      <c r="I227">
        <f>VLOOKUP($B227,OldCalib!$A$17:$AF$200,I$1+2,FALSE)</f>
        <v>3.4756929362424097E-2</v>
      </c>
      <c r="J227">
        <f>VLOOKUP($B227,OldCalib!$A$17:$AF$200,J$1+2,FALSE)</f>
        <v>3.50928858565124E-2</v>
      </c>
      <c r="K227">
        <f>VLOOKUP($B227,OldCalib!$A$17:$AF$200,K$1+2,FALSE)</f>
        <v>3.5245923864602097E-2</v>
      </c>
      <c r="L227">
        <f>VLOOKUP($B227,OldCalib!$A$17:$AF$200,L$1+2,FALSE)</f>
        <v>3.5352405729203999E-2</v>
      </c>
      <c r="M227">
        <f>VLOOKUP($B227,OldCalib!$A$17:$AF$200,M$1+2,FALSE)</f>
        <v>3.5366574068360503E-2</v>
      </c>
      <c r="N227">
        <f>VLOOKUP($B227,OldCalib!$A$17:$AF$200,N$1+2,FALSE)</f>
        <v>3.5448797777221902E-2</v>
      </c>
      <c r="O227">
        <f>VLOOKUP($B227,OldCalib!$A$17:$AF$200,O$1+2,FALSE)</f>
        <v>3.5436410829793902E-2</v>
      </c>
      <c r="P227">
        <f>VLOOKUP($B227,OldCalib!$A$17:$AF$200,P$1+2,FALSE)</f>
        <v>3.5398768564888099E-2</v>
      </c>
      <c r="Q227">
        <f>VLOOKUP($B227,OldCalib!$A$17:$AF$200,Q$1+2,FALSE)</f>
        <v>3.54470456737465E-2</v>
      </c>
      <c r="R227">
        <f>VLOOKUP($B227,OldCalib!$A$17:$AF$200,R$1+2,FALSE)</f>
        <v>3.5404525735969999E-2</v>
      </c>
      <c r="S227">
        <f>VLOOKUP($B227,OldCalib!$A$17:$AF$200,S$1+2,FALSE)</f>
        <v>3.5437435357376701E-2</v>
      </c>
      <c r="T227">
        <f>VLOOKUP($B227,OldCalib!$A$17:$AF$200,T$1+2,FALSE)</f>
        <v>3.5502649872575502E-2</v>
      </c>
      <c r="U227">
        <f>VLOOKUP($B227,OldCalib!$A$17:$AF$200,U$1+2,FALSE)</f>
        <v>3.5476492135648199E-2</v>
      </c>
      <c r="V227">
        <f>VLOOKUP($B227,OldCalib!$A$17:$AF$200,V$1+2,FALSE)</f>
        <v>3.5493202853638099E-2</v>
      </c>
      <c r="W227">
        <f>VLOOKUP($B227,OldCalib!$A$17:$AF$200,W$1+2,FALSE)</f>
        <v>3.5530231857378802E-2</v>
      </c>
      <c r="X227">
        <f>VLOOKUP($B227,OldCalib!$A$17:$AF$200,X$1+2,FALSE)</f>
        <v>3.5519703815643303E-2</v>
      </c>
      <c r="Y227">
        <f>VLOOKUP($B227,OldCalib!$A$17:$AF$200,Y$1+2,FALSE)</f>
        <v>3.5537911453501901E-2</v>
      </c>
      <c r="Z227">
        <f>VLOOKUP($B227,OldCalib!$A$17:$AF$200,Z$1+2,FALSE)</f>
        <v>3.55060165854931E-2</v>
      </c>
      <c r="AA227">
        <f>VLOOKUP($B227,OldCalib!$A$17:$AF$200,AA$1+2,FALSE)</f>
        <v>3.5541376067785999E-2</v>
      </c>
      <c r="AB227">
        <f>VLOOKUP($B227,OldCalib!$A$17:$AF$200,AB$1+2,FALSE)</f>
        <v>3.5493844577214502E-2</v>
      </c>
      <c r="AC227">
        <f>VLOOKUP($B227,OldCalib!$A$17:$AF$200,AC$1+2,FALSE)</f>
        <v>3.5503534676571497E-2</v>
      </c>
      <c r="AD227">
        <f>VLOOKUP($B227,OldCalib!$A$17:$AF$200,AD$1+2,FALSE)</f>
        <v>3.5525415422616002E-2</v>
      </c>
      <c r="AE227">
        <f>VLOOKUP($B227,OldCalib!$A$17:$AF$200,AE$1+2,FALSE)</f>
        <v>3.5537363047794597E-2</v>
      </c>
      <c r="AF227">
        <f>VLOOKUP($B227,OldCalib!$A$17:$AF$200,AF$1+2,FALSE)</f>
        <v>3.5483524851594901E-2</v>
      </c>
      <c r="AG227">
        <f>VLOOKUP($B227,OldCalib!$A$17:$AF$200,AG$1+2,FALSE)</f>
        <v>3.5479881826002903E-2</v>
      </c>
      <c r="AH227">
        <f>VLOOKUP($B227,OldCalib!$A$17:$AF$200,AH$1+2,FALSE)</f>
        <v>3.5490944696439201E-2</v>
      </c>
      <c r="AJ227" s="3"/>
    </row>
    <row r="228" spans="1:36" x14ac:dyDescent="0.25">
      <c r="B228" t="s">
        <v>178</v>
      </c>
      <c r="C228" s="3">
        <v>0.5</v>
      </c>
      <c r="D228">
        <f>VLOOKUP($B228,OldCalib!$A$17:$AF$200,D$1+2,FALSE)</f>
        <v>3.4240280864299803E-2</v>
      </c>
      <c r="E228">
        <f>VLOOKUP($B228,OldCalib!$A$17:$AF$200,E$1+2,FALSE)</f>
        <v>3.5031036486821703E-2</v>
      </c>
      <c r="F228">
        <f>VLOOKUP($B228,OldCalib!$A$17:$AF$200,F$1+2,FALSE)</f>
        <v>3.5669297562325897E-2</v>
      </c>
      <c r="G228">
        <f>VLOOKUP($B228,OldCalib!$A$17:$AF$200,G$1+2,FALSE)</f>
        <v>3.6137347933609697E-2</v>
      </c>
      <c r="H228">
        <f>VLOOKUP($B228,OldCalib!$A$17:$AF$200,H$1+2,FALSE)</f>
        <v>3.6577134520544702E-2</v>
      </c>
      <c r="I228">
        <f>VLOOKUP($B228,OldCalib!$A$17:$AF$200,I$1+2,FALSE)</f>
        <v>3.69033931626341E-2</v>
      </c>
      <c r="J228">
        <f>VLOOKUP($B228,OldCalib!$A$17:$AF$200,J$1+2,FALSE)</f>
        <v>3.7236780829040098E-2</v>
      </c>
      <c r="K228">
        <f>VLOOKUP($B228,OldCalib!$A$17:$AF$200,K$1+2,FALSE)</f>
        <v>3.7490588325486199E-2</v>
      </c>
      <c r="L228">
        <f>VLOOKUP($B228,OldCalib!$A$17:$AF$200,L$1+2,FALSE)</f>
        <v>3.7570006024846697E-2</v>
      </c>
      <c r="M228">
        <f>VLOOKUP($B228,OldCalib!$A$17:$AF$200,M$1+2,FALSE)</f>
        <v>3.7657511634934901E-2</v>
      </c>
      <c r="N228">
        <f>VLOOKUP($B228,OldCalib!$A$17:$AF$200,N$1+2,FALSE)</f>
        <v>3.76675111128425E-2</v>
      </c>
      <c r="O228">
        <f>VLOOKUP($B228,OldCalib!$A$17:$AF$200,O$1+2,FALSE)</f>
        <v>3.7602030186201299E-2</v>
      </c>
      <c r="P228">
        <f>VLOOKUP($B228,OldCalib!$A$17:$AF$200,P$1+2,FALSE)</f>
        <v>3.7626024556549301E-2</v>
      </c>
      <c r="Q228">
        <f>VLOOKUP($B228,OldCalib!$A$17:$AF$200,Q$1+2,FALSE)</f>
        <v>3.7605551980645302E-2</v>
      </c>
      <c r="R228">
        <f>VLOOKUP($B228,OldCalib!$A$17:$AF$200,R$1+2,FALSE)</f>
        <v>3.7652180470692902E-2</v>
      </c>
      <c r="S228">
        <f>VLOOKUP($B228,OldCalib!$A$17:$AF$200,S$1+2,FALSE)</f>
        <v>3.7662300326098401E-2</v>
      </c>
      <c r="T228">
        <f>VLOOKUP($B228,OldCalib!$A$17:$AF$200,T$1+2,FALSE)</f>
        <v>3.7682598223863599E-2</v>
      </c>
      <c r="U228">
        <f>VLOOKUP($B228,OldCalib!$A$17:$AF$200,U$1+2,FALSE)</f>
        <v>3.7767713157373102E-2</v>
      </c>
      <c r="V228">
        <f>VLOOKUP($B228,OldCalib!$A$17:$AF$200,V$1+2,FALSE)</f>
        <v>3.7809094061212703E-2</v>
      </c>
      <c r="W228">
        <f>VLOOKUP($B228,OldCalib!$A$17:$AF$200,W$1+2,FALSE)</f>
        <v>3.7849549210300003E-2</v>
      </c>
      <c r="X228">
        <f>VLOOKUP($B228,OldCalib!$A$17:$AF$200,X$1+2,FALSE)</f>
        <v>3.7869168979219797E-2</v>
      </c>
      <c r="Y228">
        <f>VLOOKUP($B228,OldCalib!$A$17:$AF$200,Y$1+2,FALSE)</f>
        <v>3.7805425004269602E-2</v>
      </c>
      <c r="Z228">
        <f>VLOOKUP($B228,OldCalib!$A$17:$AF$200,Z$1+2,FALSE)</f>
        <v>3.7810506837417102E-2</v>
      </c>
      <c r="AA228">
        <f>VLOOKUP($B228,OldCalib!$A$17:$AF$200,AA$1+2,FALSE)</f>
        <v>3.7721781548151097E-2</v>
      </c>
      <c r="AB228">
        <f>VLOOKUP($B228,OldCalib!$A$17:$AF$200,AB$1+2,FALSE)</f>
        <v>3.7719562122591602E-2</v>
      </c>
      <c r="AC228">
        <f>VLOOKUP($B228,OldCalib!$A$17:$AF$200,AC$1+2,FALSE)</f>
        <v>3.7798894369586097E-2</v>
      </c>
      <c r="AD228">
        <f>VLOOKUP($B228,OldCalib!$A$17:$AF$200,AD$1+2,FALSE)</f>
        <v>3.7783205535832698E-2</v>
      </c>
      <c r="AE228">
        <f>VLOOKUP($B228,OldCalib!$A$17:$AF$200,AE$1+2,FALSE)</f>
        <v>3.7767328836827402E-2</v>
      </c>
      <c r="AF228">
        <f>VLOOKUP($B228,OldCalib!$A$17:$AF$200,AF$1+2,FALSE)</f>
        <v>3.7688166651112999E-2</v>
      </c>
      <c r="AG228">
        <f>VLOOKUP($B228,OldCalib!$A$17:$AF$200,AG$1+2,FALSE)</f>
        <v>3.76718959978177E-2</v>
      </c>
      <c r="AH228">
        <f>VLOOKUP($B228,OldCalib!$A$17:$AF$200,AH$1+2,FALSE)</f>
        <v>3.7731715046790897E-2</v>
      </c>
      <c r="AJ228" s="3"/>
    </row>
    <row r="229" spans="1:36" x14ac:dyDescent="0.25">
      <c r="B229" t="s">
        <v>179</v>
      </c>
      <c r="C229" s="3">
        <v>0.75</v>
      </c>
      <c r="D229">
        <f>VLOOKUP($B229,OldCalib!$A$17:$AF$200,D$1+2,FALSE)</f>
        <v>3.4240280864299803E-2</v>
      </c>
      <c r="E229">
        <f>VLOOKUP($B229,OldCalib!$A$17:$AF$200,E$1+2,FALSE)</f>
        <v>3.6285548451899803E-2</v>
      </c>
      <c r="F229">
        <f>VLOOKUP($B229,OldCalib!$A$17:$AF$200,F$1+2,FALSE)</f>
        <v>3.7289979978107998E-2</v>
      </c>
      <c r="G229">
        <f>VLOOKUP($B229,OldCalib!$A$17:$AF$200,G$1+2,FALSE)</f>
        <v>3.8006615998774501E-2</v>
      </c>
      <c r="H229">
        <f>VLOOKUP($B229,OldCalib!$A$17:$AF$200,H$1+2,FALSE)</f>
        <v>3.85723947414289E-2</v>
      </c>
      <c r="I229">
        <f>VLOOKUP($B229,OldCalib!$A$17:$AF$200,I$1+2,FALSE)</f>
        <v>3.9109869106248099E-2</v>
      </c>
      <c r="J229">
        <f>VLOOKUP($B229,OldCalib!$A$17:$AF$200,J$1+2,FALSE)</f>
        <v>3.9387949527437301E-2</v>
      </c>
      <c r="K229">
        <f>VLOOKUP($B229,OldCalib!$A$17:$AF$200,K$1+2,FALSE)</f>
        <v>3.96401485283275E-2</v>
      </c>
      <c r="L229">
        <f>VLOOKUP($B229,OldCalib!$A$17:$AF$200,L$1+2,FALSE)</f>
        <v>3.9696757239197002E-2</v>
      </c>
      <c r="M229">
        <f>VLOOKUP($B229,OldCalib!$A$17:$AF$200,M$1+2,FALSE)</f>
        <v>3.9828075987789098E-2</v>
      </c>
      <c r="N229">
        <f>VLOOKUP($B229,OldCalib!$A$17:$AF$200,N$1+2,FALSE)</f>
        <v>3.9855842520585001E-2</v>
      </c>
      <c r="O229">
        <f>VLOOKUP($B229,OldCalib!$A$17:$AF$200,O$1+2,FALSE)</f>
        <v>3.9934811788973602E-2</v>
      </c>
      <c r="P229">
        <f>VLOOKUP($B229,OldCalib!$A$17:$AF$200,P$1+2,FALSE)</f>
        <v>3.9805842350686599E-2</v>
      </c>
      <c r="Q229">
        <f>VLOOKUP($B229,OldCalib!$A$17:$AF$200,Q$1+2,FALSE)</f>
        <v>3.9879278404826302E-2</v>
      </c>
      <c r="R229">
        <f>VLOOKUP($B229,OldCalib!$A$17:$AF$200,R$1+2,FALSE)</f>
        <v>3.9922885427063098E-2</v>
      </c>
      <c r="S229">
        <f>VLOOKUP($B229,OldCalib!$A$17:$AF$200,S$1+2,FALSE)</f>
        <v>3.98909104172138E-2</v>
      </c>
      <c r="T229">
        <f>VLOOKUP($B229,OldCalib!$A$17:$AF$200,T$1+2,FALSE)</f>
        <v>3.99149446390097E-2</v>
      </c>
      <c r="U229">
        <f>VLOOKUP($B229,OldCalib!$A$17:$AF$200,U$1+2,FALSE)</f>
        <v>3.9990646596290397E-2</v>
      </c>
      <c r="V229">
        <f>VLOOKUP($B229,OldCalib!$A$17:$AF$200,V$1+2,FALSE)</f>
        <v>4.00846874377562E-2</v>
      </c>
      <c r="W229">
        <f>VLOOKUP($B229,OldCalib!$A$17:$AF$200,W$1+2,FALSE)</f>
        <v>4.0015560614483602E-2</v>
      </c>
      <c r="X229">
        <f>VLOOKUP($B229,OldCalib!$A$17:$AF$200,X$1+2,FALSE)</f>
        <v>4.0107421445561398E-2</v>
      </c>
      <c r="Y229">
        <f>VLOOKUP($B229,OldCalib!$A$17:$AF$200,Y$1+2,FALSE)</f>
        <v>4.0059340627331699E-2</v>
      </c>
      <c r="Z229">
        <f>VLOOKUP($B229,OldCalib!$A$17:$AF$200,Z$1+2,FALSE)</f>
        <v>4.0083310817029497E-2</v>
      </c>
      <c r="AA229">
        <f>VLOOKUP($B229,OldCalib!$A$17:$AF$200,AA$1+2,FALSE)</f>
        <v>3.9999837437364801E-2</v>
      </c>
      <c r="AB229">
        <f>VLOOKUP($B229,OldCalib!$A$17:$AF$200,AB$1+2,FALSE)</f>
        <v>4.0036951117621802E-2</v>
      </c>
      <c r="AC229">
        <f>VLOOKUP($B229,OldCalib!$A$17:$AF$200,AC$1+2,FALSE)</f>
        <v>4.0110838848672899E-2</v>
      </c>
      <c r="AD229">
        <f>VLOOKUP($B229,OldCalib!$A$17:$AF$200,AD$1+2,FALSE)</f>
        <v>4.0091481232333602E-2</v>
      </c>
      <c r="AE229">
        <f>VLOOKUP($B229,OldCalib!$A$17:$AF$200,AE$1+2,FALSE)</f>
        <v>3.9965750380837703E-2</v>
      </c>
      <c r="AF229">
        <f>VLOOKUP($B229,OldCalib!$A$17:$AF$200,AF$1+2,FALSE)</f>
        <v>3.9938427731811797E-2</v>
      </c>
      <c r="AG229">
        <f>VLOOKUP($B229,OldCalib!$A$17:$AF$200,AG$1+2,FALSE)</f>
        <v>3.9929166487003898E-2</v>
      </c>
      <c r="AH229">
        <f>VLOOKUP($B229,OldCalib!$A$17:$AF$200,AH$1+2,FALSE)</f>
        <v>3.9945753255690698E-2</v>
      </c>
      <c r="AJ229" s="3"/>
    </row>
    <row r="230" spans="1:36" x14ac:dyDescent="0.25">
      <c r="B230" t="s">
        <v>180</v>
      </c>
      <c r="C230" s="3">
        <v>0.95</v>
      </c>
      <c r="D230">
        <f>VLOOKUP($B230,OldCalib!$A$17:$AF$200,D$1+2,FALSE)</f>
        <v>3.4240280864299803E-2</v>
      </c>
      <c r="E230">
        <f>VLOOKUP($B230,OldCalib!$A$17:$AF$200,E$1+2,FALSE)</f>
        <v>3.79764265438065E-2</v>
      </c>
      <c r="F230">
        <f>VLOOKUP($B230,OldCalib!$A$17:$AF$200,F$1+2,FALSE)</f>
        <v>3.9692834182613698E-2</v>
      </c>
      <c r="G230">
        <f>VLOOKUP($B230,OldCalib!$A$17:$AF$200,G$1+2,FALSE)</f>
        <v>4.07543119328998E-2</v>
      </c>
      <c r="H230">
        <f>VLOOKUP($B230,OldCalib!$A$17:$AF$200,H$1+2,FALSE)</f>
        <v>4.1398582044240302E-2</v>
      </c>
      <c r="I230">
        <f>VLOOKUP($B230,OldCalib!$A$17:$AF$200,I$1+2,FALSE)</f>
        <v>4.2022117525429399E-2</v>
      </c>
      <c r="J230">
        <f>VLOOKUP($B230,OldCalib!$A$17:$AF$200,J$1+2,FALSE)</f>
        <v>4.2559208223739403E-2</v>
      </c>
      <c r="K230">
        <f>VLOOKUP($B230,OldCalib!$A$17:$AF$200,K$1+2,FALSE)</f>
        <v>4.2710255057453399E-2</v>
      </c>
      <c r="L230">
        <f>VLOOKUP($B230,OldCalib!$A$17:$AF$200,L$1+2,FALSE)</f>
        <v>4.2958074170180799E-2</v>
      </c>
      <c r="M230">
        <f>VLOOKUP($B230,OldCalib!$A$17:$AF$200,M$1+2,FALSE)</f>
        <v>4.3139189597821703E-2</v>
      </c>
      <c r="N230">
        <f>VLOOKUP($B230,OldCalib!$A$17:$AF$200,N$1+2,FALSE)</f>
        <v>4.3183550017605203E-2</v>
      </c>
      <c r="O230">
        <f>VLOOKUP($B230,OldCalib!$A$17:$AF$200,O$1+2,FALSE)</f>
        <v>4.3138625651540197E-2</v>
      </c>
      <c r="P230">
        <f>VLOOKUP($B230,OldCalib!$A$17:$AF$200,P$1+2,FALSE)</f>
        <v>4.30766720931045E-2</v>
      </c>
      <c r="Q230">
        <f>VLOOKUP($B230,OldCalib!$A$17:$AF$200,Q$1+2,FALSE)</f>
        <v>4.31722161405673E-2</v>
      </c>
      <c r="R230">
        <f>VLOOKUP($B230,OldCalib!$A$17:$AF$200,R$1+2,FALSE)</f>
        <v>4.31286279911978E-2</v>
      </c>
      <c r="S230">
        <f>VLOOKUP($B230,OldCalib!$A$17:$AF$200,S$1+2,FALSE)</f>
        <v>4.3077315838330299E-2</v>
      </c>
      <c r="T230">
        <f>VLOOKUP($B230,OldCalib!$A$17:$AF$200,T$1+2,FALSE)</f>
        <v>4.3309325938699898E-2</v>
      </c>
      <c r="U230">
        <f>VLOOKUP($B230,OldCalib!$A$17:$AF$200,U$1+2,FALSE)</f>
        <v>4.3289539869655599E-2</v>
      </c>
      <c r="V230">
        <f>VLOOKUP($B230,OldCalib!$A$17:$AF$200,V$1+2,FALSE)</f>
        <v>4.32031780003038E-2</v>
      </c>
      <c r="W230">
        <f>VLOOKUP($B230,OldCalib!$A$17:$AF$200,W$1+2,FALSE)</f>
        <v>4.3118721676875603E-2</v>
      </c>
      <c r="X230">
        <f>VLOOKUP($B230,OldCalib!$A$17:$AF$200,X$1+2,FALSE)</f>
        <v>4.3248824487011499E-2</v>
      </c>
      <c r="Y230">
        <f>VLOOKUP($B230,OldCalib!$A$17:$AF$200,Y$1+2,FALSE)</f>
        <v>4.3297171826120903E-2</v>
      </c>
      <c r="Z230">
        <f>VLOOKUP($B230,OldCalib!$A$17:$AF$200,Z$1+2,FALSE)</f>
        <v>4.3272373548710198E-2</v>
      </c>
      <c r="AA230">
        <f>VLOOKUP($B230,OldCalib!$A$17:$AF$200,AA$1+2,FALSE)</f>
        <v>4.3225822360062699E-2</v>
      </c>
      <c r="AB230">
        <f>VLOOKUP($B230,OldCalib!$A$17:$AF$200,AB$1+2,FALSE)</f>
        <v>4.3305146400372599E-2</v>
      </c>
      <c r="AC230">
        <f>VLOOKUP($B230,OldCalib!$A$17:$AF$200,AC$1+2,FALSE)</f>
        <v>4.3285931791756702E-2</v>
      </c>
      <c r="AD230">
        <f>VLOOKUP($B230,OldCalib!$A$17:$AF$200,AD$1+2,FALSE)</f>
        <v>4.3151493481017801E-2</v>
      </c>
      <c r="AE230">
        <f>VLOOKUP($B230,OldCalib!$A$17:$AF$200,AE$1+2,FALSE)</f>
        <v>4.3216763790115902E-2</v>
      </c>
      <c r="AF230">
        <f>VLOOKUP($B230,OldCalib!$A$17:$AF$200,AF$1+2,FALSE)</f>
        <v>4.3130952391982703E-2</v>
      </c>
      <c r="AG230">
        <f>VLOOKUP($B230,OldCalib!$A$17:$AF$200,AG$1+2,FALSE)</f>
        <v>4.3186038511053897E-2</v>
      </c>
      <c r="AH230">
        <f>VLOOKUP($B230,OldCalib!$A$17:$AF$200,AH$1+2,FALSE)</f>
        <v>4.31990791198332E-2</v>
      </c>
      <c r="AJ230" s="3"/>
    </row>
    <row r="231" spans="1:36" x14ac:dyDescent="0.25">
      <c r="A231" t="s">
        <v>2</v>
      </c>
      <c r="B231" t="s">
        <v>167</v>
      </c>
      <c r="D231">
        <f>VLOOKUP($B231,OldCalib!$A$17:$AF$200,D$1+2,FALSE)</f>
        <v>3.4240280864301399E-2</v>
      </c>
      <c r="E231">
        <f>VLOOKUP($B231,OldCalib!$A$17:$AF$200,E$1+2,FALSE)</f>
        <v>3.5017481183520799E-2</v>
      </c>
      <c r="F231">
        <f>VLOOKUP($B231,OldCalib!$A$17:$AF$200,F$1+2,FALSE)</f>
        <v>3.5670222678181297E-2</v>
      </c>
      <c r="G231">
        <f>VLOOKUP($B231,OldCalib!$A$17:$AF$200,G$1+2,FALSE)</f>
        <v>3.61599420564888E-2</v>
      </c>
      <c r="H231">
        <f>VLOOKUP($B231,OldCalib!$A$17:$AF$200,H$1+2,FALSE)</f>
        <v>3.6550688905211001E-2</v>
      </c>
      <c r="I231">
        <f>VLOOKUP($B231,OldCalib!$A$17:$AF$200,I$1+2,FALSE)</f>
        <v>3.6908383239037203E-2</v>
      </c>
      <c r="J231">
        <f>VLOOKUP($B231,OldCalib!$A$17:$AF$200,J$1+2,FALSE)</f>
        <v>3.7223717982451401E-2</v>
      </c>
      <c r="K231">
        <f>VLOOKUP($B231,OldCalib!$A$17:$AF$200,K$1+2,FALSE)</f>
        <v>3.7463729342765602E-2</v>
      </c>
      <c r="L231">
        <f>VLOOKUP($B231,OldCalib!$A$17:$AF$200,L$1+2,FALSE)</f>
        <v>3.75562535117476E-2</v>
      </c>
      <c r="M231">
        <f>VLOOKUP($B231,OldCalib!$A$17:$AF$200,M$1+2,FALSE)</f>
        <v>3.7625778978597098E-2</v>
      </c>
      <c r="N231">
        <f>VLOOKUP($B231,OldCalib!$A$17:$AF$200,N$1+2,FALSE)</f>
        <v>3.7661431416833001E-2</v>
      </c>
      <c r="O231">
        <f>VLOOKUP($B231,OldCalib!$A$17:$AF$200,O$1+2,FALSE)</f>
        <v>3.7639922865209598E-2</v>
      </c>
      <c r="P231">
        <f>VLOOKUP($B231,OldCalib!$A$17:$AF$200,P$1+2,FALSE)</f>
        <v>3.7617314321203299E-2</v>
      </c>
      <c r="Q231">
        <f>VLOOKUP($B231,OldCalib!$A$17:$AF$200,Q$1+2,FALSE)</f>
        <v>3.7655957238148602E-2</v>
      </c>
      <c r="R231">
        <f>VLOOKUP($B231,OldCalib!$A$17:$AF$200,R$1+2,FALSE)</f>
        <v>3.7673695186839697E-2</v>
      </c>
      <c r="S231">
        <f>VLOOKUP($B231,OldCalib!$A$17:$AF$200,S$1+2,FALSE)</f>
        <v>3.7684111708908903E-2</v>
      </c>
      <c r="T231">
        <f>VLOOKUP($B231,OldCalib!$A$17:$AF$200,T$1+2,FALSE)</f>
        <v>3.7737723215155998E-2</v>
      </c>
      <c r="U231">
        <f>VLOOKUP($B231,OldCalib!$A$17:$AF$200,U$1+2,FALSE)</f>
        <v>3.7738883135187598E-2</v>
      </c>
      <c r="V231">
        <f>VLOOKUP($B231,OldCalib!$A$17:$AF$200,V$1+2,FALSE)</f>
        <v>3.7785805680990603E-2</v>
      </c>
      <c r="W231">
        <f>VLOOKUP($B231,OldCalib!$A$17:$AF$200,W$1+2,FALSE)</f>
        <v>3.77931822037667E-2</v>
      </c>
      <c r="X231">
        <f>VLOOKUP($B231,OldCalib!$A$17:$AF$200,X$1+2,FALSE)</f>
        <v>3.7823801276846501E-2</v>
      </c>
      <c r="Y231">
        <f>VLOOKUP($B231,OldCalib!$A$17:$AF$200,Y$1+2,FALSE)</f>
        <v>3.7823065698734497E-2</v>
      </c>
      <c r="Z231">
        <f>VLOOKUP($B231,OldCalib!$A$17:$AF$200,Z$1+2,FALSE)</f>
        <v>3.7801353934855501E-2</v>
      </c>
      <c r="AA231">
        <f>VLOOKUP($B231,OldCalib!$A$17:$AF$200,AA$1+2,FALSE)</f>
        <v>3.7760567700341703E-2</v>
      </c>
      <c r="AB231">
        <f>VLOOKUP($B231,OldCalib!$A$17:$AF$200,AB$1+2,FALSE)</f>
        <v>3.7766498873169303E-2</v>
      </c>
      <c r="AC231">
        <f>VLOOKUP($B231,OldCalib!$A$17:$AF$200,AC$1+2,FALSE)</f>
        <v>3.7789539434909702E-2</v>
      </c>
      <c r="AD231">
        <f>VLOOKUP($B231,OldCalib!$A$17:$AF$200,AD$1+2,FALSE)</f>
        <v>3.77645928623217E-2</v>
      </c>
      <c r="AE231">
        <f>VLOOKUP($B231,OldCalib!$A$17:$AF$200,AE$1+2,FALSE)</f>
        <v>3.7755091065861203E-2</v>
      </c>
      <c r="AF231">
        <f>VLOOKUP($B231,OldCalib!$A$17:$AF$200,AF$1+2,FALSE)</f>
        <v>3.7718184820136898E-2</v>
      </c>
      <c r="AG231">
        <f>VLOOKUP($B231,OldCalib!$A$17:$AF$200,AG$1+2,FALSE)</f>
        <v>3.77011441318445E-2</v>
      </c>
      <c r="AH231">
        <f>VLOOKUP($B231,OldCalib!$A$17:$AF$200,AH$1+2,FALSE)</f>
        <v>3.7753189761436497E-2</v>
      </c>
    </row>
    <row r="232" spans="1:36" x14ac:dyDescent="0.25">
      <c r="A232" t="s">
        <v>3</v>
      </c>
      <c r="B232" t="s">
        <v>183</v>
      </c>
      <c r="D232">
        <f>VLOOKUP($B232,OldCalib!$A$17:$AF$200,D$1+2,FALSE)</f>
        <v>1.6030399999999999E-15</v>
      </c>
      <c r="E232">
        <f>VLOOKUP($B232,OldCalib!$A$17:$AF$200,E$1+2,FALSE)</f>
        <v>1.8461136592670699E-3</v>
      </c>
      <c r="F232">
        <f>VLOOKUP($B232,OldCalib!$A$17:$AF$200,F$1+2,FALSE)</f>
        <v>2.4275069644585398E-3</v>
      </c>
      <c r="G232">
        <f>VLOOKUP($B232,OldCalib!$A$17:$AF$200,G$1+2,FALSE)</f>
        <v>2.7694767402308799E-3</v>
      </c>
      <c r="H232">
        <f>VLOOKUP($B232,OldCalib!$A$17:$AF$200,H$1+2,FALSE)</f>
        <v>3.0048768748484498E-3</v>
      </c>
      <c r="I232">
        <f>VLOOKUP($B232,OldCalib!$A$17:$AF$200,I$1+2,FALSE)</f>
        <v>3.14662948076314E-3</v>
      </c>
      <c r="J232">
        <f>VLOOKUP($B232,OldCalib!$A$17:$AF$200,J$1+2,FALSE)</f>
        <v>3.22393123027387E-3</v>
      </c>
      <c r="K232">
        <f>VLOOKUP($B232,OldCalib!$A$17:$AF$200,K$1+2,FALSE)</f>
        <v>3.2411935278081699E-3</v>
      </c>
      <c r="L232">
        <f>VLOOKUP($B232,OldCalib!$A$17:$AF$200,L$1+2,FALSE)</f>
        <v>3.28310448449052E-3</v>
      </c>
      <c r="M232">
        <f>VLOOKUP($B232,OldCalib!$A$17:$AF$200,M$1+2,FALSE)</f>
        <v>3.3416309254467699E-3</v>
      </c>
      <c r="N232">
        <f>VLOOKUP($B232,OldCalib!$A$17:$AF$200,N$1+2,FALSE)</f>
        <v>3.3193133220334099E-3</v>
      </c>
      <c r="O232">
        <f>VLOOKUP($B232,OldCalib!$A$17:$AF$200,O$1+2,FALSE)</f>
        <v>3.37448859458801E-3</v>
      </c>
      <c r="P232">
        <f>VLOOKUP($B232,OldCalib!$A$17:$AF$200,P$1+2,FALSE)</f>
        <v>3.32492843625553E-3</v>
      </c>
      <c r="Q232">
        <f>VLOOKUP($B232,OldCalib!$A$17:$AF$200,Q$1+2,FALSE)</f>
        <v>3.3039374302936799E-3</v>
      </c>
      <c r="R232">
        <f>VLOOKUP($B232,OldCalib!$A$17:$AF$200,R$1+2,FALSE)</f>
        <v>3.3095626849646898E-3</v>
      </c>
      <c r="S232">
        <f>VLOOKUP($B232,OldCalib!$A$17:$AF$200,S$1+2,FALSE)</f>
        <v>3.31426453504242E-3</v>
      </c>
      <c r="T232">
        <f>VLOOKUP($B232,OldCalib!$A$17:$AF$200,T$1+2,FALSE)</f>
        <v>3.3442914765229501E-3</v>
      </c>
      <c r="U232">
        <f>VLOOKUP($B232,OldCalib!$A$17:$AF$200,U$1+2,FALSE)</f>
        <v>3.34823898890651E-3</v>
      </c>
      <c r="V232">
        <f>VLOOKUP($B232,OldCalib!$A$17:$AF$200,V$1+2,FALSE)</f>
        <v>3.3274142745961599E-3</v>
      </c>
      <c r="W232">
        <f>VLOOKUP($B232,OldCalib!$A$17:$AF$200,W$1+2,FALSE)</f>
        <v>3.3153578250668799E-3</v>
      </c>
      <c r="X232">
        <f>VLOOKUP($B232,OldCalib!$A$17:$AF$200,X$1+2,FALSE)</f>
        <v>3.3140637315118098E-3</v>
      </c>
      <c r="Y232">
        <f>VLOOKUP($B232,OldCalib!$A$17:$AF$200,Y$1+2,FALSE)</f>
        <v>3.29224469486221E-3</v>
      </c>
      <c r="Z232">
        <f>VLOOKUP($B232,OldCalib!$A$17:$AF$200,Z$1+2,FALSE)</f>
        <v>3.3208911633186801E-3</v>
      </c>
      <c r="AA232">
        <f>VLOOKUP($B232,OldCalib!$A$17:$AF$200,AA$1+2,FALSE)</f>
        <v>3.3050837360356598E-3</v>
      </c>
      <c r="AB232">
        <f>VLOOKUP($B232,OldCalib!$A$17:$AF$200,AB$1+2,FALSE)</f>
        <v>3.3256061552935099E-3</v>
      </c>
      <c r="AC232">
        <f>VLOOKUP($B232,OldCalib!$A$17:$AF$200,AC$1+2,FALSE)</f>
        <v>3.37778568899784E-3</v>
      </c>
      <c r="AD232">
        <f>VLOOKUP($B232,OldCalib!$A$17:$AF$200,AD$1+2,FALSE)</f>
        <v>3.3587352124815899E-3</v>
      </c>
      <c r="AE232">
        <f>VLOOKUP($B232,OldCalib!$A$17:$AF$200,AE$1+2,FALSE)</f>
        <v>3.3271710334928399E-3</v>
      </c>
      <c r="AF232">
        <f>VLOOKUP($B232,OldCalib!$A$17:$AF$200,AF$1+2,FALSE)</f>
        <v>3.32718582191514E-3</v>
      </c>
      <c r="AG232">
        <f>VLOOKUP($B232,OldCalib!$A$17:$AF$200,AG$1+2,FALSE)</f>
        <v>3.3135712258115899E-3</v>
      </c>
      <c r="AH232">
        <f>VLOOKUP($B232,OldCalib!$A$17:$AF$200,AH$1+2,FALSE)</f>
        <v>3.3023030616632499E-3</v>
      </c>
    </row>
    <row r="240" spans="1:36" x14ac:dyDescent="0.25">
      <c r="A240" t="s">
        <v>194</v>
      </c>
      <c r="D240">
        <v>0</v>
      </c>
      <c r="E240">
        <v>1</v>
      </c>
      <c r="F240">
        <v>2</v>
      </c>
      <c r="G240">
        <v>3</v>
      </c>
      <c r="H240">
        <v>4</v>
      </c>
      <c r="I240">
        <v>5</v>
      </c>
      <c r="J240">
        <v>6</v>
      </c>
      <c r="K240">
        <v>7</v>
      </c>
      <c r="L240">
        <v>8</v>
      </c>
      <c r="M240">
        <v>9</v>
      </c>
      <c r="N240">
        <v>10</v>
      </c>
      <c r="O240">
        <v>11</v>
      </c>
      <c r="P240">
        <v>12</v>
      </c>
      <c r="Q240">
        <v>13</v>
      </c>
      <c r="R240">
        <v>14</v>
      </c>
      <c r="S240">
        <v>15</v>
      </c>
      <c r="T240">
        <v>16</v>
      </c>
      <c r="U240">
        <v>17</v>
      </c>
      <c r="V240">
        <v>18</v>
      </c>
      <c r="W240">
        <v>19</v>
      </c>
      <c r="X240">
        <v>20</v>
      </c>
      <c r="Y240">
        <v>21</v>
      </c>
      <c r="Z240">
        <v>22</v>
      </c>
      <c r="AA240">
        <v>23</v>
      </c>
      <c r="AB240">
        <v>24</v>
      </c>
      <c r="AC240">
        <v>25</v>
      </c>
      <c r="AD240">
        <v>26</v>
      </c>
      <c r="AE240">
        <v>27</v>
      </c>
      <c r="AF240">
        <v>28</v>
      </c>
      <c r="AG240">
        <v>29</v>
      </c>
      <c r="AH240">
        <v>30</v>
      </c>
    </row>
    <row r="241" spans="1:36" x14ac:dyDescent="0.25">
      <c r="A241" t="s">
        <v>1</v>
      </c>
      <c r="B241" t="s">
        <v>195</v>
      </c>
      <c r="C241" s="3">
        <v>0.05</v>
      </c>
      <c r="D241" t="e">
        <f>VLOOKUP($B241,OldCalib!$A$17:$AF$200,D$1+2,FALSE)</f>
        <v>#N/A</v>
      </c>
      <c r="E241" t="e">
        <f>VLOOKUP($B241,OldCalib!$A$17:$AF$200,E$1+2,FALSE)</f>
        <v>#N/A</v>
      </c>
      <c r="F241" t="e">
        <f>VLOOKUP($B241,OldCalib!$A$17:$AF$200,F$1+2,FALSE)</f>
        <v>#N/A</v>
      </c>
      <c r="G241" t="e">
        <f>VLOOKUP($B241,OldCalib!$A$17:$AF$200,G$1+2,FALSE)</f>
        <v>#N/A</v>
      </c>
      <c r="H241" t="e">
        <f>VLOOKUP($B241,OldCalib!$A$17:$AF$200,H$1+2,FALSE)</f>
        <v>#N/A</v>
      </c>
      <c r="I241" t="e">
        <f>VLOOKUP($B241,OldCalib!$A$17:$AF$200,I$1+2,FALSE)</f>
        <v>#N/A</v>
      </c>
      <c r="J241" t="e">
        <f>VLOOKUP($B241,OldCalib!$A$17:$AF$200,J$1+2,FALSE)</f>
        <v>#N/A</v>
      </c>
      <c r="K241" t="e">
        <f>VLOOKUP($B241,OldCalib!$A$17:$AF$200,K$1+2,FALSE)</f>
        <v>#N/A</v>
      </c>
      <c r="L241" t="e">
        <f>VLOOKUP($B241,OldCalib!$A$17:$AF$200,L$1+2,FALSE)</f>
        <v>#N/A</v>
      </c>
      <c r="M241" t="e">
        <f>VLOOKUP($B241,OldCalib!$A$17:$AF$200,M$1+2,FALSE)</f>
        <v>#N/A</v>
      </c>
      <c r="N241" t="e">
        <f>VLOOKUP($B241,OldCalib!$A$17:$AF$200,N$1+2,FALSE)</f>
        <v>#N/A</v>
      </c>
      <c r="O241" t="e">
        <f>VLOOKUP($B241,OldCalib!$A$17:$AF$200,O$1+2,FALSE)</f>
        <v>#N/A</v>
      </c>
      <c r="P241" t="e">
        <f>VLOOKUP($B241,OldCalib!$A$17:$AF$200,P$1+2,FALSE)</f>
        <v>#N/A</v>
      </c>
      <c r="Q241" t="e">
        <f>VLOOKUP($B241,OldCalib!$A$17:$AF$200,Q$1+2,FALSE)</f>
        <v>#N/A</v>
      </c>
      <c r="R241" t="e">
        <f>VLOOKUP($B241,OldCalib!$A$17:$AF$200,R$1+2,FALSE)</f>
        <v>#N/A</v>
      </c>
      <c r="S241" t="e">
        <f>VLOOKUP($B241,OldCalib!$A$17:$AF$200,S$1+2,FALSE)</f>
        <v>#N/A</v>
      </c>
      <c r="T241" t="e">
        <f>VLOOKUP($B241,OldCalib!$A$17:$AF$200,T$1+2,FALSE)</f>
        <v>#N/A</v>
      </c>
      <c r="U241" t="e">
        <f>VLOOKUP($B241,OldCalib!$A$17:$AF$200,U$1+2,FALSE)</f>
        <v>#N/A</v>
      </c>
      <c r="V241" t="e">
        <f>VLOOKUP($B241,OldCalib!$A$17:$AF$200,V$1+2,FALSE)</f>
        <v>#N/A</v>
      </c>
      <c r="W241" t="e">
        <f>VLOOKUP($B241,OldCalib!$A$17:$AF$200,W$1+2,FALSE)</f>
        <v>#N/A</v>
      </c>
      <c r="X241" t="e">
        <f>VLOOKUP($B241,OldCalib!$A$17:$AF$200,X$1+2,FALSE)</f>
        <v>#N/A</v>
      </c>
      <c r="Y241" t="e">
        <f>VLOOKUP($B241,OldCalib!$A$17:$AF$200,Y$1+2,FALSE)</f>
        <v>#N/A</v>
      </c>
      <c r="Z241" t="e">
        <f>VLOOKUP($B241,OldCalib!$A$17:$AF$200,Z$1+2,FALSE)</f>
        <v>#N/A</v>
      </c>
      <c r="AA241" t="e">
        <f>VLOOKUP($B241,OldCalib!$A$17:$AF$200,AA$1+2,FALSE)</f>
        <v>#N/A</v>
      </c>
      <c r="AB241" t="e">
        <f>VLOOKUP($B241,OldCalib!$A$17:$AF$200,AB$1+2,FALSE)</f>
        <v>#N/A</v>
      </c>
      <c r="AC241" t="e">
        <f>VLOOKUP($B241,OldCalib!$A$17:$AF$200,AC$1+2,FALSE)</f>
        <v>#N/A</v>
      </c>
      <c r="AD241" t="e">
        <f>VLOOKUP($B241,OldCalib!$A$17:$AF$200,AD$1+2,FALSE)</f>
        <v>#N/A</v>
      </c>
      <c r="AE241" t="e">
        <f>VLOOKUP($B241,OldCalib!$A$17:$AF$200,AE$1+2,FALSE)</f>
        <v>#N/A</v>
      </c>
      <c r="AF241" t="e">
        <f>VLOOKUP($B241,OldCalib!$A$17:$AF$200,AF$1+2,FALSE)</f>
        <v>#N/A</v>
      </c>
      <c r="AG241" t="e">
        <f>VLOOKUP($B241,OldCalib!$A$17:$AF$200,AG$1+2,FALSE)</f>
        <v>#N/A</v>
      </c>
      <c r="AH241" t="e">
        <f>VLOOKUP($B241,OldCalib!$A$17:$AF$200,AH$1+2,FALSE)</f>
        <v>#N/A</v>
      </c>
      <c r="AJ241" s="3"/>
    </row>
    <row r="242" spans="1:36" x14ac:dyDescent="0.25">
      <c r="B242" t="s">
        <v>196</v>
      </c>
      <c r="C242" s="3">
        <v>0.25</v>
      </c>
      <c r="D242" t="e">
        <f>VLOOKUP($B242,OldCalib!$A$17:$AF$200,D$1+2,FALSE)</f>
        <v>#N/A</v>
      </c>
      <c r="E242" t="e">
        <f>VLOOKUP($B242,OldCalib!$A$17:$AF$200,E$1+2,FALSE)</f>
        <v>#N/A</v>
      </c>
      <c r="F242" t="e">
        <f>VLOOKUP($B242,OldCalib!$A$17:$AF$200,F$1+2,FALSE)</f>
        <v>#N/A</v>
      </c>
      <c r="G242" t="e">
        <f>VLOOKUP($B242,OldCalib!$A$17:$AF$200,G$1+2,FALSE)</f>
        <v>#N/A</v>
      </c>
      <c r="H242" t="e">
        <f>VLOOKUP($B242,OldCalib!$A$17:$AF$200,H$1+2,FALSE)</f>
        <v>#N/A</v>
      </c>
      <c r="I242" t="e">
        <f>VLOOKUP($B242,OldCalib!$A$17:$AF$200,I$1+2,FALSE)</f>
        <v>#N/A</v>
      </c>
      <c r="J242" t="e">
        <f>VLOOKUP($B242,OldCalib!$A$17:$AF$200,J$1+2,FALSE)</f>
        <v>#N/A</v>
      </c>
      <c r="K242" t="e">
        <f>VLOOKUP($B242,OldCalib!$A$17:$AF$200,K$1+2,FALSE)</f>
        <v>#N/A</v>
      </c>
      <c r="L242" t="e">
        <f>VLOOKUP($B242,OldCalib!$A$17:$AF$200,L$1+2,FALSE)</f>
        <v>#N/A</v>
      </c>
      <c r="M242" t="e">
        <f>VLOOKUP($B242,OldCalib!$A$17:$AF$200,M$1+2,FALSE)</f>
        <v>#N/A</v>
      </c>
      <c r="N242" t="e">
        <f>VLOOKUP($B242,OldCalib!$A$17:$AF$200,N$1+2,FALSE)</f>
        <v>#N/A</v>
      </c>
      <c r="O242" t="e">
        <f>VLOOKUP($B242,OldCalib!$A$17:$AF$200,O$1+2,FALSE)</f>
        <v>#N/A</v>
      </c>
      <c r="P242" t="e">
        <f>VLOOKUP($B242,OldCalib!$A$17:$AF$200,P$1+2,FALSE)</f>
        <v>#N/A</v>
      </c>
      <c r="Q242" t="e">
        <f>VLOOKUP($B242,OldCalib!$A$17:$AF$200,Q$1+2,FALSE)</f>
        <v>#N/A</v>
      </c>
      <c r="R242" t="e">
        <f>VLOOKUP($B242,OldCalib!$A$17:$AF$200,R$1+2,FALSE)</f>
        <v>#N/A</v>
      </c>
      <c r="S242" t="e">
        <f>VLOOKUP($B242,OldCalib!$A$17:$AF$200,S$1+2,FALSE)</f>
        <v>#N/A</v>
      </c>
      <c r="T242" t="e">
        <f>VLOOKUP($B242,OldCalib!$A$17:$AF$200,T$1+2,FALSE)</f>
        <v>#N/A</v>
      </c>
      <c r="U242" t="e">
        <f>VLOOKUP($B242,OldCalib!$A$17:$AF$200,U$1+2,FALSE)</f>
        <v>#N/A</v>
      </c>
      <c r="V242" t="e">
        <f>VLOOKUP($B242,OldCalib!$A$17:$AF$200,V$1+2,FALSE)</f>
        <v>#N/A</v>
      </c>
      <c r="W242" t="e">
        <f>VLOOKUP($B242,OldCalib!$A$17:$AF$200,W$1+2,FALSE)</f>
        <v>#N/A</v>
      </c>
      <c r="X242" t="e">
        <f>VLOOKUP($B242,OldCalib!$A$17:$AF$200,X$1+2,FALSE)</f>
        <v>#N/A</v>
      </c>
      <c r="Y242" t="e">
        <f>VLOOKUP($B242,OldCalib!$A$17:$AF$200,Y$1+2,FALSE)</f>
        <v>#N/A</v>
      </c>
      <c r="Z242" t="e">
        <f>VLOOKUP($B242,OldCalib!$A$17:$AF$200,Z$1+2,FALSE)</f>
        <v>#N/A</v>
      </c>
      <c r="AA242" t="e">
        <f>VLOOKUP($B242,OldCalib!$A$17:$AF$200,AA$1+2,FALSE)</f>
        <v>#N/A</v>
      </c>
      <c r="AB242" t="e">
        <f>VLOOKUP($B242,OldCalib!$A$17:$AF$200,AB$1+2,FALSE)</f>
        <v>#N/A</v>
      </c>
      <c r="AC242" t="e">
        <f>VLOOKUP($B242,OldCalib!$A$17:$AF$200,AC$1+2,FALSE)</f>
        <v>#N/A</v>
      </c>
      <c r="AD242" t="e">
        <f>VLOOKUP($B242,OldCalib!$A$17:$AF$200,AD$1+2,FALSE)</f>
        <v>#N/A</v>
      </c>
      <c r="AE242" t="e">
        <f>VLOOKUP($B242,OldCalib!$A$17:$AF$200,AE$1+2,FALSE)</f>
        <v>#N/A</v>
      </c>
      <c r="AF242" t="e">
        <f>VLOOKUP($B242,OldCalib!$A$17:$AF$200,AF$1+2,FALSE)</f>
        <v>#N/A</v>
      </c>
      <c r="AG242" t="e">
        <f>VLOOKUP($B242,OldCalib!$A$17:$AF$200,AG$1+2,FALSE)</f>
        <v>#N/A</v>
      </c>
      <c r="AH242" t="e">
        <f>VLOOKUP($B242,OldCalib!$A$17:$AF$200,AH$1+2,FALSE)</f>
        <v>#N/A</v>
      </c>
      <c r="AJ242" s="3"/>
    </row>
    <row r="243" spans="1:36" x14ac:dyDescent="0.25">
      <c r="B243" t="s">
        <v>198</v>
      </c>
      <c r="C243" s="3">
        <v>0.5</v>
      </c>
      <c r="D243" t="e">
        <f>VLOOKUP($B243,OldCalib!$A$17:$AF$200,D$1+2,FALSE)</f>
        <v>#N/A</v>
      </c>
      <c r="E243" t="e">
        <f>VLOOKUP($B243,OldCalib!$A$17:$AF$200,E$1+2,FALSE)</f>
        <v>#N/A</v>
      </c>
      <c r="F243" t="e">
        <f>VLOOKUP($B243,OldCalib!$A$17:$AF$200,F$1+2,FALSE)</f>
        <v>#N/A</v>
      </c>
      <c r="G243" t="e">
        <f>VLOOKUP($B243,OldCalib!$A$17:$AF$200,G$1+2,FALSE)</f>
        <v>#N/A</v>
      </c>
      <c r="H243" t="e">
        <f>VLOOKUP($B243,OldCalib!$A$17:$AF$200,H$1+2,FALSE)</f>
        <v>#N/A</v>
      </c>
      <c r="I243" t="e">
        <f>VLOOKUP($B243,OldCalib!$A$17:$AF$200,I$1+2,FALSE)</f>
        <v>#N/A</v>
      </c>
      <c r="J243" t="e">
        <f>VLOOKUP($B243,OldCalib!$A$17:$AF$200,J$1+2,FALSE)</f>
        <v>#N/A</v>
      </c>
      <c r="K243" t="e">
        <f>VLOOKUP($B243,OldCalib!$A$17:$AF$200,K$1+2,FALSE)</f>
        <v>#N/A</v>
      </c>
      <c r="L243" t="e">
        <f>VLOOKUP($B243,OldCalib!$A$17:$AF$200,L$1+2,FALSE)</f>
        <v>#N/A</v>
      </c>
      <c r="M243" t="e">
        <f>VLOOKUP($B243,OldCalib!$A$17:$AF$200,M$1+2,FALSE)</f>
        <v>#N/A</v>
      </c>
      <c r="N243" t="e">
        <f>VLOOKUP($B243,OldCalib!$A$17:$AF$200,N$1+2,FALSE)</f>
        <v>#N/A</v>
      </c>
      <c r="O243" t="e">
        <f>VLOOKUP($B243,OldCalib!$A$17:$AF$200,O$1+2,FALSE)</f>
        <v>#N/A</v>
      </c>
      <c r="P243" t="e">
        <f>VLOOKUP($B243,OldCalib!$A$17:$AF$200,P$1+2,FALSE)</f>
        <v>#N/A</v>
      </c>
      <c r="Q243" t="e">
        <f>VLOOKUP($B243,OldCalib!$A$17:$AF$200,Q$1+2,FALSE)</f>
        <v>#N/A</v>
      </c>
      <c r="R243" t="e">
        <f>VLOOKUP($B243,OldCalib!$A$17:$AF$200,R$1+2,FALSE)</f>
        <v>#N/A</v>
      </c>
      <c r="S243" t="e">
        <f>VLOOKUP($B243,OldCalib!$A$17:$AF$200,S$1+2,FALSE)</f>
        <v>#N/A</v>
      </c>
      <c r="T243" t="e">
        <f>VLOOKUP($B243,OldCalib!$A$17:$AF$200,T$1+2,FALSE)</f>
        <v>#N/A</v>
      </c>
      <c r="U243" t="e">
        <f>VLOOKUP($B243,OldCalib!$A$17:$AF$200,U$1+2,FALSE)</f>
        <v>#N/A</v>
      </c>
      <c r="V243" t="e">
        <f>VLOOKUP($B243,OldCalib!$A$17:$AF$200,V$1+2,FALSE)</f>
        <v>#N/A</v>
      </c>
      <c r="W243" t="e">
        <f>VLOOKUP($B243,OldCalib!$A$17:$AF$200,W$1+2,FALSE)</f>
        <v>#N/A</v>
      </c>
      <c r="X243" t="e">
        <f>VLOOKUP($B243,OldCalib!$A$17:$AF$200,X$1+2,FALSE)</f>
        <v>#N/A</v>
      </c>
      <c r="Y243" t="e">
        <f>VLOOKUP($B243,OldCalib!$A$17:$AF$200,Y$1+2,FALSE)</f>
        <v>#N/A</v>
      </c>
      <c r="Z243" t="e">
        <f>VLOOKUP($B243,OldCalib!$A$17:$AF$200,Z$1+2,FALSE)</f>
        <v>#N/A</v>
      </c>
      <c r="AA243" t="e">
        <f>VLOOKUP($B243,OldCalib!$A$17:$AF$200,AA$1+2,FALSE)</f>
        <v>#N/A</v>
      </c>
      <c r="AB243" t="e">
        <f>VLOOKUP($B243,OldCalib!$A$17:$AF$200,AB$1+2,FALSE)</f>
        <v>#N/A</v>
      </c>
      <c r="AC243" t="e">
        <f>VLOOKUP($B243,OldCalib!$A$17:$AF$200,AC$1+2,FALSE)</f>
        <v>#N/A</v>
      </c>
      <c r="AD243" t="e">
        <f>VLOOKUP($B243,OldCalib!$A$17:$AF$200,AD$1+2,FALSE)</f>
        <v>#N/A</v>
      </c>
      <c r="AE243" t="e">
        <f>VLOOKUP($B243,OldCalib!$A$17:$AF$200,AE$1+2,FALSE)</f>
        <v>#N/A</v>
      </c>
      <c r="AF243" t="e">
        <f>VLOOKUP($B243,OldCalib!$A$17:$AF$200,AF$1+2,FALSE)</f>
        <v>#N/A</v>
      </c>
      <c r="AG243" t="e">
        <f>VLOOKUP($B243,OldCalib!$A$17:$AF$200,AG$1+2,FALSE)</f>
        <v>#N/A</v>
      </c>
      <c r="AH243" t="e">
        <f>VLOOKUP($B243,OldCalib!$A$17:$AF$200,AH$1+2,FALSE)</f>
        <v>#N/A</v>
      </c>
      <c r="AJ243" s="3"/>
    </row>
    <row r="244" spans="1:36" x14ac:dyDescent="0.25">
      <c r="B244" t="s">
        <v>197</v>
      </c>
      <c r="C244" s="3">
        <v>0.75</v>
      </c>
      <c r="D244" t="e">
        <f>VLOOKUP($B244,OldCalib!$A$17:$AF$200,D$1+2,FALSE)</f>
        <v>#N/A</v>
      </c>
      <c r="E244" t="e">
        <f>VLOOKUP($B244,OldCalib!$A$17:$AF$200,E$1+2,FALSE)</f>
        <v>#N/A</v>
      </c>
      <c r="F244" t="e">
        <f>VLOOKUP($B244,OldCalib!$A$17:$AF$200,F$1+2,FALSE)</f>
        <v>#N/A</v>
      </c>
      <c r="G244" t="e">
        <f>VLOOKUP($B244,OldCalib!$A$17:$AF$200,G$1+2,FALSE)</f>
        <v>#N/A</v>
      </c>
      <c r="H244" t="e">
        <f>VLOOKUP($B244,OldCalib!$A$17:$AF$200,H$1+2,FALSE)</f>
        <v>#N/A</v>
      </c>
      <c r="I244" t="e">
        <f>VLOOKUP($B244,OldCalib!$A$17:$AF$200,I$1+2,FALSE)</f>
        <v>#N/A</v>
      </c>
      <c r="J244" t="e">
        <f>VLOOKUP($B244,OldCalib!$A$17:$AF$200,J$1+2,FALSE)</f>
        <v>#N/A</v>
      </c>
      <c r="K244" t="e">
        <f>VLOOKUP($B244,OldCalib!$A$17:$AF$200,K$1+2,FALSE)</f>
        <v>#N/A</v>
      </c>
      <c r="L244" t="e">
        <f>VLOOKUP($B244,OldCalib!$A$17:$AF$200,L$1+2,FALSE)</f>
        <v>#N/A</v>
      </c>
      <c r="M244" t="e">
        <f>VLOOKUP($B244,OldCalib!$A$17:$AF$200,M$1+2,FALSE)</f>
        <v>#N/A</v>
      </c>
      <c r="N244" t="e">
        <f>VLOOKUP($B244,OldCalib!$A$17:$AF$200,N$1+2,FALSE)</f>
        <v>#N/A</v>
      </c>
      <c r="O244" t="e">
        <f>VLOOKUP($B244,OldCalib!$A$17:$AF$200,O$1+2,FALSE)</f>
        <v>#N/A</v>
      </c>
      <c r="P244" t="e">
        <f>VLOOKUP($B244,OldCalib!$A$17:$AF$200,P$1+2,FALSE)</f>
        <v>#N/A</v>
      </c>
      <c r="Q244" t="e">
        <f>VLOOKUP($B244,OldCalib!$A$17:$AF$200,Q$1+2,FALSE)</f>
        <v>#N/A</v>
      </c>
      <c r="R244" t="e">
        <f>VLOOKUP($B244,OldCalib!$A$17:$AF$200,R$1+2,FALSE)</f>
        <v>#N/A</v>
      </c>
      <c r="S244" t="e">
        <f>VLOOKUP($B244,OldCalib!$A$17:$AF$200,S$1+2,FALSE)</f>
        <v>#N/A</v>
      </c>
      <c r="T244" t="e">
        <f>VLOOKUP($B244,OldCalib!$A$17:$AF$200,T$1+2,FALSE)</f>
        <v>#N/A</v>
      </c>
      <c r="U244" t="e">
        <f>VLOOKUP($B244,OldCalib!$A$17:$AF$200,U$1+2,FALSE)</f>
        <v>#N/A</v>
      </c>
      <c r="V244" t="e">
        <f>VLOOKUP($B244,OldCalib!$A$17:$AF$200,V$1+2,FALSE)</f>
        <v>#N/A</v>
      </c>
      <c r="W244" t="e">
        <f>VLOOKUP($B244,OldCalib!$A$17:$AF$200,W$1+2,FALSE)</f>
        <v>#N/A</v>
      </c>
      <c r="X244" t="e">
        <f>VLOOKUP($B244,OldCalib!$A$17:$AF$200,X$1+2,FALSE)</f>
        <v>#N/A</v>
      </c>
      <c r="Y244" t="e">
        <f>VLOOKUP($B244,OldCalib!$A$17:$AF$200,Y$1+2,FALSE)</f>
        <v>#N/A</v>
      </c>
      <c r="Z244" t="e">
        <f>VLOOKUP($B244,OldCalib!$A$17:$AF$200,Z$1+2,FALSE)</f>
        <v>#N/A</v>
      </c>
      <c r="AA244" t="e">
        <f>VLOOKUP($B244,OldCalib!$A$17:$AF$200,AA$1+2,FALSE)</f>
        <v>#N/A</v>
      </c>
      <c r="AB244" t="e">
        <f>VLOOKUP($B244,OldCalib!$A$17:$AF$200,AB$1+2,FALSE)</f>
        <v>#N/A</v>
      </c>
      <c r="AC244" t="e">
        <f>VLOOKUP($B244,OldCalib!$A$17:$AF$200,AC$1+2,FALSE)</f>
        <v>#N/A</v>
      </c>
      <c r="AD244" t="e">
        <f>VLOOKUP($B244,OldCalib!$A$17:$AF$200,AD$1+2,FALSE)</f>
        <v>#N/A</v>
      </c>
      <c r="AE244" t="e">
        <f>VLOOKUP($B244,OldCalib!$A$17:$AF$200,AE$1+2,FALSE)</f>
        <v>#N/A</v>
      </c>
      <c r="AF244" t="e">
        <f>VLOOKUP($B244,OldCalib!$A$17:$AF$200,AF$1+2,FALSE)</f>
        <v>#N/A</v>
      </c>
      <c r="AG244" t="e">
        <f>VLOOKUP($B244,OldCalib!$A$17:$AF$200,AG$1+2,FALSE)</f>
        <v>#N/A</v>
      </c>
      <c r="AH244" t="e">
        <f>VLOOKUP($B244,OldCalib!$A$17:$AF$200,AH$1+2,FALSE)</f>
        <v>#N/A</v>
      </c>
      <c r="AJ244" s="3"/>
    </row>
    <row r="245" spans="1:36" x14ac:dyDescent="0.25">
      <c r="B245" t="s">
        <v>199</v>
      </c>
      <c r="C245" s="3">
        <v>0.95</v>
      </c>
      <c r="D245" t="e">
        <f>VLOOKUP($B245,OldCalib!$A$17:$AF$200,D$1+2,FALSE)</f>
        <v>#N/A</v>
      </c>
      <c r="E245" t="e">
        <f>VLOOKUP($B245,OldCalib!$A$17:$AF$200,E$1+2,FALSE)</f>
        <v>#N/A</v>
      </c>
      <c r="F245" t="e">
        <f>VLOOKUP($B245,OldCalib!$A$17:$AF$200,F$1+2,FALSE)</f>
        <v>#N/A</v>
      </c>
      <c r="G245" t="e">
        <f>VLOOKUP($B245,OldCalib!$A$17:$AF$200,G$1+2,FALSE)</f>
        <v>#N/A</v>
      </c>
      <c r="H245" t="e">
        <f>VLOOKUP($B245,OldCalib!$A$17:$AF$200,H$1+2,FALSE)</f>
        <v>#N/A</v>
      </c>
      <c r="I245" t="e">
        <f>VLOOKUP($B245,OldCalib!$A$17:$AF$200,I$1+2,FALSE)</f>
        <v>#N/A</v>
      </c>
      <c r="J245" t="e">
        <f>VLOOKUP($B245,OldCalib!$A$17:$AF$200,J$1+2,FALSE)</f>
        <v>#N/A</v>
      </c>
      <c r="K245" t="e">
        <f>VLOOKUP($B245,OldCalib!$A$17:$AF$200,K$1+2,FALSE)</f>
        <v>#N/A</v>
      </c>
      <c r="L245" t="e">
        <f>VLOOKUP($B245,OldCalib!$A$17:$AF$200,L$1+2,FALSE)</f>
        <v>#N/A</v>
      </c>
      <c r="M245" t="e">
        <f>VLOOKUP($B245,OldCalib!$A$17:$AF$200,M$1+2,FALSE)</f>
        <v>#N/A</v>
      </c>
      <c r="N245" t="e">
        <f>VLOOKUP($B245,OldCalib!$A$17:$AF$200,N$1+2,FALSE)</f>
        <v>#N/A</v>
      </c>
      <c r="O245" t="e">
        <f>VLOOKUP($B245,OldCalib!$A$17:$AF$200,O$1+2,FALSE)</f>
        <v>#N/A</v>
      </c>
      <c r="P245" t="e">
        <f>VLOOKUP($B245,OldCalib!$A$17:$AF$200,P$1+2,FALSE)</f>
        <v>#N/A</v>
      </c>
      <c r="Q245" t="e">
        <f>VLOOKUP($B245,OldCalib!$A$17:$AF$200,Q$1+2,FALSE)</f>
        <v>#N/A</v>
      </c>
      <c r="R245" t="e">
        <f>VLOOKUP($B245,OldCalib!$A$17:$AF$200,R$1+2,FALSE)</f>
        <v>#N/A</v>
      </c>
      <c r="S245" t="e">
        <f>VLOOKUP($B245,OldCalib!$A$17:$AF$200,S$1+2,FALSE)</f>
        <v>#N/A</v>
      </c>
      <c r="T245" t="e">
        <f>VLOOKUP($B245,OldCalib!$A$17:$AF$200,T$1+2,FALSE)</f>
        <v>#N/A</v>
      </c>
      <c r="U245" t="e">
        <f>VLOOKUP($B245,OldCalib!$A$17:$AF$200,U$1+2,FALSE)</f>
        <v>#N/A</v>
      </c>
      <c r="V245" t="e">
        <f>VLOOKUP($B245,OldCalib!$A$17:$AF$200,V$1+2,FALSE)</f>
        <v>#N/A</v>
      </c>
      <c r="W245" t="e">
        <f>VLOOKUP($B245,OldCalib!$A$17:$AF$200,W$1+2,FALSE)</f>
        <v>#N/A</v>
      </c>
      <c r="X245" t="e">
        <f>VLOOKUP($B245,OldCalib!$A$17:$AF$200,X$1+2,FALSE)</f>
        <v>#N/A</v>
      </c>
      <c r="Y245" t="e">
        <f>VLOOKUP($B245,OldCalib!$A$17:$AF$200,Y$1+2,FALSE)</f>
        <v>#N/A</v>
      </c>
      <c r="Z245" t="e">
        <f>VLOOKUP($B245,OldCalib!$A$17:$AF$200,Z$1+2,FALSE)</f>
        <v>#N/A</v>
      </c>
      <c r="AA245" t="e">
        <f>VLOOKUP($B245,OldCalib!$A$17:$AF$200,AA$1+2,FALSE)</f>
        <v>#N/A</v>
      </c>
      <c r="AB245" t="e">
        <f>VLOOKUP($B245,OldCalib!$A$17:$AF$200,AB$1+2,FALSE)</f>
        <v>#N/A</v>
      </c>
      <c r="AC245" t="e">
        <f>VLOOKUP($B245,OldCalib!$A$17:$AF$200,AC$1+2,FALSE)</f>
        <v>#N/A</v>
      </c>
      <c r="AD245" t="e">
        <f>VLOOKUP($B245,OldCalib!$A$17:$AF$200,AD$1+2,FALSE)</f>
        <v>#N/A</v>
      </c>
      <c r="AE245" t="e">
        <f>VLOOKUP($B245,OldCalib!$A$17:$AF$200,AE$1+2,FALSE)</f>
        <v>#N/A</v>
      </c>
      <c r="AF245" t="e">
        <f>VLOOKUP($B245,OldCalib!$A$17:$AF$200,AF$1+2,FALSE)</f>
        <v>#N/A</v>
      </c>
      <c r="AG245" t="e">
        <f>VLOOKUP($B245,OldCalib!$A$17:$AF$200,AG$1+2,FALSE)</f>
        <v>#N/A</v>
      </c>
      <c r="AH245" t="e">
        <f>VLOOKUP($B245,OldCalib!$A$17:$AF$200,AH$1+2,FALSE)</f>
        <v>#N/A</v>
      </c>
      <c r="AJ245" s="3"/>
    </row>
    <row r="246" spans="1:36" x14ac:dyDescent="0.25">
      <c r="A246" t="s">
        <v>2</v>
      </c>
      <c r="B246" t="s">
        <v>200</v>
      </c>
      <c r="D246" t="e">
        <f>VLOOKUP($B246,OldCalib!$A$17:$AF$200,D$1+2,FALSE)</f>
        <v>#N/A</v>
      </c>
      <c r="E246" t="e">
        <f>VLOOKUP($B246,OldCalib!$A$17:$AF$200,E$1+2,FALSE)</f>
        <v>#N/A</v>
      </c>
      <c r="F246" t="e">
        <f>VLOOKUP($B246,OldCalib!$A$17:$AF$200,F$1+2,FALSE)</f>
        <v>#N/A</v>
      </c>
      <c r="G246" t="e">
        <f>VLOOKUP($B246,OldCalib!$A$17:$AF$200,G$1+2,FALSE)</f>
        <v>#N/A</v>
      </c>
      <c r="H246" t="e">
        <f>VLOOKUP($B246,OldCalib!$A$17:$AF$200,H$1+2,FALSE)</f>
        <v>#N/A</v>
      </c>
      <c r="I246" t="e">
        <f>VLOOKUP($B246,OldCalib!$A$17:$AF$200,I$1+2,FALSE)</f>
        <v>#N/A</v>
      </c>
      <c r="J246" t="e">
        <f>VLOOKUP($B246,OldCalib!$A$17:$AF$200,J$1+2,FALSE)</f>
        <v>#N/A</v>
      </c>
      <c r="K246" t="e">
        <f>VLOOKUP($B246,OldCalib!$A$17:$AF$200,K$1+2,FALSE)</f>
        <v>#N/A</v>
      </c>
      <c r="L246" t="e">
        <f>VLOOKUP($B246,OldCalib!$A$17:$AF$200,L$1+2,FALSE)</f>
        <v>#N/A</v>
      </c>
      <c r="M246" t="e">
        <f>VLOOKUP($B246,OldCalib!$A$17:$AF$200,M$1+2,FALSE)</f>
        <v>#N/A</v>
      </c>
      <c r="N246" t="e">
        <f>VLOOKUP($B246,OldCalib!$A$17:$AF$200,N$1+2,FALSE)</f>
        <v>#N/A</v>
      </c>
      <c r="O246" t="e">
        <f>VLOOKUP($B246,OldCalib!$A$17:$AF$200,O$1+2,FALSE)</f>
        <v>#N/A</v>
      </c>
      <c r="P246" t="e">
        <f>VLOOKUP($B246,OldCalib!$A$17:$AF$200,P$1+2,FALSE)</f>
        <v>#N/A</v>
      </c>
      <c r="Q246" t="e">
        <f>VLOOKUP($B246,OldCalib!$A$17:$AF$200,Q$1+2,FALSE)</f>
        <v>#N/A</v>
      </c>
      <c r="R246" t="e">
        <f>VLOOKUP($B246,OldCalib!$A$17:$AF$200,R$1+2,FALSE)</f>
        <v>#N/A</v>
      </c>
      <c r="S246" t="e">
        <f>VLOOKUP($B246,OldCalib!$A$17:$AF$200,S$1+2,FALSE)</f>
        <v>#N/A</v>
      </c>
      <c r="T246" t="e">
        <f>VLOOKUP($B246,OldCalib!$A$17:$AF$200,T$1+2,FALSE)</f>
        <v>#N/A</v>
      </c>
      <c r="U246" t="e">
        <f>VLOOKUP($B246,OldCalib!$A$17:$AF$200,U$1+2,FALSE)</f>
        <v>#N/A</v>
      </c>
      <c r="V246" t="e">
        <f>VLOOKUP($B246,OldCalib!$A$17:$AF$200,V$1+2,FALSE)</f>
        <v>#N/A</v>
      </c>
      <c r="W246" t="e">
        <f>VLOOKUP($B246,OldCalib!$A$17:$AF$200,W$1+2,FALSE)</f>
        <v>#N/A</v>
      </c>
      <c r="X246" t="e">
        <f>VLOOKUP($B246,OldCalib!$A$17:$AF$200,X$1+2,FALSE)</f>
        <v>#N/A</v>
      </c>
      <c r="Y246" t="e">
        <f>VLOOKUP($B246,OldCalib!$A$17:$AF$200,Y$1+2,FALSE)</f>
        <v>#N/A</v>
      </c>
      <c r="Z246" t="e">
        <f>VLOOKUP($B246,OldCalib!$A$17:$AF$200,Z$1+2,FALSE)</f>
        <v>#N/A</v>
      </c>
      <c r="AA246" t="e">
        <f>VLOOKUP($B246,OldCalib!$A$17:$AF$200,AA$1+2,FALSE)</f>
        <v>#N/A</v>
      </c>
      <c r="AB246" t="e">
        <f>VLOOKUP($B246,OldCalib!$A$17:$AF$200,AB$1+2,FALSE)</f>
        <v>#N/A</v>
      </c>
      <c r="AC246" t="e">
        <f>VLOOKUP($B246,OldCalib!$A$17:$AF$200,AC$1+2,FALSE)</f>
        <v>#N/A</v>
      </c>
      <c r="AD246" t="e">
        <f>VLOOKUP($B246,OldCalib!$A$17:$AF$200,AD$1+2,FALSE)</f>
        <v>#N/A</v>
      </c>
      <c r="AE246" t="e">
        <f>VLOOKUP($B246,OldCalib!$A$17:$AF$200,AE$1+2,FALSE)</f>
        <v>#N/A</v>
      </c>
      <c r="AF246" t="e">
        <f>VLOOKUP($B246,OldCalib!$A$17:$AF$200,AF$1+2,FALSE)</f>
        <v>#N/A</v>
      </c>
      <c r="AG246" t="e">
        <f>VLOOKUP($B246,OldCalib!$A$17:$AF$200,AG$1+2,FALSE)</f>
        <v>#N/A</v>
      </c>
      <c r="AH246" t="e">
        <f>VLOOKUP($B246,OldCalib!$A$17:$AF$200,AH$1+2,FALSE)</f>
        <v>#N/A</v>
      </c>
    </row>
    <row r="247" spans="1:36" x14ac:dyDescent="0.25">
      <c r="A247" t="s">
        <v>3</v>
      </c>
      <c r="B247" t="s">
        <v>201</v>
      </c>
      <c r="D247" t="e">
        <f>VLOOKUP($B247,OldCalib!$A$17:$AF$200,D$1+2,FALSE)</f>
        <v>#N/A</v>
      </c>
      <c r="E247" t="e">
        <f>VLOOKUP($B247,OldCalib!$A$17:$AF$200,E$1+2,FALSE)</f>
        <v>#N/A</v>
      </c>
      <c r="F247" t="e">
        <f>VLOOKUP($B247,OldCalib!$A$17:$AF$200,F$1+2,FALSE)</f>
        <v>#N/A</v>
      </c>
      <c r="G247" t="e">
        <f>VLOOKUP($B247,OldCalib!$A$17:$AF$200,G$1+2,FALSE)</f>
        <v>#N/A</v>
      </c>
      <c r="H247" t="e">
        <f>VLOOKUP($B247,OldCalib!$A$17:$AF$200,H$1+2,FALSE)</f>
        <v>#N/A</v>
      </c>
      <c r="I247" t="e">
        <f>VLOOKUP($B247,OldCalib!$A$17:$AF$200,I$1+2,FALSE)</f>
        <v>#N/A</v>
      </c>
      <c r="J247" t="e">
        <f>VLOOKUP($B247,OldCalib!$A$17:$AF$200,J$1+2,FALSE)</f>
        <v>#N/A</v>
      </c>
      <c r="K247" t="e">
        <f>VLOOKUP($B247,OldCalib!$A$17:$AF$200,K$1+2,FALSE)</f>
        <v>#N/A</v>
      </c>
      <c r="L247" t="e">
        <f>VLOOKUP($B247,OldCalib!$A$17:$AF$200,L$1+2,FALSE)</f>
        <v>#N/A</v>
      </c>
      <c r="M247" t="e">
        <f>VLOOKUP($B247,OldCalib!$A$17:$AF$200,M$1+2,FALSE)</f>
        <v>#N/A</v>
      </c>
      <c r="N247" t="e">
        <f>VLOOKUP($B247,OldCalib!$A$17:$AF$200,N$1+2,FALSE)</f>
        <v>#N/A</v>
      </c>
      <c r="O247" t="e">
        <f>VLOOKUP($B247,OldCalib!$A$17:$AF$200,O$1+2,FALSE)</f>
        <v>#N/A</v>
      </c>
      <c r="P247" t="e">
        <f>VLOOKUP($B247,OldCalib!$A$17:$AF$200,P$1+2,FALSE)</f>
        <v>#N/A</v>
      </c>
      <c r="Q247" t="e">
        <f>VLOOKUP($B247,OldCalib!$A$17:$AF$200,Q$1+2,FALSE)</f>
        <v>#N/A</v>
      </c>
      <c r="R247" t="e">
        <f>VLOOKUP($B247,OldCalib!$A$17:$AF$200,R$1+2,FALSE)</f>
        <v>#N/A</v>
      </c>
      <c r="S247" t="e">
        <f>VLOOKUP($B247,OldCalib!$A$17:$AF$200,S$1+2,FALSE)</f>
        <v>#N/A</v>
      </c>
      <c r="T247" t="e">
        <f>VLOOKUP($B247,OldCalib!$A$17:$AF$200,T$1+2,FALSE)</f>
        <v>#N/A</v>
      </c>
      <c r="U247" t="e">
        <f>VLOOKUP($B247,OldCalib!$A$17:$AF$200,U$1+2,FALSE)</f>
        <v>#N/A</v>
      </c>
      <c r="V247" t="e">
        <f>VLOOKUP($B247,OldCalib!$A$17:$AF$200,V$1+2,FALSE)</f>
        <v>#N/A</v>
      </c>
      <c r="W247" t="e">
        <f>VLOOKUP($B247,OldCalib!$A$17:$AF$200,W$1+2,FALSE)</f>
        <v>#N/A</v>
      </c>
      <c r="X247" t="e">
        <f>VLOOKUP($B247,OldCalib!$A$17:$AF$200,X$1+2,FALSE)</f>
        <v>#N/A</v>
      </c>
      <c r="Y247" t="e">
        <f>VLOOKUP($B247,OldCalib!$A$17:$AF$200,Y$1+2,FALSE)</f>
        <v>#N/A</v>
      </c>
      <c r="Z247" t="e">
        <f>VLOOKUP($B247,OldCalib!$A$17:$AF$200,Z$1+2,FALSE)</f>
        <v>#N/A</v>
      </c>
      <c r="AA247" t="e">
        <f>VLOOKUP($B247,OldCalib!$A$17:$AF$200,AA$1+2,FALSE)</f>
        <v>#N/A</v>
      </c>
      <c r="AB247" t="e">
        <f>VLOOKUP($B247,OldCalib!$A$17:$AF$200,AB$1+2,FALSE)</f>
        <v>#N/A</v>
      </c>
      <c r="AC247" t="e">
        <f>VLOOKUP($B247,OldCalib!$A$17:$AF$200,AC$1+2,FALSE)</f>
        <v>#N/A</v>
      </c>
      <c r="AD247" t="e">
        <f>VLOOKUP($B247,OldCalib!$A$17:$AF$200,AD$1+2,FALSE)</f>
        <v>#N/A</v>
      </c>
      <c r="AE247" t="e">
        <f>VLOOKUP($B247,OldCalib!$A$17:$AF$200,AE$1+2,FALSE)</f>
        <v>#N/A</v>
      </c>
      <c r="AF247" t="e">
        <f>VLOOKUP($B247,OldCalib!$A$17:$AF$200,AF$1+2,FALSE)</f>
        <v>#N/A</v>
      </c>
      <c r="AG247" t="e">
        <f>VLOOKUP($B247,OldCalib!$A$17:$AF$200,AG$1+2,FALSE)</f>
        <v>#N/A</v>
      </c>
      <c r="AH247" t="e">
        <f>VLOOKUP($B247,OldCalib!$A$17:$AF$200,AH$1+2,FALSE)</f>
        <v>#N/A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J249"/>
  <sheetViews>
    <sheetView topLeftCell="A211" zoomScale="70" zoomScaleNormal="70" workbookViewId="0">
      <selection activeCell="K239" sqref="K239"/>
    </sheetView>
  </sheetViews>
  <sheetFormatPr defaultRowHeight="15" x14ac:dyDescent="0.25"/>
  <cols>
    <col min="1" max="1" width="10.5703125" bestFit="1" customWidth="1"/>
    <col min="2" max="2" width="71.140625" customWidth="1"/>
    <col min="37" max="37" width="12.28515625" bestFit="1" customWidth="1"/>
  </cols>
  <sheetData>
    <row r="1" spans="1:36" x14ac:dyDescent="0.25">
      <c r="A1" t="s">
        <v>4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</row>
    <row r="2" spans="1:36" x14ac:dyDescent="0.25">
      <c r="A2" t="s">
        <v>1</v>
      </c>
      <c r="B2" t="s">
        <v>49</v>
      </c>
      <c r="C2" s="3">
        <v>0.05</v>
      </c>
      <c r="D2">
        <f>VLOOKUP($B2,NewCalib!$A$17:$AF$200,D$1+2,FALSE)</f>
        <v>0</v>
      </c>
      <c r="E2">
        <f>VLOOKUP($B2,NewCalib!$A$17:$AF$200,E$1+2,FALSE)</f>
        <v>1.55377272249015E-2</v>
      </c>
      <c r="F2">
        <f>VLOOKUP($B2,NewCalib!$A$17:$AF$200,F$1+2,FALSE)</f>
        <v>8.79904314310106E-3</v>
      </c>
      <c r="G2">
        <f>VLOOKUP($B2,NewCalib!$A$17:$AF$200,G$1+2,FALSE)</f>
        <v>7.3000890111775E-3</v>
      </c>
      <c r="H2">
        <f>VLOOKUP($B2,NewCalib!$A$17:$AF$200,H$1+2,FALSE)</f>
        <v>5.9278769723786701E-3</v>
      </c>
      <c r="I2">
        <f>VLOOKUP($B2,NewCalib!$A$17:$AF$200,I$1+2,FALSE)</f>
        <v>4.2413536368744696E-3</v>
      </c>
      <c r="J2">
        <f>VLOOKUP($B2,NewCalib!$A$17:$AF$200,J$1+2,FALSE)</f>
        <v>3.8880235127035602E-3</v>
      </c>
      <c r="K2">
        <f>VLOOKUP($B2,NewCalib!$A$17:$AF$200,K$1+2,FALSE)</f>
        <v>5.4936378702099596E-3</v>
      </c>
      <c r="L2">
        <f>VLOOKUP($B2,NewCalib!$A$17:$AF$200,L$1+2,FALSE)</f>
        <v>6.8687861548934401E-3</v>
      </c>
      <c r="M2">
        <f>VLOOKUP($B2,NewCalib!$A$17:$AF$200,M$1+2,FALSE)</f>
        <v>8.8485944590630701E-3</v>
      </c>
      <c r="N2">
        <f>VLOOKUP($B2,NewCalib!$A$17:$AF$200,N$1+2,FALSE)</f>
        <v>9.9117934149941401E-3</v>
      </c>
      <c r="O2">
        <f>VLOOKUP($B2,NewCalib!$A$17:$AF$200,O$1+2,FALSE)</f>
        <v>1.0588729288340801E-2</v>
      </c>
      <c r="P2">
        <f>VLOOKUP($B2,NewCalib!$A$17:$AF$200,P$1+2,FALSE)</f>
        <v>1.0234807736626101E-2</v>
      </c>
      <c r="Q2">
        <f>VLOOKUP($B2,NewCalib!$A$17:$AF$200,Q$1+2,FALSE)</f>
        <v>9.9074094048833706E-3</v>
      </c>
      <c r="R2">
        <f>VLOOKUP($B2,NewCalib!$A$17:$AF$200,R$1+2,FALSE)</f>
        <v>1.03633520279787E-2</v>
      </c>
      <c r="S2">
        <f>VLOOKUP($B2,NewCalib!$A$17:$AF$200,S$1+2,FALSE)</f>
        <v>1.06239896318548E-2</v>
      </c>
      <c r="T2">
        <f>VLOOKUP($B2,NewCalib!$A$17:$AF$200,T$1+2,FALSE)</f>
        <v>1.0343006855549499E-2</v>
      </c>
      <c r="U2">
        <f>VLOOKUP($B2,NewCalib!$A$17:$AF$200,U$1+2,FALSE)</f>
        <v>1.09911324682731E-2</v>
      </c>
      <c r="V2">
        <f>VLOOKUP($B2,NewCalib!$A$17:$AF$200,V$1+2,FALSE)</f>
        <v>1.0551545726002001E-2</v>
      </c>
      <c r="W2">
        <f>VLOOKUP($B2,NewCalib!$A$17:$AF$200,W$1+2,FALSE)</f>
        <v>1.11831167069093E-2</v>
      </c>
      <c r="X2">
        <f>VLOOKUP($B2,NewCalib!$A$17:$AF$200,X$1+2,FALSE)</f>
        <v>1.07075309234418E-2</v>
      </c>
      <c r="Y2">
        <f>VLOOKUP($B2,NewCalib!$A$17:$AF$200,Y$1+2,FALSE)</f>
        <v>1.09033277134842E-2</v>
      </c>
      <c r="Z2">
        <f>VLOOKUP($B2,NewCalib!$A$17:$AF$200,Z$1+2,FALSE)</f>
        <v>1.1534992411453599E-2</v>
      </c>
      <c r="AA2">
        <f>VLOOKUP($B2,NewCalib!$A$17:$AF$200,AA$1+2,FALSE)</f>
        <v>1.13754371137529E-2</v>
      </c>
      <c r="AB2">
        <f>VLOOKUP($B2,NewCalib!$A$17:$AF$200,AB$1+2,FALSE)</f>
        <v>1.12901374334773E-2</v>
      </c>
      <c r="AC2">
        <f>VLOOKUP($B2,NewCalib!$A$17:$AF$200,AC$1+2,FALSE)</f>
        <v>1.10574636969029E-2</v>
      </c>
      <c r="AD2">
        <f>VLOOKUP($B2,NewCalib!$A$17:$AF$200,AD$1+2,FALSE)</f>
        <v>9.9144727524875104E-3</v>
      </c>
      <c r="AE2">
        <f>VLOOKUP($B2,NewCalib!$A$17:$AF$200,AE$1+2,FALSE)</f>
        <v>9.76361219621278E-3</v>
      </c>
      <c r="AF2">
        <f>VLOOKUP($B2,NewCalib!$A$17:$AF$200,AF$1+2,FALSE)</f>
        <v>1.0588732350040099E-2</v>
      </c>
      <c r="AG2">
        <f>VLOOKUP($B2,NewCalib!$A$17:$AF$200,AG$1+2,FALSE)</f>
        <v>1.12155910806402E-2</v>
      </c>
      <c r="AH2">
        <f>VLOOKUP($B2,NewCalib!$A$17:$AF$200,AH$1+2,FALSE)</f>
        <v>1.0452891609446799E-2</v>
      </c>
      <c r="AJ2" s="3"/>
    </row>
    <row r="3" spans="1:36" x14ac:dyDescent="0.25">
      <c r="B3" t="s">
        <v>50</v>
      </c>
      <c r="C3" s="3">
        <v>0.25</v>
      </c>
      <c r="D3">
        <f>VLOOKUP($B3,NewCalib!$A$17:$AF$200,D$1+2,FALSE)</f>
        <v>0</v>
      </c>
      <c r="E3">
        <f>VLOOKUP($B3,NewCalib!$A$17:$AF$200,E$1+2,FALSE)</f>
        <v>1.5537727225874799E-2</v>
      </c>
      <c r="F3">
        <f>VLOOKUP($B3,NewCalib!$A$17:$AF$200,F$1+2,FALSE)</f>
        <v>1.5509883300036401E-2</v>
      </c>
      <c r="G3">
        <f>VLOOKUP($B3,NewCalib!$A$17:$AF$200,G$1+2,FALSE)</f>
        <v>1.77782120483321E-2</v>
      </c>
      <c r="H3">
        <f>VLOOKUP($B3,NewCalib!$A$17:$AF$200,H$1+2,FALSE)</f>
        <v>1.8445137986755102E-2</v>
      </c>
      <c r="I3">
        <f>VLOOKUP($B3,NewCalib!$A$17:$AF$200,I$1+2,FALSE)</f>
        <v>1.8858642629620701E-2</v>
      </c>
      <c r="J3">
        <f>VLOOKUP($B3,NewCalib!$A$17:$AF$200,J$1+2,FALSE)</f>
        <v>1.9693307870803201E-2</v>
      </c>
      <c r="K3">
        <f>VLOOKUP($B3,NewCalib!$A$17:$AF$200,K$1+2,FALSE)</f>
        <v>2.1435278815720101E-2</v>
      </c>
      <c r="L3">
        <f>VLOOKUP($B3,NewCalib!$A$17:$AF$200,L$1+2,FALSE)</f>
        <v>2.34749432568527E-2</v>
      </c>
      <c r="M3">
        <f>VLOOKUP($B3,NewCalib!$A$17:$AF$200,M$1+2,FALSE)</f>
        <v>2.55727162845997E-2</v>
      </c>
      <c r="N3">
        <f>VLOOKUP($B3,NewCalib!$A$17:$AF$200,N$1+2,FALSE)</f>
        <v>2.7181020632737599E-2</v>
      </c>
      <c r="O3">
        <f>VLOOKUP($B3,NewCalib!$A$17:$AF$200,O$1+2,FALSE)</f>
        <v>2.7175713897694902E-2</v>
      </c>
      <c r="P3">
        <f>VLOOKUP($B3,NewCalib!$A$17:$AF$200,P$1+2,FALSE)</f>
        <v>2.7402327473089599E-2</v>
      </c>
      <c r="Q3">
        <f>VLOOKUP($B3,NewCalib!$A$17:$AF$200,Q$1+2,FALSE)</f>
        <v>2.7226184471282399E-2</v>
      </c>
      <c r="R3">
        <f>VLOOKUP($B3,NewCalib!$A$17:$AF$200,R$1+2,FALSE)</f>
        <v>2.75048194876454E-2</v>
      </c>
      <c r="S3">
        <f>VLOOKUP($B3,NewCalib!$A$17:$AF$200,S$1+2,FALSE)</f>
        <v>2.7451454900894501E-2</v>
      </c>
      <c r="T3">
        <f>VLOOKUP($B3,NewCalib!$A$17:$AF$200,T$1+2,FALSE)</f>
        <v>2.73200888180321E-2</v>
      </c>
      <c r="U3">
        <f>VLOOKUP($B3,NewCalib!$A$17:$AF$200,U$1+2,FALSE)</f>
        <v>2.7716157080935201E-2</v>
      </c>
      <c r="V3">
        <f>VLOOKUP($B3,NewCalib!$A$17:$AF$200,V$1+2,FALSE)</f>
        <v>2.7835081028121898E-2</v>
      </c>
      <c r="W3">
        <f>VLOOKUP($B3,NewCalib!$A$17:$AF$200,W$1+2,FALSE)</f>
        <v>2.78003363444017E-2</v>
      </c>
      <c r="X3">
        <f>VLOOKUP($B3,NewCalib!$A$17:$AF$200,X$1+2,FALSE)</f>
        <v>2.8064996681908799E-2</v>
      </c>
      <c r="Y3">
        <f>VLOOKUP($B3,NewCalib!$A$17:$AF$200,Y$1+2,FALSE)</f>
        <v>2.8021260198848999E-2</v>
      </c>
      <c r="Z3">
        <f>VLOOKUP($B3,NewCalib!$A$17:$AF$200,Z$1+2,FALSE)</f>
        <v>2.7912049154722399E-2</v>
      </c>
      <c r="AA3">
        <f>VLOOKUP($B3,NewCalib!$A$17:$AF$200,AA$1+2,FALSE)</f>
        <v>2.7921790368341401E-2</v>
      </c>
      <c r="AB3">
        <f>VLOOKUP($B3,NewCalib!$A$17:$AF$200,AB$1+2,FALSE)</f>
        <v>2.8040870281573999E-2</v>
      </c>
      <c r="AC3">
        <f>VLOOKUP($B3,NewCalib!$A$17:$AF$200,AC$1+2,FALSE)</f>
        <v>2.78376253565648E-2</v>
      </c>
      <c r="AD3">
        <f>VLOOKUP($B3,NewCalib!$A$17:$AF$200,AD$1+2,FALSE)</f>
        <v>2.8050209530656199E-2</v>
      </c>
      <c r="AE3">
        <f>VLOOKUP($B3,NewCalib!$A$17:$AF$200,AE$1+2,FALSE)</f>
        <v>2.78493164727391E-2</v>
      </c>
      <c r="AF3">
        <f>VLOOKUP($B3,NewCalib!$A$17:$AF$200,AF$1+2,FALSE)</f>
        <v>2.7829381712279899E-2</v>
      </c>
      <c r="AG3">
        <f>VLOOKUP($B3,NewCalib!$A$17:$AF$200,AG$1+2,FALSE)</f>
        <v>2.791942399192E-2</v>
      </c>
      <c r="AH3">
        <f>VLOOKUP($B3,NewCalib!$A$17:$AF$200,AH$1+2,FALSE)</f>
        <v>2.7857486126112999E-2</v>
      </c>
      <c r="AJ3" s="3"/>
    </row>
    <row r="4" spans="1:36" x14ac:dyDescent="0.25">
      <c r="B4" t="s">
        <v>51</v>
      </c>
      <c r="C4" s="3">
        <v>0.5</v>
      </c>
      <c r="D4">
        <f>VLOOKUP($B4,NewCalib!$A$17:$AF$200,D$1+2,FALSE)</f>
        <v>0</v>
      </c>
      <c r="E4">
        <f>VLOOKUP($B4,NewCalib!$A$17:$AF$200,E$1+2,FALSE)</f>
        <v>1.5537727226569001E-2</v>
      </c>
      <c r="F4">
        <f>VLOOKUP($B4,NewCalib!$A$17:$AF$200,F$1+2,FALSE)</f>
        <v>2.0254950163677499E-2</v>
      </c>
      <c r="G4">
        <f>VLOOKUP($B4,NewCalib!$A$17:$AF$200,G$1+2,FALSE)</f>
        <v>2.51594483857908E-2</v>
      </c>
      <c r="H4">
        <f>VLOOKUP($B4,NewCalib!$A$17:$AF$200,H$1+2,FALSE)</f>
        <v>2.7468023574182501E-2</v>
      </c>
      <c r="I4">
        <f>VLOOKUP($B4,NewCalib!$A$17:$AF$200,I$1+2,FALSE)</f>
        <v>2.92889017369896E-2</v>
      </c>
      <c r="J4">
        <f>VLOOKUP($B4,NewCalib!$A$17:$AF$200,J$1+2,FALSE)</f>
        <v>3.0654738314916899E-2</v>
      </c>
      <c r="K4">
        <f>VLOOKUP($B4,NewCalib!$A$17:$AF$200,K$1+2,FALSE)</f>
        <v>3.2871819117451198E-2</v>
      </c>
      <c r="L4">
        <f>VLOOKUP($B4,NewCalib!$A$17:$AF$200,L$1+2,FALSE)</f>
        <v>3.5350860588484197E-2</v>
      </c>
      <c r="M4">
        <f>VLOOKUP($B4,NewCalib!$A$17:$AF$200,M$1+2,FALSE)</f>
        <v>3.7220073752962303E-2</v>
      </c>
      <c r="N4">
        <f>VLOOKUP($B4,NewCalib!$A$17:$AF$200,N$1+2,FALSE)</f>
        <v>3.9452135620516603E-2</v>
      </c>
      <c r="O4">
        <f>VLOOKUP($B4,NewCalib!$A$17:$AF$200,O$1+2,FALSE)</f>
        <v>3.9551652352782303E-2</v>
      </c>
      <c r="P4">
        <f>VLOOKUP($B4,NewCalib!$A$17:$AF$200,P$1+2,FALSE)</f>
        <v>3.9160489879557302E-2</v>
      </c>
      <c r="Q4">
        <f>VLOOKUP($B4,NewCalib!$A$17:$AF$200,Q$1+2,FALSE)</f>
        <v>3.9037559371972202E-2</v>
      </c>
      <c r="R4">
        <f>VLOOKUP($B4,NewCalib!$A$17:$AF$200,R$1+2,FALSE)</f>
        <v>3.8911760717122199E-2</v>
      </c>
      <c r="S4">
        <f>VLOOKUP($B4,NewCalib!$A$17:$AF$200,S$1+2,FALSE)</f>
        <v>3.9279258718323398E-2</v>
      </c>
      <c r="T4">
        <f>VLOOKUP($B4,NewCalib!$A$17:$AF$200,T$1+2,FALSE)</f>
        <v>3.9205332523414099E-2</v>
      </c>
      <c r="U4">
        <f>VLOOKUP($B4,NewCalib!$A$17:$AF$200,U$1+2,FALSE)</f>
        <v>3.9331347714296402E-2</v>
      </c>
      <c r="V4">
        <f>VLOOKUP($B4,NewCalib!$A$17:$AF$200,V$1+2,FALSE)</f>
        <v>3.9946328856914501E-2</v>
      </c>
      <c r="W4">
        <f>VLOOKUP($B4,NewCalib!$A$17:$AF$200,W$1+2,FALSE)</f>
        <v>4.00306036691443E-2</v>
      </c>
      <c r="X4">
        <f>VLOOKUP($B4,NewCalib!$A$17:$AF$200,X$1+2,FALSE)</f>
        <v>4.0464610405102103E-2</v>
      </c>
      <c r="Y4">
        <f>VLOOKUP($B4,NewCalib!$A$17:$AF$200,Y$1+2,FALSE)</f>
        <v>4.0673612097660197E-2</v>
      </c>
      <c r="Z4">
        <f>VLOOKUP($B4,NewCalib!$A$17:$AF$200,Z$1+2,FALSE)</f>
        <v>4.0191555878581003E-2</v>
      </c>
      <c r="AA4">
        <f>VLOOKUP($B4,NewCalib!$A$17:$AF$200,AA$1+2,FALSE)</f>
        <v>4.0240455986758697E-2</v>
      </c>
      <c r="AB4">
        <f>VLOOKUP($B4,NewCalib!$A$17:$AF$200,AB$1+2,FALSE)</f>
        <v>3.9800911826417998E-2</v>
      </c>
      <c r="AC4">
        <f>VLOOKUP($B4,NewCalib!$A$17:$AF$200,AC$1+2,FALSE)</f>
        <v>3.9909686789331399E-2</v>
      </c>
      <c r="AD4">
        <f>VLOOKUP($B4,NewCalib!$A$17:$AF$200,AD$1+2,FALSE)</f>
        <v>4.0097980032645301E-2</v>
      </c>
      <c r="AE4">
        <f>VLOOKUP($B4,NewCalib!$A$17:$AF$200,AE$1+2,FALSE)</f>
        <v>4.0178852882196199E-2</v>
      </c>
      <c r="AF4">
        <f>VLOOKUP($B4,NewCalib!$A$17:$AF$200,AF$1+2,FALSE)</f>
        <v>3.9958443842629601E-2</v>
      </c>
      <c r="AG4">
        <f>VLOOKUP($B4,NewCalib!$A$17:$AF$200,AG$1+2,FALSE)</f>
        <v>3.9802156546793498E-2</v>
      </c>
      <c r="AH4">
        <f>VLOOKUP($B4,NewCalib!$A$17:$AF$200,AH$1+2,FALSE)</f>
        <v>3.9420520839641697E-2</v>
      </c>
      <c r="AJ4" s="3"/>
    </row>
    <row r="5" spans="1:36" x14ac:dyDescent="0.25">
      <c r="B5" t="s">
        <v>52</v>
      </c>
      <c r="C5" s="3">
        <v>0.75</v>
      </c>
      <c r="D5">
        <f>VLOOKUP($B5,NewCalib!$A$17:$AF$200,D$1+2,FALSE)</f>
        <v>0</v>
      </c>
      <c r="E5">
        <f>VLOOKUP($B5,NewCalib!$A$17:$AF$200,E$1+2,FALSE)</f>
        <v>1.55377272272407E-2</v>
      </c>
      <c r="F5">
        <f>VLOOKUP($B5,NewCalib!$A$17:$AF$200,F$1+2,FALSE)</f>
        <v>2.4989807013077001E-2</v>
      </c>
      <c r="G5">
        <f>VLOOKUP($B5,NewCalib!$A$17:$AF$200,G$1+2,FALSE)</f>
        <v>3.23220385417297E-2</v>
      </c>
      <c r="H5">
        <f>VLOOKUP($B5,NewCalib!$A$17:$AF$200,H$1+2,FALSE)</f>
        <v>3.6445456809950698E-2</v>
      </c>
      <c r="I5">
        <f>VLOOKUP($B5,NewCalib!$A$17:$AF$200,I$1+2,FALSE)</f>
        <v>3.8918997565405899E-2</v>
      </c>
      <c r="J5">
        <f>VLOOKUP($B5,NewCalib!$A$17:$AF$200,J$1+2,FALSE)</f>
        <v>4.1974732177435803E-2</v>
      </c>
      <c r="K5">
        <f>VLOOKUP($B5,NewCalib!$A$17:$AF$200,K$1+2,FALSE)</f>
        <v>4.4268682001997697E-2</v>
      </c>
      <c r="L5">
        <f>VLOOKUP($B5,NewCalib!$A$17:$AF$200,L$1+2,FALSE)</f>
        <v>4.6868860380268502E-2</v>
      </c>
      <c r="M5">
        <f>VLOOKUP($B5,NewCalib!$A$17:$AF$200,M$1+2,FALSE)</f>
        <v>4.8817072184526099E-2</v>
      </c>
      <c r="N5">
        <f>VLOOKUP($B5,NewCalib!$A$17:$AF$200,N$1+2,FALSE)</f>
        <v>5.0946780296212003E-2</v>
      </c>
      <c r="O5">
        <f>VLOOKUP($B5,NewCalib!$A$17:$AF$200,O$1+2,FALSE)</f>
        <v>5.12687291215361E-2</v>
      </c>
      <c r="P5">
        <f>VLOOKUP($B5,NewCalib!$A$17:$AF$200,P$1+2,FALSE)</f>
        <v>5.1842114933901597E-2</v>
      </c>
      <c r="Q5">
        <f>VLOOKUP($B5,NewCalib!$A$17:$AF$200,Q$1+2,FALSE)</f>
        <v>5.1354873705571201E-2</v>
      </c>
      <c r="R5">
        <f>VLOOKUP($B5,NewCalib!$A$17:$AF$200,R$1+2,FALSE)</f>
        <v>5.1591029572964797E-2</v>
      </c>
      <c r="S5">
        <f>VLOOKUP($B5,NewCalib!$A$17:$AF$200,S$1+2,FALSE)</f>
        <v>5.1767555932141898E-2</v>
      </c>
      <c r="T5">
        <f>VLOOKUP($B5,NewCalib!$A$17:$AF$200,T$1+2,FALSE)</f>
        <v>5.1703705875872898E-2</v>
      </c>
      <c r="U5">
        <f>VLOOKUP($B5,NewCalib!$A$17:$AF$200,U$1+2,FALSE)</f>
        <v>5.1682292487556999E-2</v>
      </c>
      <c r="V5">
        <f>VLOOKUP($B5,NewCalib!$A$17:$AF$200,V$1+2,FALSE)</f>
        <v>5.2009998088031098E-2</v>
      </c>
      <c r="W5">
        <f>VLOOKUP($B5,NewCalib!$A$17:$AF$200,W$1+2,FALSE)</f>
        <v>5.2414605868249302E-2</v>
      </c>
      <c r="X5">
        <f>VLOOKUP($B5,NewCalib!$A$17:$AF$200,X$1+2,FALSE)</f>
        <v>5.2348720802074901E-2</v>
      </c>
      <c r="Y5">
        <f>VLOOKUP($B5,NewCalib!$A$17:$AF$200,Y$1+2,FALSE)</f>
        <v>5.2469595939774703E-2</v>
      </c>
      <c r="Z5">
        <f>VLOOKUP($B5,NewCalib!$A$17:$AF$200,Z$1+2,FALSE)</f>
        <v>5.2439458312449699E-2</v>
      </c>
      <c r="AA5">
        <f>VLOOKUP($B5,NewCalib!$A$17:$AF$200,AA$1+2,FALSE)</f>
        <v>5.25014065854814E-2</v>
      </c>
      <c r="AB5">
        <f>VLOOKUP($B5,NewCalib!$A$17:$AF$200,AB$1+2,FALSE)</f>
        <v>5.2221956240595703E-2</v>
      </c>
      <c r="AC5">
        <f>VLOOKUP($B5,NewCalib!$A$17:$AF$200,AC$1+2,FALSE)</f>
        <v>5.2163205203742402E-2</v>
      </c>
      <c r="AD5">
        <f>VLOOKUP($B5,NewCalib!$A$17:$AF$200,AD$1+2,FALSE)</f>
        <v>5.24482638068876E-2</v>
      </c>
      <c r="AE5">
        <f>VLOOKUP($B5,NewCalib!$A$17:$AF$200,AE$1+2,FALSE)</f>
        <v>5.2442065896404703E-2</v>
      </c>
      <c r="AF5">
        <f>VLOOKUP($B5,NewCalib!$A$17:$AF$200,AF$1+2,FALSE)</f>
        <v>5.2267309079358101E-2</v>
      </c>
      <c r="AG5">
        <f>VLOOKUP($B5,NewCalib!$A$17:$AF$200,AG$1+2,FALSE)</f>
        <v>5.1835681762991401E-2</v>
      </c>
      <c r="AH5">
        <f>VLOOKUP($B5,NewCalib!$A$17:$AF$200,AH$1+2,FALSE)</f>
        <v>5.1960476189648601E-2</v>
      </c>
      <c r="AJ5" s="3"/>
    </row>
    <row r="6" spans="1:36" x14ac:dyDescent="0.25">
      <c r="B6" t="s">
        <v>53</v>
      </c>
      <c r="C6" s="3">
        <v>0.95</v>
      </c>
      <c r="D6">
        <f>VLOOKUP($B6,NewCalib!$A$17:$AF$200,D$1+2,FALSE)</f>
        <v>0</v>
      </c>
      <c r="E6">
        <f>VLOOKUP($B6,NewCalib!$A$17:$AF$200,E$1+2,FALSE)</f>
        <v>1.55377272282133E-2</v>
      </c>
      <c r="F6">
        <f>VLOOKUP($B6,NewCalib!$A$17:$AF$200,F$1+2,FALSE)</f>
        <v>3.1399336844929598E-2</v>
      </c>
      <c r="G6">
        <f>VLOOKUP($B6,NewCalib!$A$17:$AF$200,G$1+2,FALSE)</f>
        <v>4.2887624700078203E-2</v>
      </c>
      <c r="H6">
        <f>VLOOKUP($B6,NewCalib!$A$17:$AF$200,H$1+2,FALSE)</f>
        <v>5.03727690884955E-2</v>
      </c>
      <c r="I6">
        <f>VLOOKUP($B6,NewCalib!$A$17:$AF$200,I$1+2,FALSE)</f>
        <v>5.3854058805473497E-2</v>
      </c>
      <c r="J6">
        <f>VLOOKUP($B6,NewCalib!$A$17:$AF$200,J$1+2,FALSE)</f>
        <v>5.7541661597903603E-2</v>
      </c>
      <c r="K6">
        <f>VLOOKUP($B6,NewCalib!$A$17:$AF$200,K$1+2,FALSE)</f>
        <v>6.0870033632388902E-2</v>
      </c>
      <c r="L6">
        <f>VLOOKUP($B6,NewCalib!$A$17:$AF$200,L$1+2,FALSE)</f>
        <v>6.3850130878971803E-2</v>
      </c>
      <c r="M6">
        <f>VLOOKUP($B6,NewCalib!$A$17:$AF$200,M$1+2,FALSE)</f>
        <v>6.6214986749527596E-2</v>
      </c>
      <c r="N6">
        <f>VLOOKUP($B6,NewCalib!$A$17:$AF$200,N$1+2,FALSE)</f>
        <v>6.8652334521552894E-2</v>
      </c>
      <c r="O6">
        <f>VLOOKUP($B6,NewCalib!$A$17:$AF$200,O$1+2,FALSE)</f>
        <v>6.93342927055315E-2</v>
      </c>
      <c r="P6">
        <f>VLOOKUP($B6,NewCalib!$A$17:$AF$200,P$1+2,FALSE)</f>
        <v>6.9494912148097304E-2</v>
      </c>
      <c r="Q6">
        <f>VLOOKUP($B6,NewCalib!$A$17:$AF$200,Q$1+2,FALSE)</f>
        <v>6.9157179231493504E-2</v>
      </c>
      <c r="R6">
        <f>VLOOKUP($B6,NewCalib!$A$17:$AF$200,R$1+2,FALSE)</f>
        <v>6.9069753925665806E-2</v>
      </c>
      <c r="S6">
        <f>VLOOKUP($B6,NewCalib!$A$17:$AF$200,S$1+2,FALSE)</f>
        <v>6.95290217649642E-2</v>
      </c>
      <c r="T6">
        <f>VLOOKUP($B6,NewCalib!$A$17:$AF$200,T$1+2,FALSE)</f>
        <v>6.9269007923730294E-2</v>
      </c>
      <c r="U6">
        <f>VLOOKUP($B6,NewCalib!$A$17:$AF$200,U$1+2,FALSE)</f>
        <v>7.0489556151957899E-2</v>
      </c>
      <c r="V6">
        <f>VLOOKUP($B6,NewCalib!$A$17:$AF$200,V$1+2,FALSE)</f>
        <v>7.0369193071395303E-2</v>
      </c>
      <c r="W6">
        <f>VLOOKUP($B6,NewCalib!$A$17:$AF$200,W$1+2,FALSE)</f>
        <v>7.0252610241673702E-2</v>
      </c>
      <c r="X6">
        <f>VLOOKUP($B6,NewCalib!$A$17:$AF$200,X$1+2,FALSE)</f>
        <v>6.97996499063612E-2</v>
      </c>
      <c r="Y6">
        <f>VLOOKUP($B6,NewCalib!$A$17:$AF$200,Y$1+2,FALSE)</f>
        <v>6.9742646067252098E-2</v>
      </c>
      <c r="Z6">
        <f>VLOOKUP($B6,NewCalib!$A$17:$AF$200,Z$1+2,FALSE)</f>
        <v>7.0339759401005703E-2</v>
      </c>
      <c r="AA6">
        <f>VLOOKUP($B6,NewCalib!$A$17:$AF$200,AA$1+2,FALSE)</f>
        <v>7.0136965629985198E-2</v>
      </c>
      <c r="AB6">
        <f>VLOOKUP($B6,NewCalib!$A$17:$AF$200,AB$1+2,FALSE)</f>
        <v>6.9889005783712904E-2</v>
      </c>
      <c r="AC6">
        <f>VLOOKUP($B6,NewCalib!$A$17:$AF$200,AC$1+2,FALSE)</f>
        <v>7.0308371301613201E-2</v>
      </c>
      <c r="AD6">
        <f>VLOOKUP($B6,NewCalib!$A$17:$AF$200,AD$1+2,FALSE)</f>
        <v>7.0495881439595801E-2</v>
      </c>
      <c r="AE6">
        <f>VLOOKUP($B6,NewCalib!$A$17:$AF$200,AE$1+2,FALSE)</f>
        <v>7.0342289680052406E-2</v>
      </c>
      <c r="AF6">
        <f>VLOOKUP($B6,NewCalib!$A$17:$AF$200,AF$1+2,FALSE)</f>
        <v>7.0114100674750102E-2</v>
      </c>
      <c r="AG6">
        <f>VLOOKUP($B6,NewCalib!$A$17:$AF$200,AG$1+2,FALSE)</f>
        <v>6.9368193739605094E-2</v>
      </c>
      <c r="AH6">
        <f>VLOOKUP($B6,NewCalib!$A$17:$AF$200,AH$1+2,FALSE)</f>
        <v>6.9929795007247303E-2</v>
      </c>
      <c r="AJ6" s="3"/>
    </row>
    <row r="7" spans="1:36" x14ac:dyDescent="0.25">
      <c r="A7" t="s">
        <v>2</v>
      </c>
      <c r="B7" t="s">
        <v>28</v>
      </c>
      <c r="D7">
        <f>VLOOKUP($B7,NewCalib!$A$17:$AF$200,D$1+2,FALSE)</f>
        <v>0</v>
      </c>
      <c r="E7">
        <f>VLOOKUP($B7,NewCalib!$A$17:$AF$200,E$1+2,FALSE)</f>
        <v>1.5537727226564199E-2</v>
      </c>
      <c r="F7">
        <f>VLOOKUP($B7,NewCalib!$A$17:$AF$200,F$1+2,FALSE)</f>
        <v>2.0233600717252099E-2</v>
      </c>
      <c r="G7">
        <f>VLOOKUP($B7,NewCalib!$A$17:$AF$200,G$1+2,FALSE)</f>
        <v>2.5092199916799399E-2</v>
      </c>
      <c r="H7">
        <f>VLOOKUP($B7,NewCalib!$A$17:$AF$200,H$1+2,FALSE)</f>
        <v>2.7586575375022699E-2</v>
      </c>
      <c r="I7">
        <f>VLOOKUP($B7,NewCalib!$A$17:$AF$200,I$1+2,FALSE)</f>
        <v>2.91399537493712E-2</v>
      </c>
      <c r="J7">
        <f>VLOOKUP($B7,NewCalib!$A$17:$AF$200,J$1+2,FALSE)</f>
        <v>3.0787062056348201E-2</v>
      </c>
      <c r="K7">
        <f>VLOOKUP($B7,NewCalib!$A$17:$AF$200,K$1+2,FALSE)</f>
        <v>3.2827028511940998E-2</v>
      </c>
      <c r="L7">
        <f>VLOOKUP($B7,NewCalib!$A$17:$AF$200,L$1+2,FALSE)</f>
        <v>3.5316003441948803E-2</v>
      </c>
      <c r="M7">
        <f>VLOOKUP($B7,NewCalib!$A$17:$AF$200,M$1+2,FALSE)</f>
        <v>3.73568180885267E-2</v>
      </c>
      <c r="N7">
        <f>VLOOKUP($B7,NewCalib!$A$17:$AF$200,N$1+2,FALSE)</f>
        <v>3.9367094391574001E-2</v>
      </c>
      <c r="O7">
        <f>VLOOKUP($B7,NewCalib!$A$17:$AF$200,O$1+2,FALSE)</f>
        <v>3.9500481134359999E-2</v>
      </c>
      <c r="P7">
        <f>VLOOKUP($B7,NewCalib!$A$17:$AF$200,P$1+2,FALSE)</f>
        <v>3.9472777861218403E-2</v>
      </c>
      <c r="Q7">
        <f>VLOOKUP($B7,NewCalib!$A$17:$AF$200,Q$1+2,FALSE)</f>
        <v>3.9347774481990297E-2</v>
      </c>
      <c r="R7">
        <f>VLOOKUP($B7,NewCalib!$A$17:$AF$200,R$1+2,FALSE)</f>
        <v>3.9484929400370003E-2</v>
      </c>
      <c r="S7">
        <f>VLOOKUP($B7,NewCalib!$A$17:$AF$200,S$1+2,FALSE)</f>
        <v>3.9576908259744699E-2</v>
      </c>
      <c r="T7">
        <f>VLOOKUP($B7,NewCalib!$A$17:$AF$200,T$1+2,FALSE)</f>
        <v>3.96397328087323E-2</v>
      </c>
      <c r="U7">
        <f>VLOOKUP($B7,NewCalib!$A$17:$AF$200,U$1+2,FALSE)</f>
        <v>3.98833134946402E-2</v>
      </c>
      <c r="V7">
        <f>VLOOKUP($B7,NewCalib!$A$17:$AF$200,V$1+2,FALSE)</f>
        <v>3.9970680954857299E-2</v>
      </c>
      <c r="W7">
        <f>VLOOKUP($B7,NewCalib!$A$17:$AF$200,W$1+2,FALSE)</f>
        <v>4.0184359926571503E-2</v>
      </c>
      <c r="X7">
        <f>VLOOKUP($B7,NewCalib!$A$17:$AF$200,X$1+2,FALSE)</f>
        <v>4.0278832919986803E-2</v>
      </c>
      <c r="Y7">
        <f>VLOOKUP($B7,NewCalib!$A$17:$AF$200,Y$1+2,FALSE)</f>
        <v>4.0432435359677402E-2</v>
      </c>
      <c r="Z7">
        <f>VLOOKUP($B7,NewCalib!$A$17:$AF$200,Z$1+2,FALSE)</f>
        <v>4.0470630186307699E-2</v>
      </c>
      <c r="AA7">
        <f>VLOOKUP($B7,NewCalib!$A$17:$AF$200,AA$1+2,FALSE)</f>
        <v>4.0411913319916899E-2</v>
      </c>
      <c r="AB7">
        <f>VLOOKUP($B7,NewCalib!$A$17:$AF$200,AB$1+2,FALSE)</f>
        <v>4.0221908588173302E-2</v>
      </c>
      <c r="AC7">
        <f>VLOOKUP($B7,NewCalib!$A$17:$AF$200,AC$1+2,FALSE)</f>
        <v>4.0180204637462399E-2</v>
      </c>
      <c r="AD7">
        <f>VLOOKUP($B7,NewCalib!$A$17:$AF$200,AD$1+2,FALSE)</f>
        <v>4.0271660876446798E-2</v>
      </c>
      <c r="AE7">
        <f>VLOOKUP($B7,NewCalib!$A$17:$AF$200,AE$1+2,FALSE)</f>
        <v>4.0201582026122201E-2</v>
      </c>
      <c r="AF7">
        <f>VLOOKUP($B7,NewCalib!$A$17:$AF$200,AF$1+2,FALSE)</f>
        <v>4.0145385099442002E-2</v>
      </c>
      <c r="AG7">
        <f>VLOOKUP($B7,NewCalib!$A$17:$AF$200,AG$1+2,FALSE)</f>
        <v>3.9981448505759999E-2</v>
      </c>
      <c r="AH7">
        <f>VLOOKUP($B7,NewCalib!$A$17:$AF$200,AH$1+2,FALSE)</f>
        <v>3.9859864695592502E-2</v>
      </c>
    </row>
    <row r="8" spans="1:36" x14ac:dyDescent="0.25">
      <c r="A8" t="s">
        <v>3</v>
      </c>
      <c r="B8" t="s">
        <v>140</v>
      </c>
      <c r="D8">
        <f>VLOOKUP($B8,NewCalib!$A$17:$AF$200,D$1+2,FALSE)</f>
        <v>0</v>
      </c>
      <c r="E8">
        <f>VLOOKUP($B8,NewCalib!$A$17:$AF$200,E$1+2,FALSE)</f>
        <v>1.0085164399999999E-12</v>
      </c>
      <c r="F8">
        <f>VLOOKUP($B8,NewCalib!$A$17:$AF$200,F$1+2,FALSE)</f>
        <v>6.9288694771521301E-3</v>
      </c>
      <c r="G8">
        <f>VLOOKUP($B8,NewCalib!$A$17:$AF$200,G$1+2,FALSE)</f>
        <v>1.08638530118596E-2</v>
      </c>
      <c r="H8">
        <f>VLOOKUP($B8,NewCalib!$A$17:$AF$200,H$1+2,FALSE)</f>
        <v>1.3401418966730499E-2</v>
      </c>
      <c r="I8">
        <f>VLOOKUP($B8,NewCalib!$A$17:$AF$200,I$1+2,FALSE)</f>
        <v>1.5158366121791099E-2</v>
      </c>
      <c r="J8">
        <f>VLOOKUP($B8,NewCalib!$A$17:$AF$200,J$1+2,FALSE)</f>
        <v>1.6292309107769399E-2</v>
      </c>
      <c r="K8">
        <f>VLOOKUP($B8,NewCalib!$A$17:$AF$200,K$1+2,FALSE)</f>
        <v>1.6939393559193602E-2</v>
      </c>
      <c r="L8">
        <f>VLOOKUP($B8,NewCalib!$A$17:$AF$200,L$1+2,FALSE)</f>
        <v>1.7283484656900602E-2</v>
      </c>
      <c r="M8">
        <f>VLOOKUP($B8,NewCalib!$A$17:$AF$200,M$1+2,FALSE)</f>
        <v>1.76046458036111E-2</v>
      </c>
      <c r="N8">
        <f>VLOOKUP($B8,NewCalib!$A$17:$AF$200,N$1+2,FALSE)</f>
        <v>1.7943707154303899E-2</v>
      </c>
      <c r="O8">
        <f>VLOOKUP($B8,NewCalib!$A$17:$AF$200,O$1+2,FALSE)</f>
        <v>1.7940440878029498E-2</v>
      </c>
      <c r="P8">
        <f>VLOOKUP($B8,NewCalib!$A$17:$AF$200,P$1+2,FALSE)</f>
        <v>1.81530907199553E-2</v>
      </c>
      <c r="Q8">
        <f>VLOOKUP($B8,NewCalib!$A$17:$AF$200,Q$1+2,FALSE)</f>
        <v>1.8063539223199799E-2</v>
      </c>
      <c r="R8">
        <f>VLOOKUP($B8,NewCalib!$A$17:$AF$200,R$1+2,FALSE)</f>
        <v>1.7929263332522701E-2</v>
      </c>
      <c r="S8">
        <f>VLOOKUP($B8,NewCalib!$A$17:$AF$200,S$1+2,FALSE)</f>
        <v>1.7927567902754699E-2</v>
      </c>
      <c r="T8">
        <f>VLOOKUP($B8,NewCalib!$A$17:$AF$200,T$1+2,FALSE)</f>
        <v>1.7907417916270301E-2</v>
      </c>
      <c r="U8">
        <f>VLOOKUP($B8,NewCalib!$A$17:$AF$200,U$1+2,FALSE)</f>
        <v>1.8053317032823799E-2</v>
      </c>
      <c r="V8">
        <f>VLOOKUP($B8,NewCalib!$A$17:$AF$200,V$1+2,FALSE)</f>
        <v>1.81216486681413E-2</v>
      </c>
      <c r="W8">
        <f>VLOOKUP($B8,NewCalib!$A$17:$AF$200,W$1+2,FALSE)</f>
        <v>1.8054587895445701E-2</v>
      </c>
      <c r="X8">
        <f>VLOOKUP($B8,NewCalib!$A$17:$AF$200,X$1+2,FALSE)</f>
        <v>1.7955097249317601E-2</v>
      </c>
      <c r="Y8">
        <f>VLOOKUP($B8,NewCalib!$A$17:$AF$200,Y$1+2,FALSE)</f>
        <v>1.7926063704456902E-2</v>
      </c>
      <c r="Z8">
        <f>VLOOKUP($B8,NewCalib!$A$17:$AF$200,Z$1+2,FALSE)</f>
        <v>1.7843365051123099E-2</v>
      </c>
      <c r="AA8">
        <f>VLOOKUP($B8,NewCalib!$A$17:$AF$200,AA$1+2,FALSE)</f>
        <v>1.7929304705422401E-2</v>
      </c>
      <c r="AB8">
        <f>VLOOKUP($B8,NewCalib!$A$17:$AF$200,AB$1+2,FALSE)</f>
        <v>1.7846730372840701E-2</v>
      </c>
      <c r="AC8">
        <f>VLOOKUP($B8,NewCalib!$A$17:$AF$200,AC$1+2,FALSE)</f>
        <v>1.7928015918839999E-2</v>
      </c>
      <c r="AD8">
        <f>VLOOKUP($B8,NewCalib!$A$17:$AF$200,AD$1+2,FALSE)</f>
        <v>1.8210827762077501E-2</v>
      </c>
      <c r="AE8">
        <f>VLOOKUP($B8,NewCalib!$A$17:$AF$200,AE$1+2,FALSE)</f>
        <v>1.8214108813815199E-2</v>
      </c>
      <c r="AF8">
        <f>VLOOKUP($B8,NewCalib!$A$17:$AF$200,AF$1+2,FALSE)</f>
        <v>1.8078577294433001E-2</v>
      </c>
      <c r="AG8">
        <f>VLOOKUP($B8,NewCalib!$A$17:$AF$200,AG$1+2,FALSE)</f>
        <v>1.7979781512632499E-2</v>
      </c>
      <c r="AH8">
        <f>VLOOKUP($B8,NewCalib!$A$17:$AF$200,AH$1+2,FALSE)</f>
        <v>1.79287345296993E-2</v>
      </c>
    </row>
    <row r="16" spans="1:36" x14ac:dyDescent="0.25">
      <c r="A16" t="s">
        <v>153</v>
      </c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  <c r="L16">
        <v>8</v>
      </c>
      <c r="M16">
        <v>9</v>
      </c>
      <c r="N16">
        <v>10</v>
      </c>
      <c r="O16">
        <v>11</v>
      </c>
      <c r="P16">
        <v>12</v>
      </c>
      <c r="Q16">
        <v>13</v>
      </c>
      <c r="R16">
        <v>14</v>
      </c>
      <c r="S16">
        <v>15</v>
      </c>
      <c r="T16">
        <v>16</v>
      </c>
      <c r="U16">
        <v>17</v>
      </c>
      <c r="V16">
        <v>18</v>
      </c>
      <c r="W16">
        <v>19</v>
      </c>
      <c r="X16">
        <v>20</v>
      </c>
      <c r="Y16">
        <v>21</v>
      </c>
      <c r="Z16">
        <v>22</v>
      </c>
      <c r="AA16">
        <v>23</v>
      </c>
      <c r="AB16">
        <v>24</v>
      </c>
      <c r="AC16">
        <v>25</v>
      </c>
      <c r="AD16">
        <v>26</v>
      </c>
      <c r="AE16">
        <v>27</v>
      </c>
      <c r="AF16">
        <v>28</v>
      </c>
      <c r="AG16">
        <v>29</v>
      </c>
      <c r="AH16">
        <v>30</v>
      </c>
    </row>
    <row r="17" spans="1:36" x14ac:dyDescent="0.25">
      <c r="A17" t="s">
        <v>1</v>
      </c>
      <c r="B17" t="s">
        <v>98</v>
      </c>
      <c r="C17" s="3">
        <v>0.05</v>
      </c>
      <c r="D17">
        <v>0</v>
      </c>
      <c r="E17">
        <f>VLOOKUP($B17,NewCalib!$A$17:$AF$200,E$1+2,FALSE)</f>
        <v>-3.5257689294256002E-3</v>
      </c>
      <c r="F17">
        <f>VLOOKUP($B17,NewCalib!$A$17:$AF$200,F$1+2,FALSE)</f>
        <v>-7.6868125817366201E-3</v>
      </c>
      <c r="G17">
        <f>VLOOKUP($B17,NewCalib!$A$17:$AF$200,G$1+2,FALSE)</f>
        <v>-9.0215902811964007E-3</v>
      </c>
      <c r="H17">
        <f>VLOOKUP($B17,NewCalib!$A$17:$AF$200,H$1+2,FALSE)</f>
        <v>-9.3691933947727592E-3</v>
      </c>
      <c r="I17">
        <f>VLOOKUP($B17,NewCalib!$A$17:$AF$200,I$1+2,FALSE)</f>
        <v>-1.0225350217608E-2</v>
      </c>
      <c r="J17">
        <f>VLOOKUP($B17,NewCalib!$A$17:$AF$200,J$1+2,FALSE)</f>
        <v>-9.5406299835861397E-3</v>
      </c>
      <c r="K17">
        <f>VLOOKUP($B17,NewCalib!$A$17:$AF$200,K$1+2,FALSE)</f>
        <v>-9.1901761718245004E-3</v>
      </c>
      <c r="L17">
        <f>VLOOKUP($B17,NewCalib!$A$17:$AF$200,L$1+2,FALSE)</f>
        <v>-9.01959879498462E-3</v>
      </c>
      <c r="M17">
        <f>VLOOKUP($B17,NewCalib!$A$17:$AF$200,M$1+2,FALSE)</f>
        <v>-8.5786729543474195E-3</v>
      </c>
      <c r="N17">
        <f>VLOOKUP($B17,NewCalib!$A$17:$AF$200,N$1+2,FALSE)</f>
        <v>-8.9261168026885593E-3</v>
      </c>
      <c r="O17">
        <f>VLOOKUP($B17,NewCalib!$A$17:$AF$200,O$1+2,FALSE)</f>
        <v>-8.0303754743814501E-3</v>
      </c>
      <c r="P17">
        <f>VLOOKUP($B17,NewCalib!$A$17:$AF$200,P$1+2,FALSE)</f>
        <v>-7.9639912629042593E-3</v>
      </c>
      <c r="Q17">
        <f>VLOOKUP($B17,NewCalib!$A$17:$AF$200,Q$1+2,FALSE)</f>
        <v>-7.7676927316293496E-3</v>
      </c>
      <c r="R17">
        <f>VLOOKUP($B17,NewCalib!$A$17:$AF$200,R$1+2,FALSE)</f>
        <v>-8.73243541136841E-3</v>
      </c>
      <c r="S17">
        <f>VLOOKUP($B17,NewCalib!$A$17:$AF$200,S$1+2,FALSE)</f>
        <v>-8.3463584706196508E-3</v>
      </c>
      <c r="T17">
        <f>VLOOKUP($B17,NewCalib!$A$17:$AF$200,T$1+2,FALSE)</f>
        <v>-8.4492683297444603E-3</v>
      </c>
      <c r="U17">
        <f>VLOOKUP($B17,NewCalib!$A$17:$AF$200,U$1+2,FALSE)</f>
        <v>-7.99694278654366E-3</v>
      </c>
      <c r="V17">
        <f>VLOOKUP($B17,NewCalib!$A$17:$AF$200,V$1+2,FALSE)</f>
        <v>-8.2825875147958805E-3</v>
      </c>
      <c r="W17">
        <f>VLOOKUP($B17,NewCalib!$A$17:$AF$200,W$1+2,FALSE)</f>
        <v>-8.6556764405605006E-3</v>
      </c>
      <c r="X17">
        <f>VLOOKUP($B17,NewCalib!$A$17:$AF$200,X$1+2,FALSE)</f>
        <v>-8.2179995619190808E-3</v>
      </c>
      <c r="Y17">
        <f>VLOOKUP($B17,NewCalib!$A$17:$AF$200,Y$1+2,FALSE)</f>
        <v>-7.7450699986837896E-3</v>
      </c>
      <c r="Z17">
        <f>VLOOKUP($B17,NewCalib!$A$17:$AF$200,Z$1+2,FALSE)</f>
        <v>-6.9227645845485698E-3</v>
      </c>
      <c r="AA17">
        <f>VLOOKUP($B17,NewCalib!$A$17:$AF$200,AA$1+2,FALSE)</f>
        <v>-7.8701260572199196E-3</v>
      </c>
      <c r="AB17">
        <f>VLOOKUP($B17,NewCalib!$A$17:$AF$200,AB$1+2,FALSE)</f>
        <v>-7.8912755948921699E-3</v>
      </c>
      <c r="AC17">
        <f>VLOOKUP($B17,NewCalib!$A$17:$AF$200,AC$1+2,FALSE)</f>
        <v>-8.1228008921320101E-3</v>
      </c>
      <c r="AD17">
        <f>VLOOKUP($B17,NewCalib!$A$17:$AF$200,AD$1+2,FALSE)</f>
        <v>-7.8512974195701305E-3</v>
      </c>
      <c r="AE17">
        <f>VLOOKUP($B17,NewCalib!$A$17:$AF$200,AE$1+2,FALSE)</f>
        <v>-8.4077058886654499E-3</v>
      </c>
      <c r="AF17">
        <f>VLOOKUP($B17,NewCalib!$A$17:$AF$200,AF$1+2,FALSE)</f>
        <v>-8.3999216939587007E-3</v>
      </c>
      <c r="AG17">
        <f>VLOOKUP($B17,NewCalib!$A$17:$AF$200,AG$1+2,FALSE)</f>
        <v>-7.65805562284328E-3</v>
      </c>
      <c r="AH17">
        <f>VLOOKUP($B17,NewCalib!$A$17:$AF$200,AH$1+2,FALSE)</f>
        <v>-7.4623171168406999E-3</v>
      </c>
      <c r="AJ17" s="3"/>
    </row>
    <row r="18" spans="1:36" x14ac:dyDescent="0.25">
      <c r="B18" t="s">
        <v>99</v>
      </c>
      <c r="C18" s="3">
        <v>0.25</v>
      </c>
      <c r="D18">
        <v>0</v>
      </c>
      <c r="E18">
        <f>VLOOKUP($B18,NewCalib!$A$17:$AF$200,E$1+2,FALSE)</f>
        <v>7.3600027645505601E-3</v>
      </c>
      <c r="F18">
        <f>VLOOKUP($B18,NewCalib!$A$17:$AF$200,F$1+2,FALSE)</f>
        <v>6.9075925843357002E-3</v>
      </c>
      <c r="G18">
        <f>VLOOKUP($B18,NewCalib!$A$17:$AF$200,G$1+2,FALSE)</f>
        <v>7.1789823594869398E-3</v>
      </c>
      <c r="H18">
        <f>VLOOKUP($B18,NewCalib!$A$17:$AF$200,H$1+2,FALSE)</f>
        <v>7.6446955898819497E-3</v>
      </c>
      <c r="I18">
        <f>VLOOKUP($B18,NewCalib!$A$17:$AF$200,I$1+2,FALSE)</f>
        <v>8.3433099356484599E-3</v>
      </c>
      <c r="J18">
        <f>VLOOKUP($B18,NewCalib!$A$17:$AF$200,J$1+2,FALSE)</f>
        <v>8.7995880689386505E-3</v>
      </c>
      <c r="K18">
        <f>VLOOKUP($B18,NewCalib!$A$17:$AF$200,K$1+2,FALSE)</f>
        <v>9.0296157638942096E-3</v>
      </c>
      <c r="L18">
        <f>VLOOKUP($B18,NewCalib!$A$17:$AF$200,L$1+2,FALSE)</f>
        <v>9.0511712098736395E-3</v>
      </c>
      <c r="M18">
        <f>VLOOKUP($B18,NewCalib!$A$17:$AF$200,M$1+2,FALSE)</f>
        <v>9.4435132461941906E-3</v>
      </c>
      <c r="N18">
        <f>VLOOKUP($B18,NewCalib!$A$17:$AF$200,N$1+2,FALSE)</f>
        <v>1.00630155173292E-2</v>
      </c>
      <c r="O18">
        <f>VLOOKUP($B18,NewCalib!$A$17:$AF$200,O$1+2,FALSE)</f>
        <v>1.02659138691257E-2</v>
      </c>
      <c r="P18">
        <f>VLOOKUP($B18,NewCalib!$A$17:$AF$200,P$1+2,FALSE)</f>
        <v>1.03131414635799E-2</v>
      </c>
      <c r="Q18">
        <f>VLOOKUP($B18,NewCalib!$A$17:$AF$200,Q$1+2,FALSE)</f>
        <v>1.0932165332218E-2</v>
      </c>
      <c r="R18">
        <f>VLOOKUP($B18,NewCalib!$A$17:$AF$200,R$1+2,FALSE)</f>
        <v>1.10967695851781E-2</v>
      </c>
      <c r="S18">
        <f>VLOOKUP($B18,NewCalib!$A$17:$AF$200,S$1+2,FALSE)</f>
        <v>1.10169146413393E-2</v>
      </c>
      <c r="T18">
        <f>VLOOKUP($B18,NewCalib!$A$17:$AF$200,T$1+2,FALSE)</f>
        <v>1.16866063708409E-2</v>
      </c>
      <c r="U18">
        <f>VLOOKUP($B18,NewCalib!$A$17:$AF$200,U$1+2,FALSE)</f>
        <v>1.1503630676325901E-2</v>
      </c>
      <c r="V18">
        <f>VLOOKUP($B18,NewCalib!$A$17:$AF$200,V$1+2,FALSE)</f>
        <v>1.14901998563197E-2</v>
      </c>
      <c r="W18">
        <f>VLOOKUP($B18,NewCalib!$A$17:$AF$200,W$1+2,FALSE)</f>
        <v>1.1486295985980799E-2</v>
      </c>
      <c r="X18">
        <f>VLOOKUP($B18,NewCalib!$A$17:$AF$200,X$1+2,FALSE)</f>
        <v>1.18439215193476E-2</v>
      </c>
      <c r="Y18">
        <f>VLOOKUP($B18,NewCalib!$A$17:$AF$200,Y$1+2,FALSE)</f>
        <v>1.11238229604637E-2</v>
      </c>
      <c r="Z18">
        <f>VLOOKUP($B18,NewCalib!$A$17:$AF$200,Z$1+2,FALSE)</f>
        <v>1.1420036956890801E-2</v>
      </c>
      <c r="AA18">
        <f>VLOOKUP($B18,NewCalib!$A$17:$AF$200,AA$1+2,FALSE)</f>
        <v>1.1328552501261999E-2</v>
      </c>
      <c r="AB18">
        <f>VLOOKUP($B18,NewCalib!$A$17:$AF$200,AB$1+2,FALSE)</f>
        <v>1.11527869788225E-2</v>
      </c>
      <c r="AC18">
        <f>VLOOKUP($B18,NewCalib!$A$17:$AF$200,AC$1+2,FALSE)</f>
        <v>1.1419183917662201E-2</v>
      </c>
      <c r="AD18">
        <f>VLOOKUP($B18,NewCalib!$A$17:$AF$200,AD$1+2,FALSE)</f>
        <v>1.133368395562E-2</v>
      </c>
      <c r="AE18">
        <f>VLOOKUP($B18,NewCalib!$A$17:$AF$200,AE$1+2,FALSE)</f>
        <v>1.09922224044742E-2</v>
      </c>
      <c r="AF18">
        <f>VLOOKUP($B18,NewCalib!$A$17:$AF$200,AF$1+2,FALSE)</f>
        <v>1.13191686905813E-2</v>
      </c>
      <c r="AG18">
        <f>VLOOKUP($B18,NewCalib!$A$17:$AF$200,AG$1+2,FALSE)</f>
        <v>1.1789742519664999E-2</v>
      </c>
      <c r="AH18">
        <f>VLOOKUP($B18,NewCalib!$A$17:$AF$200,AH$1+2,FALSE)</f>
        <v>1.1511702249403099E-2</v>
      </c>
      <c r="AJ18" s="3"/>
    </row>
    <row r="19" spans="1:36" x14ac:dyDescent="0.25">
      <c r="B19" t="s">
        <v>100</v>
      </c>
      <c r="C19" s="3">
        <v>0.5</v>
      </c>
      <c r="D19">
        <v>0</v>
      </c>
      <c r="E19">
        <f>VLOOKUP($B19,NewCalib!$A$17:$AF$200,E$1+2,FALSE)</f>
        <v>1.4975645170810899E-2</v>
      </c>
      <c r="F19">
        <f>VLOOKUP($B19,NewCalib!$A$17:$AF$200,F$1+2,FALSE)</f>
        <v>1.6836765558829101E-2</v>
      </c>
      <c r="G19">
        <f>VLOOKUP($B19,NewCalib!$A$17:$AF$200,G$1+2,FALSE)</f>
        <v>1.8442623615409801E-2</v>
      </c>
      <c r="H19">
        <f>VLOOKUP($B19,NewCalib!$A$17:$AF$200,H$1+2,FALSE)</f>
        <v>1.9605763845539401E-2</v>
      </c>
      <c r="I19">
        <f>VLOOKUP($B19,NewCalib!$A$17:$AF$200,I$1+2,FALSE)</f>
        <v>2.0740379680222701E-2</v>
      </c>
      <c r="J19">
        <f>VLOOKUP($B19,NewCalib!$A$17:$AF$200,J$1+2,FALSE)</f>
        <v>2.1398775574761601E-2</v>
      </c>
      <c r="K19">
        <f>VLOOKUP($B19,NewCalib!$A$17:$AF$200,K$1+2,FALSE)</f>
        <v>2.1631040803350599E-2</v>
      </c>
      <c r="L19">
        <f>VLOOKUP($B19,NewCalib!$A$17:$AF$200,L$1+2,FALSE)</f>
        <v>2.1998050699159999E-2</v>
      </c>
      <c r="M19">
        <f>VLOOKUP($B19,NewCalib!$A$17:$AF$200,M$1+2,FALSE)</f>
        <v>2.29534742089979E-2</v>
      </c>
      <c r="N19">
        <f>VLOOKUP($B19,NewCalib!$A$17:$AF$200,N$1+2,FALSE)</f>
        <v>2.2824805701435798E-2</v>
      </c>
      <c r="O19">
        <f>VLOOKUP($B19,NewCalib!$A$17:$AF$200,O$1+2,FALSE)</f>
        <v>2.3422741957181099E-2</v>
      </c>
      <c r="P19">
        <f>VLOOKUP($B19,NewCalib!$A$17:$AF$200,P$1+2,FALSE)</f>
        <v>2.3802819164989102E-2</v>
      </c>
      <c r="Q19">
        <f>VLOOKUP($B19,NewCalib!$A$17:$AF$200,Q$1+2,FALSE)</f>
        <v>2.4113930993637001E-2</v>
      </c>
      <c r="R19">
        <f>VLOOKUP($B19,NewCalib!$A$17:$AF$200,R$1+2,FALSE)</f>
        <v>2.4476671769072401E-2</v>
      </c>
      <c r="S19">
        <f>VLOOKUP($B19,NewCalib!$A$17:$AF$200,S$1+2,FALSE)</f>
        <v>2.46366099700134E-2</v>
      </c>
      <c r="T19">
        <f>VLOOKUP($B19,NewCalib!$A$17:$AF$200,T$1+2,FALSE)</f>
        <v>2.4743562473105201E-2</v>
      </c>
      <c r="U19">
        <f>VLOOKUP($B19,NewCalib!$A$17:$AF$200,U$1+2,FALSE)</f>
        <v>2.4770277331974001E-2</v>
      </c>
      <c r="V19">
        <f>VLOOKUP($B19,NewCalib!$A$17:$AF$200,V$1+2,FALSE)</f>
        <v>2.46546300540827E-2</v>
      </c>
      <c r="W19">
        <f>VLOOKUP($B19,NewCalib!$A$17:$AF$200,W$1+2,FALSE)</f>
        <v>2.4990581774293901E-2</v>
      </c>
      <c r="X19">
        <f>VLOOKUP($B19,NewCalib!$A$17:$AF$200,X$1+2,FALSE)</f>
        <v>2.4965250798446002E-2</v>
      </c>
      <c r="Y19">
        <f>VLOOKUP($B19,NewCalib!$A$17:$AF$200,Y$1+2,FALSE)</f>
        <v>2.5217229680142599E-2</v>
      </c>
      <c r="Z19">
        <f>VLOOKUP($B19,NewCalib!$A$17:$AF$200,Z$1+2,FALSE)</f>
        <v>2.52363250357878E-2</v>
      </c>
      <c r="AA19">
        <f>VLOOKUP($B19,NewCalib!$A$17:$AF$200,AA$1+2,FALSE)</f>
        <v>2.5103360775548301E-2</v>
      </c>
      <c r="AB19">
        <f>VLOOKUP($B19,NewCalib!$A$17:$AF$200,AB$1+2,FALSE)</f>
        <v>2.4833814335364201E-2</v>
      </c>
      <c r="AC19">
        <f>VLOOKUP($B19,NewCalib!$A$17:$AF$200,AC$1+2,FALSE)</f>
        <v>2.5286385934455601E-2</v>
      </c>
      <c r="AD19">
        <f>VLOOKUP($B19,NewCalib!$A$17:$AF$200,AD$1+2,FALSE)</f>
        <v>2.4721017353471E-2</v>
      </c>
      <c r="AE19">
        <f>VLOOKUP($B19,NewCalib!$A$17:$AF$200,AE$1+2,FALSE)</f>
        <v>2.4848393860353198E-2</v>
      </c>
      <c r="AF19">
        <f>VLOOKUP($B19,NewCalib!$A$17:$AF$200,AF$1+2,FALSE)</f>
        <v>2.4992941035918401E-2</v>
      </c>
      <c r="AG19">
        <f>VLOOKUP($B19,NewCalib!$A$17:$AF$200,AG$1+2,FALSE)</f>
        <v>2.4811136905828101E-2</v>
      </c>
      <c r="AH19">
        <f>VLOOKUP($B19,NewCalib!$A$17:$AF$200,AH$1+2,FALSE)</f>
        <v>2.5012526961345101E-2</v>
      </c>
      <c r="AJ19" s="3"/>
    </row>
    <row r="20" spans="1:36" x14ac:dyDescent="0.25">
      <c r="B20" t="s">
        <v>101</v>
      </c>
      <c r="C20" s="3">
        <v>0.75</v>
      </c>
      <c r="D20">
        <v>0</v>
      </c>
      <c r="E20">
        <f>VLOOKUP($B20,NewCalib!$A$17:$AF$200,E$1+2,FALSE)</f>
        <v>2.2730979309961302E-2</v>
      </c>
      <c r="F20">
        <f>VLOOKUP($B20,NewCalib!$A$17:$AF$200,F$1+2,FALSE)</f>
        <v>2.6861148261738702E-2</v>
      </c>
      <c r="G20">
        <f>VLOOKUP($B20,NewCalib!$A$17:$AF$200,G$1+2,FALSE)</f>
        <v>2.97537648318912E-2</v>
      </c>
      <c r="H20">
        <f>VLOOKUP($B20,NewCalib!$A$17:$AF$200,H$1+2,FALSE)</f>
        <v>3.1719022619167203E-2</v>
      </c>
      <c r="I20">
        <f>VLOOKUP($B20,NewCalib!$A$17:$AF$200,I$1+2,FALSE)</f>
        <v>3.3301166209333398E-2</v>
      </c>
      <c r="J20">
        <f>VLOOKUP($B20,NewCalib!$A$17:$AF$200,J$1+2,FALSE)</f>
        <v>3.4978375194144699E-2</v>
      </c>
      <c r="K20">
        <f>VLOOKUP($B20,NewCalib!$A$17:$AF$200,K$1+2,FALSE)</f>
        <v>3.4850362046253899E-2</v>
      </c>
      <c r="L20">
        <f>VLOOKUP($B20,NewCalib!$A$17:$AF$200,L$1+2,FALSE)</f>
        <v>3.5493489258127002E-2</v>
      </c>
      <c r="M20">
        <f>VLOOKUP($B20,NewCalib!$A$17:$AF$200,M$1+2,FALSE)</f>
        <v>3.6337837698734797E-2</v>
      </c>
      <c r="N20">
        <f>VLOOKUP($B20,NewCalib!$A$17:$AF$200,N$1+2,FALSE)</f>
        <v>3.6406436040228397E-2</v>
      </c>
      <c r="O20">
        <f>VLOOKUP($B20,NewCalib!$A$17:$AF$200,O$1+2,FALSE)</f>
        <v>3.6650439691801998E-2</v>
      </c>
      <c r="P20">
        <f>VLOOKUP($B20,NewCalib!$A$17:$AF$200,P$1+2,FALSE)</f>
        <v>3.6631566554727699E-2</v>
      </c>
      <c r="Q20">
        <f>VLOOKUP($B20,NewCalib!$A$17:$AF$200,Q$1+2,FALSE)</f>
        <v>3.7395229106171199E-2</v>
      </c>
      <c r="R20">
        <f>VLOOKUP($B20,NewCalib!$A$17:$AF$200,R$1+2,FALSE)</f>
        <v>3.7938152808887099E-2</v>
      </c>
      <c r="S20">
        <f>VLOOKUP($B20,NewCalib!$A$17:$AF$200,S$1+2,FALSE)</f>
        <v>3.81212204572852E-2</v>
      </c>
      <c r="T20">
        <f>VLOOKUP($B20,NewCalib!$A$17:$AF$200,T$1+2,FALSE)</f>
        <v>3.8151950579927998E-2</v>
      </c>
      <c r="U20">
        <f>VLOOKUP($B20,NewCalib!$A$17:$AF$200,U$1+2,FALSE)</f>
        <v>3.8373437814766299E-2</v>
      </c>
      <c r="V20">
        <f>VLOOKUP($B20,NewCalib!$A$17:$AF$200,V$1+2,FALSE)</f>
        <v>3.83402293719423E-2</v>
      </c>
      <c r="W20">
        <f>VLOOKUP($B20,NewCalib!$A$17:$AF$200,W$1+2,FALSE)</f>
        <v>3.8752460040725099E-2</v>
      </c>
      <c r="X20">
        <f>VLOOKUP($B20,NewCalib!$A$17:$AF$200,X$1+2,FALSE)</f>
        <v>3.8723238349233698E-2</v>
      </c>
      <c r="Y20">
        <f>VLOOKUP($B20,NewCalib!$A$17:$AF$200,Y$1+2,FALSE)</f>
        <v>3.8916395462667799E-2</v>
      </c>
      <c r="Z20">
        <f>VLOOKUP($B20,NewCalib!$A$17:$AF$200,Z$1+2,FALSE)</f>
        <v>3.8512219030657199E-2</v>
      </c>
      <c r="AA20">
        <f>VLOOKUP($B20,NewCalib!$A$17:$AF$200,AA$1+2,FALSE)</f>
        <v>3.83982473839352E-2</v>
      </c>
      <c r="AB20">
        <f>VLOOKUP($B20,NewCalib!$A$17:$AF$200,AB$1+2,FALSE)</f>
        <v>3.8685101245290503E-2</v>
      </c>
      <c r="AC20">
        <f>VLOOKUP($B20,NewCalib!$A$17:$AF$200,AC$1+2,FALSE)</f>
        <v>3.89848379103854E-2</v>
      </c>
      <c r="AD20">
        <f>VLOOKUP($B20,NewCalib!$A$17:$AF$200,AD$1+2,FALSE)</f>
        <v>3.9022627376147E-2</v>
      </c>
      <c r="AE20">
        <f>VLOOKUP($B20,NewCalib!$A$17:$AF$200,AE$1+2,FALSE)</f>
        <v>3.9046273507656402E-2</v>
      </c>
      <c r="AF20">
        <f>VLOOKUP($B20,NewCalib!$A$17:$AF$200,AF$1+2,FALSE)</f>
        <v>3.8866785455090001E-2</v>
      </c>
      <c r="AG20">
        <f>VLOOKUP($B20,NewCalib!$A$17:$AF$200,AG$1+2,FALSE)</f>
        <v>3.85890431524335E-2</v>
      </c>
      <c r="AH20">
        <f>VLOOKUP($B20,NewCalib!$A$17:$AF$200,AH$1+2,FALSE)</f>
        <v>3.8872793377529101E-2</v>
      </c>
      <c r="AJ20" s="3"/>
    </row>
    <row r="21" spans="1:36" x14ac:dyDescent="0.25">
      <c r="B21" t="s">
        <v>102</v>
      </c>
      <c r="C21" s="3">
        <v>0.95</v>
      </c>
      <c r="D21">
        <v>0</v>
      </c>
      <c r="E21">
        <f>VLOOKUP($B21,NewCalib!$A$17:$AF$200,E$1+2,FALSE)</f>
        <v>3.3748142722482E-2</v>
      </c>
      <c r="F21">
        <f>VLOOKUP($B21,NewCalib!$A$17:$AF$200,F$1+2,FALSE)</f>
        <v>4.24219990935518E-2</v>
      </c>
      <c r="G21">
        <f>VLOOKUP($B21,NewCalib!$A$17:$AF$200,G$1+2,FALSE)</f>
        <v>4.6891737189176302E-2</v>
      </c>
      <c r="H21">
        <f>VLOOKUP($B21,NewCalib!$A$17:$AF$200,H$1+2,FALSE)</f>
        <v>4.9241312338420697E-2</v>
      </c>
      <c r="I21">
        <f>VLOOKUP($B21,NewCalib!$A$17:$AF$200,I$1+2,FALSE)</f>
        <v>5.1914713811536499E-2</v>
      </c>
      <c r="J21">
        <f>VLOOKUP($B21,NewCalib!$A$17:$AF$200,J$1+2,FALSE)</f>
        <v>5.3324121593081697E-2</v>
      </c>
      <c r="K21">
        <f>VLOOKUP($B21,NewCalib!$A$17:$AF$200,K$1+2,FALSE)</f>
        <v>5.4051251133964397E-2</v>
      </c>
      <c r="L21">
        <f>VLOOKUP($B21,NewCalib!$A$17:$AF$200,L$1+2,FALSE)</f>
        <v>5.5227621196758503E-2</v>
      </c>
      <c r="M21">
        <f>VLOOKUP($B21,NewCalib!$A$17:$AF$200,M$1+2,FALSE)</f>
        <v>5.6572981458503202E-2</v>
      </c>
      <c r="N21">
        <f>VLOOKUP($B21,NewCalib!$A$17:$AF$200,N$1+2,FALSE)</f>
        <v>5.6868085499667903E-2</v>
      </c>
      <c r="O21">
        <f>VLOOKUP($B21,NewCalib!$A$17:$AF$200,O$1+2,FALSE)</f>
        <v>5.7081945743640797E-2</v>
      </c>
      <c r="P21">
        <f>VLOOKUP($B21,NewCalib!$A$17:$AF$200,P$1+2,FALSE)</f>
        <v>5.7318258324992301E-2</v>
      </c>
      <c r="Q21">
        <f>VLOOKUP($B21,NewCalib!$A$17:$AF$200,Q$1+2,FALSE)</f>
        <v>5.6778035978680801E-2</v>
      </c>
      <c r="R21">
        <f>VLOOKUP($B21,NewCalib!$A$17:$AF$200,R$1+2,FALSE)</f>
        <v>5.7791773863799897E-2</v>
      </c>
      <c r="S21">
        <f>VLOOKUP($B21,NewCalib!$A$17:$AF$200,S$1+2,FALSE)</f>
        <v>5.7758343454752697E-2</v>
      </c>
      <c r="T21">
        <f>VLOOKUP($B21,NewCalib!$A$17:$AF$200,T$1+2,FALSE)</f>
        <v>5.7658201513611403E-2</v>
      </c>
      <c r="U21">
        <f>VLOOKUP($B21,NewCalib!$A$17:$AF$200,U$1+2,FALSE)</f>
        <v>5.8433472979266501E-2</v>
      </c>
      <c r="V21">
        <f>VLOOKUP($B21,NewCalib!$A$17:$AF$200,V$1+2,FALSE)</f>
        <v>5.8562298642671297E-2</v>
      </c>
      <c r="W21">
        <f>VLOOKUP($B21,NewCalib!$A$17:$AF$200,W$1+2,FALSE)</f>
        <v>5.88505410421339E-2</v>
      </c>
      <c r="X21">
        <f>VLOOKUP($B21,NewCalib!$A$17:$AF$200,X$1+2,FALSE)</f>
        <v>5.8855491142714197E-2</v>
      </c>
      <c r="Y21">
        <f>VLOOKUP($B21,NewCalib!$A$17:$AF$200,Y$1+2,FALSE)</f>
        <v>5.91666191011311E-2</v>
      </c>
      <c r="Z21">
        <f>VLOOKUP($B21,NewCalib!$A$17:$AF$200,Z$1+2,FALSE)</f>
        <v>5.8426461663866801E-2</v>
      </c>
      <c r="AA21">
        <f>VLOOKUP($B21,NewCalib!$A$17:$AF$200,AA$1+2,FALSE)</f>
        <v>5.87800399067957E-2</v>
      </c>
      <c r="AB21">
        <f>VLOOKUP($B21,NewCalib!$A$17:$AF$200,AB$1+2,FALSE)</f>
        <v>5.8054227455604797E-2</v>
      </c>
      <c r="AC21">
        <f>VLOOKUP($B21,NewCalib!$A$17:$AF$200,AC$1+2,FALSE)</f>
        <v>5.8291442623642699E-2</v>
      </c>
      <c r="AD21">
        <f>VLOOKUP($B21,NewCalib!$A$17:$AF$200,AD$1+2,FALSE)</f>
        <v>5.9116293499661098E-2</v>
      </c>
      <c r="AE21">
        <f>VLOOKUP($B21,NewCalib!$A$17:$AF$200,AE$1+2,FALSE)</f>
        <v>5.9533652762518402E-2</v>
      </c>
      <c r="AF21">
        <f>VLOOKUP($B21,NewCalib!$A$17:$AF$200,AF$1+2,FALSE)</f>
        <v>5.9431730448700801E-2</v>
      </c>
      <c r="AG21">
        <f>VLOOKUP($B21,NewCalib!$A$17:$AF$200,AG$1+2,FALSE)</f>
        <v>5.9355395081101998E-2</v>
      </c>
      <c r="AH21">
        <f>VLOOKUP($B21,NewCalib!$A$17:$AF$200,AH$1+2,FALSE)</f>
        <v>5.8858124594566102E-2</v>
      </c>
      <c r="AJ21" s="3"/>
    </row>
    <row r="22" spans="1:36" x14ac:dyDescent="0.25">
      <c r="A22" t="s">
        <v>2</v>
      </c>
      <c r="B22" t="s">
        <v>35</v>
      </c>
      <c r="D22">
        <v>0</v>
      </c>
      <c r="E22">
        <f>VLOOKUP($B22,NewCalib!$A$17:$AF$200,E$1+2,FALSE)</f>
        <v>1.51048137030169E-2</v>
      </c>
      <c r="F22">
        <f>VLOOKUP($B22,NewCalib!$A$17:$AF$200,F$1+2,FALSE)</f>
        <v>1.70306263988152E-2</v>
      </c>
      <c r="G22">
        <f>VLOOKUP($B22,NewCalib!$A$17:$AF$200,G$1+2,FALSE)</f>
        <v>1.8619103107326101E-2</v>
      </c>
      <c r="H22">
        <f>VLOOKUP($B22,NewCalib!$A$17:$AF$200,H$1+2,FALSE)</f>
        <v>1.9710594765411801E-2</v>
      </c>
      <c r="I22">
        <f>VLOOKUP($B22,NewCalib!$A$17:$AF$200,I$1+2,FALSE)</f>
        <v>2.0791890256118599E-2</v>
      </c>
      <c r="J22">
        <f>VLOOKUP($B22,NewCalib!$A$17:$AF$200,J$1+2,FALSE)</f>
        <v>2.1784292366202399E-2</v>
      </c>
      <c r="K22">
        <f>VLOOKUP($B22,NewCalib!$A$17:$AF$200,K$1+2,FALSE)</f>
        <v>2.2110950291406601E-2</v>
      </c>
      <c r="L22">
        <f>VLOOKUP($B22,NewCalib!$A$17:$AF$200,L$1+2,FALSE)</f>
        <v>2.2470378260699302E-2</v>
      </c>
      <c r="M22">
        <f>VLOOKUP($B22,NewCalib!$A$17:$AF$200,M$1+2,FALSE)</f>
        <v>2.3134789250073499E-2</v>
      </c>
      <c r="N22">
        <f>VLOOKUP($B22,NewCalib!$A$17:$AF$200,N$1+2,FALSE)</f>
        <v>2.3364902297622999E-2</v>
      </c>
      <c r="O22">
        <f>VLOOKUP($B22,NewCalib!$A$17:$AF$200,O$1+2,FALSE)</f>
        <v>2.3626640536112901E-2</v>
      </c>
      <c r="P22">
        <f>VLOOKUP($B22,NewCalib!$A$17:$AF$200,P$1+2,FALSE)</f>
        <v>2.3800143859640199E-2</v>
      </c>
      <c r="Q22">
        <f>VLOOKUP($B22,NewCalib!$A$17:$AF$200,Q$1+2,FALSE)</f>
        <v>2.4256150870700401E-2</v>
      </c>
      <c r="R22">
        <f>VLOOKUP($B22,NewCalib!$A$17:$AF$200,R$1+2,FALSE)</f>
        <v>2.4529651123766798E-2</v>
      </c>
      <c r="S22">
        <f>VLOOKUP($B22,NewCalib!$A$17:$AF$200,S$1+2,FALSE)</f>
        <v>2.46278397731922E-2</v>
      </c>
      <c r="T22">
        <f>VLOOKUP($B22,NewCalib!$A$17:$AF$200,T$1+2,FALSE)</f>
        <v>2.4791637198370499E-2</v>
      </c>
      <c r="U22">
        <f>VLOOKUP($B22,NewCalib!$A$17:$AF$200,U$1+2,FALSE)</f>
        <v>2.4944531163899501E-2</v>
      </c>
      <c r="V22">
        <f>VLOOKUP($B22,NewCalib!$A$17:$AF$200,V$1+2,FALSE)</f>
        <v>2.4961081542538101E-2</v>
      </c>
      <c r="W22">
        <f>VLOOKUP($B22,NewCalib!$A$17:$AF$200,W$1+2,FALSE)</f>
        <v>2.5097653347196401E-2</v>
      </c>
      <c r="X22">
        <f>VLOOKUP($B22,NewCalib!$A$17:$AF$200,X$1+2,FALSE)</f>
        <v>2.53171132015413E-2</v>
      </c>
      <c r="Y22">
        <f>VLOOKUP($B22,NewCalib!$A$17:$AF$200,Y$1+2,FALSE)</f>
        <v>2.5338678131498E-2</v>
      </c>
      <c r="Z22">
        <f>VLOOKUP($B22,NewCalib!$A$17:$AF$200,Z$1+2,FALSE)</f>
        <v>2.53116597987047E-2</v>
      </c>
      <c r="AA22">
        <f>VLOOKUP($B22,NewCalib!$A$17:$AF$200,AA$1+2,FALSE)</f>
        <v>2.52345644682372E-2</v>
      </c>
      <c r="AB22">
        <f>VLOOKUP($B22,NewCalib!$A$17:$AF$200,AB$1+2,FALSE)</f>
        <v>2.51224886964222E-2</v>
      </c>
      <c r="AC22">
        <f>VLOOKUP($B22,NewCalib!$A$17:$AF$200,AC$1+2,FALSE)</f>
        <v>2.5291914779652799E-2</v>
      </c>
      <c r="AD22">
        <f>VLOOKUP($B22,NewCalib!$A$17:$AF$200,AD$1+2,FALSE)</f>
        <v>2.51622762888997E-2</v>
      </c>
      <c r="AE22">
        <f>VLOOKUP($B22,NewCalib!$A$17:$AF$200,AE$1+2,FALSE)</f>
        <v>2.52771646334785E-2</v>
      </c>
      <c r="AF22">
        <f>VLOOKUP($B22,NewCalib!$A$17:$AF$200,AF$1+2,FALSE)</f>
        <v>2.5211825412010801E-2</v>
      </c>
      <c r="AG22">
        <f>VLOOKUP($B22,NewCalib!$A$17:$AF$200,AG$1+2,FALSE)</f>
        <v>2.5134692587651501E-2</v>
      </c>
      <c r="AH22">
        <f>VLOOKUP($B22,NewCalib!$A$17:$AF$200,AH$1+2,FALSE)</f>
        <v>2.52450556327545E-2</v>
      </c>
    </row>
    <row r="23" spans="1:36" x14ac:dyDescent="0.25">
      <c r="A23" t="s">
        <v>3</v>
      </c>
      <c r="B23" t="s">
        <v>147</v>
      </c>
      <c r="D23">
        <f>VLOOKUP($B23,NewCalib!$A$17:$AF$200,D$1+2,FALSE)</f>
        <v>0</v>
      </c>
      <c r="E23">
        <f>VLOOKUP($B23,NewCalib!$A$17:$AF$200,E$1+2,FALSE)</f>
        <v>1.1520527897080499E-2</v>
      </c>
      <c r="F23">
        <f>VLOOKUP($B23,NewCalib!$A$17:$AF$200,F$1+2,FALSE)</f>
        <v>1.50866636939211E-2</v>
      </c>
      <c r="G23">
        <f>VLOOKUP($B23,NewCalib!$A$17:$AF$200,G$1+2,FALSE)</f>
        <v>1.6950980664254801E-2</v>
      </c>
      <c r="H23">
        <f>VLOOKUP($B23,NewCalib!$A$17:$AF$200,H$1+2,FALSE)</f>
        <v>1.7964286485332302E-2</v>
      </c>
      <c r="I23">
        <f>VLOOKUP($B23,NewCalib!$A$17:$AF$200,I$1+2,FALSE)</f>
        <v>1.8766816259313601E-2</v>
      </c>
      <c r="J23">
        <f>VLOOKUP($B23,NewCalib!$A$17:$AF$200,J$1+2,FALSE)</f>
        <v>1.9177823055695601E-2</v>
      </c>
      <c r="K23">
        <f>VLOOKUP($B23,NewCalib!$A$17:$AF$200,K$1+2,FALSE)</f>
        <v>1.91478691672392E-2</v>
      </c>
      <c r="L23">
        <f>VLOOKUP($B23,NewCalib!$A$17:$AF$200,L$1+2,FALSE)</f>
        <v>1.9592395760552599E-2</v>
      </c>
      <c r="M23">
        <f>VLOOKUP($B23,NewCalib!$A$17:$AF$200,M$1+2,FALSE)</f>
        <v>1.9795313672520999E-2</v>
      </c>
      <c r="N23">
        <f>VLOOKUP($B23,NewCalib!$A$17:$AF$200,N$1+2,FALSE)</f>
        <v>1.9819459398539501E-2</v>
      </c>
      <c r="O23">
        <f>VLOOKUP($B23,NewCalib!$A$17:$AF$200,O$1+2,FALSE)</f>
        <v>1.96464939877973E-2</v>
      </c>
      <c r="P23">
        <f>VLOOKUP($B23,NewCalib!$A$17:$AF$200,P$1+2,FALSE)</f>
        <v>1.9696849115132899E-2</v>
      </c>
      <c r="Q23">
        <f>VLOOKUP($B23,NewCalib!$A$17:$AF$200,Q$1+2,FALSE)</f>
        <v>1.9771683506441901E-2</v>
      </c>
      <c r="R23">
        <f>VLOOKUP($B23,NewCalib!$A$17:$AF$200,R$1+2,FALSE)</f>
        <v>2.00036842565922E-2</v>
      </c>
      <c r="S23">
        <f>VLOOKUP($B23,NewCalib!$A$17:$AF$200,S$1+2,FALSE)</f>
        <v>1.9855696912059299E-2</v>
      </c>
      <c r="T23">
        <f>VLOOKUP($B23,NewCalib!$A$17:$AF$200,T$1+2,FALSE)</f>
        <v>2.0013448691364701E-2</v>
      </c>
      <c r="U23">
        <f>VLOOKUP($B23,NewCalib!$A$17:$AF$200,U$1+2,FALSE)</f>
        <v>1.9978748654296899E-2</v>
      </c>
      <c r="V23">
        <f>VLOOKUP($B23,NewCalib!$A$17:$AF$200,V$1+2,FALSE)</f>
        <v>2.01477999329393E-2</v>
      </c>
      <c r="W23">
        <f>VLOOKUP($B23,NewCalib!$A$17:$AF$200,W$1+2,FALSE)</f>
        <v>2.0355304795513101E-2</v>
      </c>
      <c r="X23">
        <f>VLOOKUP($B23,NewCalib!$A$17:$AF$200,X$1+2,FALSE)</f>
        <v>2.0305719549155301E-2</v>
      </c>
      <c r="Y23">
        <f>VLOOKUP($B23,NewCalib!$A$17:$AF$200,Y$1+2,FALSE)</f>
        <v>2.0350295598966499E-2</v>
      </c>
      <c r="Z23">
        <f>VLOOKUP($B23,NewCalib!$A$17:$AF$200,Z$1+2,FALSE)</f>
        <v>2.0165815737245501E-2</v>
      </c>
      <c r="AA23">
        <f>VLOOKUP($B23,NewCalib!$A$17:$AF$200,AA$1+2,FALSE)</f>
        <v>2.0225508220358401E-2</v>
      </c>
      <c r="AB23">
        <f>VLOOKUP($B23,NewCalib!$A$17:$AF$200,AB$1+2,FALSE)</f>
        <v>2.02200425470387E-2</v>
      </c>
      <c r="AC23">
        <f>VLOOKUP($B23,NewCalib!$A$17:$AF$200,AC$1+2,FALSE)</f>
        <v>2.04253153566058E-2</v>
      </c>
      <c r="AD23">
        <f>VLOOKUP($B23,NewCalib!$A$17:$AF$200,AD$1+2,FALSE)</f>
        <v>2.0404436446229E-2</v>
      </c>
      <c r="AE23">
        <f>VLOOKUP($B23,NewCalib!$A$17:$AF$200,AE$1+2,FALSE)</f>
        <v>2.05069567281192E-2</v>
      </c>
      <c r="AF23">
        <f>VLOOKUP($B23,NewCalib!$A$17:$AF$200,AF$1+2,FALSE)</f>
        <v>2.0485739650358801E-2</v>
      </c>
      <c r="AG23">
        <f>VLOOKUP($B23,NewCalib!$A$17:$AF$200,AG$1+2,FALSE)</f>
        <v>2.0420508003971299E-2</v>
      </c>
      <c r="AH23">
        <f>VLOOKUP($B23,NewCalib!$A$17:$AF$200,AH$1+2,FALSE)</f>
        <v>2.0386201412225802E-2</v>
      </c>
    </row>
    <row r="31" spans="1:36" x14ac:dyDescent="0.25">
      <c r="A31" t="s">
        <v>154</v>
      </c>
      <c r="D31">
        <v>0</v>
      </c>
      <c r="E31">
        <v>1</v>
      </c>
      <c r="F31">
        <v>2</v>
      </c>
      <c r="G31">
        <v>3</v>
      </c>
      <c r="H31">
        <v>4</v>
      </c>
      <c r="I31">
        <v>5</v>
      </c>
      <c r="J31">
        <v>6</v>
      </c>
      <c r="K31">
        <v>7</v>
      </c>
      <c r="L31">
        <v>8</v>
      </c>
      <c r="M31">
        <v>9</v>
      </c>
      <c r="N31">
        <v>10</v>
      </c>
      <c r="O31">
        <v>11</v>
      </c>
      <c r="P31">
        <v>12</v>
      </c>
      <c r="Q31">
        <v>13</v>
      </c>
      <c r="R31">
        <v>14</v>
      </c>
      <c r="S31">
        <v>15</v>
      </c>
      <c r="T31">
        <v>16</v>
      </c>
      <c r="U31">
        <v>17</v>
      </c>
      <c r="V31">
        <v>18</v>
      </c>
      <c r="W31">
        <v>19</v>
      </c>
      <c r="X31">
        <v>20</v>
      </c>
      <c r="Y31">
        <v>21</v>
      </c>
      <c r="Z31">
        <v>22</v>
      </c>
      <c r="AA31">
        <v>23</v>
      </c>
      <c r="AB31">
        <v>24</v>
      </c>
      <c r="AC31">
        <v>25</v>
      </c>
      <c r="AD31">
        <v>26</v>
      </c>
      <c r="AE31">
        <v>27</v>
      </c>
      <c r="AF31">
        <v>28</v>
      </c>
      <c r="AG31">
        <v>29</v>
      </c>
      <c r="AH31">
        <v>30</v>
      </c>
    </row>
    <row r="32" spans="1:36" x14ac:dyDescent="0.25">
      <c r="A32" t="s">
        <v>1</v>
      </c>
      <c r="B32" t="s">
        <v>42</v>
      </c>
      <c r="C32" s="3">
        <v>0.05</v>
      </c>
      <c r="D32">
        <v>0</v>
      </c>
      <c r="E32">
        <f>VLOOKUP($B32,NewCalib!$A$17:$AF$200,E$1+2,FALSE)</f>
        <v>3.86785441730724E-3</v>
      </c>
      <c r="F32">
        <f>VLOOKUP($B32,NewCalib!$A$17:$AF$200,F$1+2,FALSE)</f>
        <v>1.2489345432477299E-3</v>
      </c>
      <c r="G32">
        <f>VLOOKUP($B32,NewCalib!$A$17:$AF$200,G$1+2,FALSE)</f>
        <v>2.5271952846821498E-4</v>
      </c>
      <c r="H32">
        <f>VLOOKUP($B32,NewCalib!$A$17:$AF$200,H$1+2,FALSE)</f>
        <v>6.6089193130239798E-4</v>
      </c>
      <c r="I32">
        <f>VLOOKUP($B32,NewCalib!$A$17:$AF$200,I$1+2,FALSE)</f>
        <v>1.3180910526046699E-3</v>
      </c>
      <c r="J32">
        <f>VLOOKUP($B32,NewCalib!$A$17:$AF$200,J$1+2,FALSE)</f>
        <v>1.5982931788478701E-3</v>
      </c>
      <c r="K32">
        <f>VLOOKUP($B32,NewCalib!$A$17:$AF$200,K$1+2,FALSE)</f>
        <v>2.20617441403099E-3</v>
      </c>
      <c r="L32">
        <f>VLOOKUP($B32,NewCalib!$A$17:$AF$200,L$1+2,FALSE)</f>
        <v>3.7508113850415301E-3</v>
      </c>
      <c r="M32">
        <f>VLOOKUP($B32,NewCalib!$A$17:$AF$200,M$1+2,FALSE)</f>
        <v>4.1191351547126302E-3</v>
      </c>
      <c r="N32">
        <f>VLOOKUP($B32,NewCalib!$A$17:$AF$200,N$1+2,FALSE)</f>
        <v>3.1101015074645002E-3</v>
      </c>
      <c r="O32">
        <f>VLOOKUP($B32,NewCalib!$A$17:$AF$200,O$1+2,FALSE)</f>
        <v>4.2435583357993602E-3</v>
      </c>
      <c r="P32">
        <f>VLOOKUP($B32,NewCalib!$A$17:$AF$200,P$1+2,FALSE)</f>
        <v>5.2212594961274601E-3</v>
      </c>
      <c r="Q32">
        <f>VLOOKUP($B32,NewCalib!$A$17:$AF$200,Q$1+2,FALSE)</f>
        <v>4.9210195159510297E-3</v>
      </c>
      <c r="R32">
        <f>VLOOKUP($B32,NewCalib!$A$17:$AF$200,R$1+2,FALSE)</f>
        <v>5.2627666947754597E-3</v>
      </c>
      <c r="S32">
        <f>VLOOKUP($B32,NewCalib!$A$17:$AF$200,S$1+2,FALSE)</f>
        <v>4.4029439214004996E-3</v>
      </c>
      <c r="T32">
        <f>VLOOKUP($B32,NewCalib!$A$17:$AF$200,T$1+2,FALSE)</f>
        <v>5.3078145445296498E-3</v>
      </c>
      <c r="U32">
        <f>VLOOKUP($B32,NewCalib!$A$17:$AF$200,U$1+2,FALSE)</f>
        <v>4.6570722180338297E-3</v>
      </c>
      <c r="V32">
        <f>VLOOKUP($B32,NewCalib!$A$17:$AF$200,V$1+2,FALSE)</f>
        <v>6.3719382931137899E-3</v>
      </c>
      <c r="W32">
        <f>VLOOKUP($B32,NewCalib!$A$17:$AF$200,W$1+2,FALSE)</f>
        <v>6.93206474497294E-3</v>
      </c>
      <c r="X32">
        <f>VLOOKUP($B32,NewCalib!$A$17:$AF$200,X$1+2,FALSE)</f>
        <v>5.8838729551252602E-3</v>
      </c>
      <c r="Y32">
        <f>VLOOKUP($B32,NewCalib!$A$17:$AF$200,Y$1+2,FALSE)</f>
        <v>6.3606085332845999E-3</v>
      </c>
      <c r="Z32">
        <f>VLOOKUP($B32,NewCalib!$A$17:$AF$200,Z$1+2,FALSE)</f>
        <v>6.6524139830054603E-3</v>
      </c>
      <c r="AA32">
        <f>VLOOKUP($B32,NewCalib!$A$17:$AF$200,AA$1+2,FALSE)</f>
        <v>5.5074773116603904E-3</v>
      </c>
      <c r="AB32">
        <f>VLOOKUP($B32,NewCalib!$A$17:$AF$200,AB$1+2,FALSE)</f>
        <v>7.03572093484726E-3</v>
      </c>
      <c r="AC32">
        <f>VLOOKUP($B32,NewCalib!$A$17:$AF$200,AC$1+2,FALSE)</f>
        <v>6.5278045758223602E-3</v>
      </c>
      <c r="AD32">
        <f>VLOOKUP($B32,NewCalib!$A$17:$AF$200,AD$1+2,FALSE)</f>
        <v>7.2410517088949801E-3</v>
      </c>
      <c r="AE32">
        <f>VLOOKUP($B32,NewCalib!$A$17:$AF$200,AE$1+2,FALSE)</f>
        <v>7.2969446029165497E-3</v>
      </c>
      <c r="AF32">
        <f>VLOOKUP($B32,NewCalib!$A$17:$AF$200,AF$1+2,FALSE)</f>
        <v>6.70385760621781E-3</v>
      </c>
      <c r="AG32">
        <f>VLOOKUP($B32,NewCalib!$A$17:$AF$200,AG$1+2,FALSE)</f>
        <v>7.1633069865580101E-3</v>
      </c>
      <c r="AH32">
        <f>VLOOKUP($B32,NewCalib!$A$17:$AF$200,AH$1+2,FALSE)</f>
        <v>5.8054063617224601E-3</v>
      </c>
      <c r="AJ32" s="3"/>
    </row>
    <row r="33" spans="1:36" x14ac:dyDescent="0.25">
      <c r="B33" t="s">
        <v>43</v>
      </c>
      <c r="C33" s="3">
        <v>0.25</v>
      </c>
      <c r="D33">
        <v>0</v>
      </c>
      <c r="E33">
        <f>VLOOKUP($B33,NewCalib!$A$17:$AF$200,E$1+2,FALSE)</f>
        <v>1.47715472872043E-2</v>
      </c>
      <c r="F33">
        <f>VLOOKUP($B33,NewCalib!$A$17:$AF$200,F$1+2,FALSE)</f>
        <v>1.52218415172478E-2</v>
      </c>
      <c r="G33">
        <f>VLOOKUP($B33,NewCalib!$A$17:$AF$200,G$1+2,FALSE)</f>
        <v>1.6611349338752902E-2</v>
      </c>
      <c r="H33">
        <f>VLOOKUP($B33,NewCalib!$A$17:$AF$200,H$1+2,FALSE)</f>
        <v>1.8314636326476001E-2</v>
      </c>
      <c r="I33">
        <f>VLOOKUP($B33,NewCalib!$A$17:$AF$200,I$1+2,FALSE)</f>
        <v>1.9638466560856702E-2</v>
      </c>
      <c r="J33">
        <f>VLOOKUP($B33,NewCalib!$A$17:$AF$200,J$1+2,FALSE)</f>
        <v>2.0909289364130501E-2</v>
      </c>
      <c r="K33">
        <f>VLOOKUP($B33,NewCalib!$A$17:$AF$200,K$1+2,FALSE)</f>
        <v>2.1260080935349601E-2</v>
      </c>
      <c r="L33">
        <f>VLOOKUP($B33,NewCalib!$A$17:$AF$200,L$1+2,FALSE)</f>
        <v>2.18219542266033E-2</v>
      </c>
      <c r="M33">
        <f>VLOOKUP($B33,NewCalib!$A$17:$AF$200,M$1+2,FALSE)</f>
        <v>2.2380284072200302E-2</v>
      </c>
      <c r="N33">
        <f>VLOOKUP($B33,NewCalib!$A$17:$AF$200,N$1+2,FALSE)</f>
        <v>2.3327841745349399E-2</v>
      </c>
      <c r="O33">
        <f>VLOOKUP($B33,NewCalib!$A$17:$AF$200,O$1+2,FALSE)</f>
        <v>2.3724044764423701E-2</v>
      </c>
      <c r="P33">
        <f>VLOOKUP($B33,NewCalib!$A$17:$AF$200,P$1+2,FALSE)</f>
        <v>2.3788768336490001E-2</v>
      </c>
      <c r="Q33">
        <f>VLOOKUP($B33,NewCalib!$A$17:$AF$200,Q$1+2,FALSE)</f>
        <v>2.41416342318806E-2</v>
      </c>
      <c r="R33">
        <f>VLOOKUP($B33,NewCalib!$A$17:$AF$200,R$1+2,FALSE)</f>
        <v>2.4430957738893699E-2</v>
      </c>
      <c r="S33">
        <f>VLOOKUP($B33,NewCalib!$A$17:$AF$200,S$1+2,FALSE)</f>
        <v>2.4454923903774298E-2</v>
      </c>
      <c r="T33">
        <f>VLOOKUP($B33,NewCalib!$A$17:$AF$200,T$1+2,FALSE)</f>
        <v>2.4714005343442699E-2</v>
      </c>
      <c r="U33">
        <f>VLOOKUP($B33,NewCalib!$A$17:$AF$200,U$1+2,FALSE)</f>
        <v>2.50430208505803E-2</v>
      </c>
      <c r="V33">
        <f>VLOOKUP($B33,NewCalib!$A$17:$AF$200,V$1+2,FALSE)</f>
        <v>2.5144707868339701E-2</v>
      </c>
      <c r="W33">
        <f>VLOOKUP($B33,NewCalib!$A$17:$AF$200,W$1+2,FALSE)</f>
        <v>2.5403989425641298E-2</v>
      </c>
      <c r="X33">
        <f>VLOOKUP($B33,NewCalib!$A$17:$AF$200,X$1+2,FALSE)</f>
        <v>2.5509746126266299E-2</v>
      </c>
      <c r="Y33">
        <f>VLOOKUP($B33,NewCalib!$A$17:$AF$200,Y$1+2,FALSE)</f>
        <v>2.57692534663784E-2</v>
      </c>
      <c r="Z33">
        <f>VLOOKUP($B33,NewCalib!$A$17:$AF$200,Z$1+2,FALSE)</f>
        <v>2.57799727088606E-2</v>
      </c>
      <c r="AA33">
        <f>VLOOKUP($B33,NewCalib!$A$17:$AF$200,AA$1+2,FALSE)</f>
        <v>2.5869046775049798E-2</v>
      </c>
      <c r="AB33">
        <f>VLOOKUP($B33,NewCalib!$A$17:$AF$200,AB$1+2,FALSE)</f>
        <v>2.6110509939468601E-2</v>
      </c>
      <c r="AC33">
        <f>VLOOKUP($B33,NewCalib!$A$17:$AF$200,AC$1+2,FALSE)</f>
        <v>2.61467895683926E-2</v>
      </c>
      <c r="AD33">
        <f>VLOOKUP($B33,NewCalib!$A$17:$AF$200,AD$1+2,FALSE)</f>
        <v>2.5900279987134098E-2</v>
      </c>
      <c r="AE33">
        <f>VLOOKUP($B33,NewCalib!$A$17:$AF$200,AE$1+2,FALSE)</f>
        <v>2.5949070200773101E-2</v>
      </c>
      <c r="AF33">
        <f>VLOOKUP($B33,NewCalib!$A$17:$AF$200,AF$1+2,FALSE)</f>
        <v>2.6469471769500701E-2</v>
      </c>
      <c r="AG33">
        <f>VLOOKUP($B33,NewCalib!$A$17:$AF$200,AG$1+2,FALSE)</f>
        <v>2.61928355485209E-2</v>
      </c>
      <c r="AH33">
        <f>VLOOKUP($B33,NewCalib!$A$17:$AF$200,AH$1+2,FALSE)</f>
        <v>2.5480580423212398E-2</v>
      </c>
      <c r="AJ33" s="3"/>
    </row>
    <row r="34" spans="1:36" x14ac:dyDescent="0.25">
      <c r="B34" t="s">
        <v>44</v>
      </c>
      <c r="C34" s="3">
        <v>0.5</v>
      </c>
      <c r="D34">
        <v>0</v>
      </c>
      <c r="E34">
        <f>VLOOKUP($B34,NewCalib!$A$17:$AF$200,E$1+2,FALSE)</f>
        <v>2.2582199635427801E-2</v>
      </c>
      <c r="F34">
        <f>VLOOKUP($B34,NewCalib!$A$17:$AF$200,F$1+2,FALSE)</f>
        <v>2.5626202368610601E-2</v>
      </c>
      <c r="G34">
        <f>VLOOKUP($B34,NewCalib!$A$17:$AF$200,G$1+2,FALSE)</f>
        <v>2.8251246664136399E-2</v>
      </c>
      <c r="H34">
        <f>VLOOKUP($B34,NewCalib!$A$17:$AF$200,H$1+2,FALSE)</f>
        <v>3.0392581028772701E-2</v>
      </c>
      <c r="I34">
        <f>VLOOKUP($B34,NewCalib!$A$17:$AF$200,I$1+2,FALSE)</f>
        <v>3.1960582930396102E-2</v>
      </c>
      <c r="J34">
        <f>VLOOKUP($B34,NewCalib!$A$17:$AF$200,J$1+2,FALSE)</f>
        <v>3.4136599510028003E-2</v>
      </c>
      <c r="K34">
        <f>VLOOKUP($B34,NewCalib!$A$17:$AF$200,K$1+2,FALSE)</f>
        <v>3.4510915299453E-2</v>
      </c>
      <c r="L34">
        <f>VLOOKUP($B34,NewCalib!$A$17:$AF$200,L$1+2,FALSE)</f>
        <v>3.5164489334475899E-2</v>
      </c>
      <c r="M34">
        <f>VLOOKUP($B34,NewCalib!$A$17:$AF$200,M$1+2,FALSE)</f>
        <v>3.6325526718084797E-2</v>
      </c>
      <c r="N34">
        <f>VLOOKUP($B34,NewCalib!$A$17:$AF$200,N$1+2,FALSE)</f>
        <v>3.70208463601642E-2</v>
      </c>
      <c r="O34">
        <f>VLOOKUP($B34,NewCalib!$A$17:$AF$200,O$1+2,FALSE)</f>
        <v>3.7253289303747598E-2</v>
      </c>
      <c r="P34">
        <f>VLOOKUP($B34,NewCalib!$A$17:$AF$200,P$1+2,FALSE)</f>
        <v>3.7712192231985103E-2</v>
      </c>
      <c r="Q34">
        <f>VLOOKUP($B34,NewCalib!$A$17:$AF$200,Q$1+2,FALSE)</f>
        <v>3.7923988924559497E-2</v>
      </c>
      <c r="R34">
        <f>VLOOKUP($B34,NewCalib!$A$17:$AF$200,R$1+2,FALSE)</f>
        <v>3.7691111677075999E-2</v>
      </c>
      <c r="S34">
        <f>VLOOKUP($B34,NewCalib!$A$17:$AF$200,S$1+2,FALSE)</f>
        <v>3.80602096619789E-2</v>
      </c>
      <c r="T34">
        <f>VLOOKUP($B34,NewCalib!$A$17:$AF$200,T$1+2,FALSE)</f>
        <v>3.8731265000390001E-2</v>
      </c>
      <c r="U34">
        <f>VLOOKUP($B34,NewCalib!$A$17:$AF$200,U$1+2,FALSE)</f>
        <v>3.8569379129857799E-2</v>
      </c>
      <c r="V34">
        <f>VLOOKUP($B34,NewCalib!$A$17:$AF$200,V$1+2,FALSE)</f>
        <v>3.8968945068133497E-2</v>
      </c>
      <c r="W34">
        <f>VLOOKUP($B34,NewCalib!$A$17:$AF$200,W$1+2,FALSE)</f>
        <v>3.9735558134980101E-2</v>
      </c>
      <c r="X34">
        <f>VLOOKUP($B34,NewCalib!$A$17:$AF$200,X$1+2,FALSE)</f>
        <v>3.9866773026102899E-2</v>
      </c>
      <c r="Y34">
        <f>VLOOKUP($B34,NewCalib!$A$17:$AF$200,Y$1+2,FALSE)</f>
        <v>3.9650681572951998E-2</v>
      </c>
      <c r="Z34">
        <f>VLOOKUP($B34,NewCalib!$A$17:$AF$200,Z$1+2,FALSE)</f>
        <v>3.9945523554737399E-2</v>
      </c>
      <c r="AA34">
        <f>VLOOKUP($B34,NewCalib!$A$17:$AF$200,AA$1+2,FALSE)</f>
        <v>3.9743591009031902E-2</v>
      </c>
      <c r="AB34">
        <f>VLOOKUP($B34,NewCalib!$A$17:$AF$200,AB$1+2,FALSE)</f>
        <v>4.00459448079694E-2</v>
      </c>
      <c r="AC34">
        <f>VLOOKUP($B34,NewCalib!$A$17:$AF$200,AC$1+2,FALSE)</f>
        <v>3.9890052423824401E-2</v>
      </c>
      <c r="AD34">
        <f>VLOOKUP($B34,NewCalib!$A$17:$AF$200,AD$1+2,FALSE)</f>
        <v>4.0059087057680298E-2</v>
      </c>
      <c r="AE34">
        <f>VLOOKUP($B34,NewCalib!$A$17:$AF$200,AE$1+2,FALSE)</f>
        <v>3.9944983169523503E-2</v>
      </c>
      <c r="AF34">
        <f>VLOOKUP($B34,NewCalib!$A$17:$AF$200,AF$1+2,FALSE)</f>
        <v>3.9958480218767099E-2</v>
      </c>
      <c r="AG34">
        <f>VLOOKUP($B34,NewCalib!$A$17:$AF$200,AG$1+2,FALSE)</f>
        <v>4.0117110159465598E-2</v>
      </c>
      <c r="AH34">
        <f>VLOOKUP($B34,NewCalib!$A$17:$AF$200,AH$1+2,FALSE)</f>
        <v>4.0160682791614402E-2</v>
      </c>
      <c r="AJ34" s="3"/>
    </row>
    <row r="35" spans="1:36" x14ac:dyDescent="0.25">
      <c r="B35" t="s">
        <v>45</v>
      </c>
      <c r="C35" s="3">
        <v>0.75</v>
      </c>
      <c r="D35">
        <v>0</v>
      </c>
      <c r="E35">
        <f>VLOOKUP($B35,NewCalib!$A$17:$AF$200,E$1+2,FALSE)</f>
        <v>3.05830578519544E-2</v>
      </c>
      <c r="F35">
        <f>VLOOKUP($B35,NewCalib!$A$17:$AF$200,F$1+2,FALSE)</f>
        <v>3.5649105101028998E-2</v>
      </c>
      <c r="G35">
        <f>VLOOKUP($B35,NewCalib!$A$17:$AF$200,G$1+2,FALSE)</f>
        <v>3.99877423463353E-2</v>
      </c>
      <c r="H35">
        <f>VLOOKUP($B35,NewCalib!$A$17:$AF$200,H$1+2,FALSE)</f>
        <v>4.2717833224357099E-2</v>
      </c>
      <c r="I35">
        <f>VLOOKUP($B35,NewCalib!$A$17:$AF$200,I$1+2,FALSE)</f>
        <v>4.4902735417049797E-2</v>
      </c>
      <c r="J35">
        <f>VLOOKUP($B35,NewCalib!$A$17:$AF$200,J$1+2,FALSE)</f>
        <v>4.6816074859882199E-2</v>
      </c>
      <c r="K35">
        <f>VLOOKUP($B35,NewCalib!$A$17:$AF$200,K$1+2,FALSE)</f>
        <v>4.81808437268334E-2</v>
      </c>
      <c r="L35">
        <f>VLOOKUP($B35,NewCalib!$A$17:$AF$200,L$1+2,FALSE)</f>
        <v>4.8800764648568397E-2</v>
      </c>
      <c r="M35">
        <f>VLOOKUP($B35,NewCalib!$A$17:$AF$200,M$1+2,FALSE)</f>
        <v>5.0249378820451197E-2</v>
      </c>
      <c r="N35">
        <f>VLOOKUP($B35,NewCalib!$A$17:$AF$200,N$1+2,FALSE)</f>
        <v>5.1124826587969199E-2</v>
      </c>
      <c r="O35">
        <f>VLOOKUP($B35,NewCalib!$A$17:$AF$200,O$1+2,FALSE)</f>
        <v>5.09918919148723E-2</v>
      </c>
      <c r="P35">
        <f>VLOOKUP($B35,NewCalib!$A$17:$AF$200,P$1+2,FALSE)</f>
        <v>5.1847895029930702E-2</v>
      </c>
      <c r="Q35">
        <f>VLOOKUP($B35,NewCalib!$A$17:$AF$200,Q$1+2,FALSE)</f>
        <v>5.1360057096104098E-2</v>
      </c>
      <c r="R35">
        <f>VLOOKUP($B35,NewCalib!$A$17:$AF$200,R$1+2,FALSE)</f>
        <v>5.1420819523189297E-2</v>
      </c>
      <c r="S35">
        <f>VLOOKUP($B35,NewCalib!$A$17:$AF$200,S$1+2,FALSE)</f>
        <v>5.2041326964969298E-2</v>
      </c>
      <c r="T35">
        <f>VLOOKUP($B35,NewCalib!$A$17:$AF$200,T$1+2,FALSE)</f>
        <v>5.2643907355388E-2</v>
      </c>
      <c r="U35">
        <f>VLOOKUP($B35,NewCalib!$A$17:$AF$200,U$1+2,FALSE)</f>
        <v>5.2751439699893002E-2</v>
      </c>
      <c r="V35">
        <f>VLOOKUP($B35,NewCalib!$A$17:$AF$200,V$1+2,FALSE)</f>
        <v>5.2581436260557099E-2</v>
      </c>
      <c r="W35">
        <f>VLOOKUP($B35,NewCalib!$A$17:$AF$200,W$1+2,FALSE)</f>
        <v>5.3205408160818299E-2</v>
      </c>
      <c r="X35">
        <f>VLOOKUP($B35,NewCalib!$A$17:$AF$200,X$1+2,FALSE)</f>
        <v>5.3555978259752501E-2</v>
      </c>
      <c r="Y35">
        <f>VLOOKUP($B35,NewCalib!$A$17:$AF$200,Y$1+2,FALSE)</f>
        <v>5.3796720142577199E-2</v>
      </c>
      <c r="Z35">
        <f>VLOOKUP($B35,NewCalib!$A$17:$AF$200,Z$1+2,FALSE)</f>
        <v>5.3920620916412303E-2</v>
      </c>
      <c r="AA35">
        <f>VLOOKUP($B35,NewCalib!$A$17:$AF$200,AA$1+2,FALSE)</f>
        <v>5.4225706200049899E-2</v>
      </c>
      <c r="AB35">
        <f>VLOOKUP($B35,NewCalib!$A$17:$AF$200,AB$1+2,FALSE)</f>
        <v>5.4178125965232297E-2</v>
      </c>
      <c r="AC35">
        <f>VLOOKUP($B35,NewCalib!$A$17:$AF$200,AC$1+2,FALSE)</f>
        <v>5.4157311122855399E-2</v>
      </c>
      <c r="AD35">
        <f>VLOOKUP($B35,NewCalib!$A$17:$AF$200,AD$1+2,FALSE)</f>
        <v>5.4376508287041797E-2</v>
      </c>
      <c r="AE35">
        <f>VLOOKUP($B35,NewCalib!$A$17:$AF$200,AE$1+2,FALSE)</f>
        <v>5.3817742034600297E-2</v>
      </c>
      <c r="AF35">
        <f>VLOOKUP($B35,NewCalib!$A$17:$AF$200,AF$1+2,FALSE)</f>
        <v>5.3615608391040001E-2</v>
      </c>
      <c r="AG35">
        <f>VLOOKUP($B35,NewCalib!$A$17:$AF$200,AG$1+2,FALSE)</f>
        <v>5.3861457114322699E-2</v>
      </c>
      <c r="AH35">
        <f>VLOOKUP($B35,NewCalib!$A$17:$AF$200,AH$1+2,FALSE)</f>
        <v>5.4297763605847003E-2</v>
      </c>
      <c r="AJ35" s="3"/>
    </row>
    <row r="36" spans="1:36" x14ac:dyDescent="0.25">
      <c r="B36" t="s">
        <v>46</v>
      </c>
      <c r="C36" s="3">
        <v>0.95</v>
      </c>
      <c r="D36">
        <v>0</v>
      </c>
      <c r="E36">
        <f>VLOOKUP($B36,NewCalib!$A$17:$AF$200,E$1+2,FALSE)</f>
        <v>4.1668267631134098E-2</v>
      </c>
      <c r="F36">
        <f>VLOOKUP($B36,NewCalib!$A$17:$AF$200,F$1+2,FALSE)</f>
        <v>5.0808535515143402E-2</v>
      </c>
      <c r="G36">
        <f>VLOOKUP($B36,NewCalib!$A$17:$AF$200,G$1+2,FALSE)</f>
        <v>5.6157689021816497E-2</v>
      </c>
      <c r="H36">
        <f>VLOOKUP($B36,NewCalib!$A$17:$AF$200,H$1+2,FALSE)</f>
        <v>6.0372107512337701E-2</v>
      </c>
      <c r="I36">
        <f>VLOOKUP($B36,NewCalib!$A$17:$AF$200,I$1+2,FALSE)</f>
        <v>6.37693869169174E-2</v>
      </c>
      <c r="J36">
        <f>VLOOKUP($B36,NewCalib!$A$17:$AF$200,J$1+2,FALSE)</f>
        <v>6.6365389615040196E-2</v>
      </c>
      <c r="K36">
        <f>VLOOKUP($B36,NewCalib!$A$17:$AF$200,K$1+2,FALSE)</f>
        <v>6.7727424554961294E-2</v>
      </c>
      <c r="L36">
        <f>VLOOKUP($B36,NewCalib!$A$17:$AF$200,L$1+2,FALSE)</f>
        <v>6.8865883998769195E-2</v>
      </c>
      <c r="M36">
        <f>VLOOKUP($B36,NewCalib!$A$17:$AF$200,M$1+2,FALSE)</f>
        <v>6.9413629036854302E-2</v>
      </c>
      <c r="N36">
        <f>VLOOKUP($B36,NewCalib!$A$17:$AF$200,N$1+2,FALSE)</f>
        <v>6.9959234610573504E-2</v>
      </c>
      <c r="O36">
        <f>VLOOKUP($B36,NewCalib!$A$17:$AF$200,O$1+2,FALSE)</f>
        <v>7.1851478307473293E-2</v>
      </c>
      <c r="P36">
        <f>VLOOKUP($B36,NewCalib!$A$17:$AF$200,P$1+2,FALSE)</f>
        <v>7.2057601060407997E-2</v>
      </c>
      <c r="Q36">
        <f>VLOOKUP($B36,NewCalib!$A$17:$AF$200,Q$1+2,FALSE)</f>
        <v>7.2430496374309802E-2</v>
      </c>
      <c r="R36">
        <f>VLOOKUP($B36,NewCalib!$A$17:$AF$200,R$1+2,FALSE)</f>
        <v>7.18255896664136E-2</v>
      </c>
      <c r="S36">
        <f>VLOOKUP($B36,NewCalib!$A$17:$AF$200,S$1+2,FALSE)</f>
        <v>7.1781857671037799E-2</v>
      </c>
      <c r="T36">
        <f>VLOOKUP($B36,NewCalib!$A$17:$AF$200,T$1+2,FALSE)</f>
        <v>7.2775097989908305E-2</v>
      </c>
      <c r="U36">
        <f>VLOOKUP($B36,NewCalib!$A$17:$AF$200,U$1+2,FALSE)</f>
        <v>7.3314892572343193E-2</v>
      </c>
      <c r="V36">
        <f>VLOOKUP($B36,NewCalib!$A$17:$AF$200,V$1+2,FALSE)</f>
        <v>7.3416911391915501E-2</v>
      </c>
      <c r="W36">
        <f>VLOOKUP($B36,NewCalib!$A$17:$AF$200,W$1+2,FALSE)</f>
        <v>7.3738876777380002E-2</v>
      </c>
      <c r="X36">
        <f>VLOOKUP($B36,NewCalib!$A$17:$AF$200,X$1+2,FALSE)</f>
        <v>7.4259401394460606E-2</v>
      </c>
      <c r="Y36">
        <f>VLOOKUP($B36,NewCalib!$A$17:$AF$200,Y$1+2,FALSE)</f>
        <v>7.4850270396549096E-2</v>
      </c>
      <c r="Z36">
        <f>VLOOKUP($B36,NewCalib!$A$17:$AF$200,Z$1+2,FALSE)</f>
        <v>7.5408194083750393E-2</v>
      </c>
      <c r="AA36">
        <f>VLOOKUP($B36,NewCalib!$A$17:$AF$200,AA$1+2,FALSE)</f>
        <v>7.5264084545558801E-2</v>
      </c>
      <c r="AB36">
        <f>VLOOKUP($B36,NewCalib!$A$17:$AF$200,AB$1+2,FALSE)</f>
        <v>7.5474595947570902E-2</v>
      </c>
      <c r="AC36">
        <f>VLOOKUP($B36,NewCalib!$A$17:$AF$200,AC$1+2,FALSE)</f>
        <v>7.50042537271811E-2</v>
      </c>
      <c r="AD36">
        <f>VLOOKUP($B36,NewCalib!$A$17:$AF$200,AD$1+2,FALSE)</f>
        <v>7.4608887096424104E-2</v>
      </c>
      <c r="AE36">
        <f>VLOOKUP($B36,NewCalib!$A$17:$AF$200,AE$1+2,FALSE)</f>
        <v>7.4556632155693303E-2</v>
      </c>
      <c r="AF36">
        <f>VLOOKUP($B36,NewCalib!$A$17:$AF$200,AF$1+2,FALSE)</f>
        <v>7.4243905577681402E-2</v>
      </c>
      <c r="AG36">
        <f>VLOOKUP($B36,NewCalib!$A$17:$AF$200,AG$1+2,FALSE)</f>
        <v>7.4365806619740404E-2</v>
      </c>
      <c r="AH36">
        <f>VLOOKUP($B36,NewCalib!$A$17:$AF$200,AH$1+2,FALSE)</f>
        <v>7.4404508018877102E-2</v>
      </c>
      <c r="AJ36" s="3"/>
    </row>
    <row r="37" spans="1:36" x14ac:dyDescent="0.25">
      <c r="A37" t="s">
        <v>2</v>
      </c>
      <c r="B37" t="s">
        <v>27</v>
      </c>
      <c r="D37">
        <v>0</v>
      </c>
      <c r="E37">
        <f>VLOOKUP($B37,NewCalib!$A$17:$AF$200,E$1+2,FALSE)</f>
        <v>2.26694950972363E-2</v>
      </c>
      <c r="F37">
        <f>VLOOKUP($B37,NewCalib!$A$17:$AF$200,F$1+2,FALSE)</f>
        <v>2.5663839974471799E-2</v>
      </c>
      <c r="G37">
        <f>VLOOKUP($B37,NewCalib!$A$17:$AF$200,G$1+2,FALSE)</f>
        <v>2.8215205190657199E-2</v>
      </c>
      <c r="H37">
        <f>VLOOKUP($B37,NewCalib!$A$17:$AF$200,H$1+2,FALSE)</f>
        <v>3.03769519242219E-2</v>
      </c>
      <c r="I37">
        <f>VLOOKUP($B37,NewCalib!$A$17:$AF$200,I$1+2,FALSE)</f>
        <v>3.2269310212663403E-2</v>
      </c>
      <c r="J37">
        <f>VLOOKUP($B37,NewCalib!$A$17:$AF$200,J$1+2,FALSE)</f>
        <v>3.3928488503796601E-2</v>
      </c>
      <c r="K37">
        <f>VLOOKUP($B37,NewCalib!$A$17:$AF$200,K$1+2,FALSE)</f>
        <v>3.4747509953576103E-2</v>
      </c>
      <c r="L37">
        <f>VLOOKUP($B37,NewCalib!$A$17:$AF$200,L$1+2,FALSE)</f>
        <v>3.5459475554185098E-2</v>
      </c>
      <c r="M37">
        <f>VLOOKUP($B37,NewCalib!$A$17:$AF$200,M$1+2,FALSE)</f>
        <v>3.6373300072899101E-2</v>
      </c>
      <c r="N37">
        <f>VLOOKUP($B37,NewCalib!$A$17:$AF$200,N$1+2,FALSE)</f>
        <v>3.7010489407933202E-2</v>
      </c>
      <c r="O37">
        <f>VLOOKUP($B37,NewCalib!$A$17:$AF$200,O$1+2,FALSE)</f>
        <v>3.7560584421187898E-2</v>
      </c>
      <c r="P37">
        <f>VLOOKUP($B37,NewCalib!$A$17:$AF$200,P$1+2,FALSE)</f>
        <v>3.7970917263180998E-2</v>
      </c>
      <c r="Q37">
        <f>VLOOKUP($B37,NewCalib!$A$17:$AF$200,Q$1+2,FALSE)</f>
        <v>3.8034284652717999E-2</v>
      </c>
      <c r="R37">
        <f>VLOOKUP($B37,NewCalib!$A$17:$AF$200,R$1+2,FALSE)</f>
        <v>3.8068904617495201E-2</v>
      </c>
      <c r="S37">
        <f>VLOOKUP($B37,NewCalib!$A$17:$AF$200,S$1+2,FALSE)</f>
        <v>3.8338070070551199E-2</v>
      </c>
      <c r="T37">
        <f>VLOOKUP($B37,NewCalib!$A$17:$AF$200,T$1+2,FALSE)</f>
        <v>3.8798569763716498E-2</v>
      </c>
      <c r="U37">
        <f>VLOOKUP($B37,NewCalib!$A$17:$AF$200,U$1+2,FALSE)</f>
        <v>3.8836510332283698E-2</v>
      </c>
      <c r="V37">
        <f>VLOOKUP($B37,NewCalib!$A$17:$AF$200,V$1+2,FALSE)</f>
        <v>3.91903441945054E-2</v>
      </c>
      <c r="W37">
        <f>VLOOKUP($B37,NewCalib!$A$17:$AF$200,W$1+2,FALSE)</f>
        <v>3.9575539981785202E-2</v>
      </c>
      <c r="X37">
        <f>VLOOKUP($B37,NewCalib!$A$17:$AF$200,X$1+2,FALSE)</f>
        <v>3.98006828695519E-2</v>
      </c>
      <c r="Y37">
        <f>VLOOKUP($B37,NewCalib!$A$17:$AF$200,Y$1+2,FALSE)</f>
        <v>3.9997387623613302E-2</v>
      </c>
      <c r="Z37">
        <f>VLOOKUP($B37,NewCalib!$A$17:$AF$200,Z$1+2,FALSE)</f>
        <v>4.0287516696417502E-2</v>
      </c>
      <c r="AA37">
        <f>VLOOKUP($B37,NewCalib!$A$17:$AF$200,AA$1+2,FALSE)</f>
        <v>4.0212630332817897E-2</v>
      </c>
      <c r="AB37">
        <f>VLOOKUP($B37,NewCalib!$A$17:$AF$200,AB$1+2,FALSE)</f>
        <v>4.0319575913181402E-2</v>
      </c>
      <c r="AC37">
        <f>VLOOKUP($B37,NewCalib!$A$17:$AF$200,AC$1+2,FALSE)</f>
        <v>4.02029261322474E-2</v>
      </c>
      <c r="AD37">
        <f>VLOOKUP($B37,NewCalib!$A$17:$AF$200,AD$1+2,FALSE)</f>
        <v>4.0364540048301797E-2</v>
      </c>
      <c r="AE37">
        <f>VLOOKUP($B37,NewCalib!$A$17:$AF$200,AE$1+2,FALSE)</f>
        <v>4.0197791687900601E-2</v>
      </c>
      <c r="AF37">
        <f>VLOOKUP($B37,NewCalib!$A$17:$AF$200,AF$1+2,FALSE)</f>
        <v>4.0153424658739403E-2</v>
      </c>
      <c r="AG37">
        <f>VLOOKUP($B37,NewCalib!$A$17:$AF$200,AG$1+2,FALSE)</f>
        <v>4.0220741853030498E-2</v>
      </c>
      <c r="AH37">
        <f>VLOOKUP($B37,NewCalib!$A$17:$AF$200,AH$1+2,FALSE)</f>
        <v>4.00802459077855E-2</v>
      </c>
    </row>
    <row r="38" spans="1:36" x14ac:dyDescent="0.25">
      <c r="A38" t="s">
        <v>3</v>
      </c>
      <c r="B38" t="s">
        <v>139</v>
      </c>
      <c r="D38">
        <f>VLOOKUP($B38,NewCalib!$A$17:$AF$200,D$1+2,FALSE)</f>
        <v>0</v>
      </c>
      <c r="E38">
        <f>VLOOKUP($B38,NewCalib!$A$17:$AF$200,E$1+2,FALSE)</f>
        <v>1.15428761550555E-2</v>
      </c>
      <c r="F38">
        <f>VLOOKUP($B38,NewCalib!$A$17:$AF$200,F$1+2,FALSE)</f>
        <v>1.50246975491514E-2</v>
      </c>
      <c r="G38">
        <f>VLOOKUP($B38,NewCalib!$A$17:$AF$200,G$1+2,FALSE)</f>
        <v>1.6947146787327699E-2</v>
      </c>
      <c r="H38">
        <f>VLOOKUP($B38,NewCalib!$A$17:$AF$200,H$1+2,FALSE)</f>
        <v>1.81077594729247E-2</v>
      </c>
      <c r="I38">
        <f>VLOOKUP($B38,NewCalib!$A$17:$AF$200,I$1+2,FALSE)</f>
        <v>1.8903365231242499E-2</v>
      </c>
      <c r="J38">
        <f>VLOOKUP($B38,NewCalib!$A$17:$AF$200,J$1+2,FALSE)</f>
        <v>1.94665770813797E-2</v>
      </c>
      <c r="K38">
        <f>VLOOKUP($B38,NewCalib!$A$17:$AF$200,K$1+2,FALSE)</f>
        <v>1.9861926823863601E-2</v>
      </c>
      <c r="L38">
        <f>VLOOKUP($B38,NewCalib!$A$17:$AF$200,L$1+2,FALSE)</f>
        <v>1.9955628963581301E-2</v>
      </c>
      <c r="M38">
        <f>VLOOKUP($B38,NewCalib!$A$17:$AF$200,M$1+2,FALSE)</f>
        <v>2.0155331115317199E-2</v>
      </c>
      <c r="N38">
        <f>VLOOKUP($B38,NewCalib!$A$17:$AF$200,N$1+2,FALSE)</f>
        <v>2.02318146571468E-2</v>
      </c>
      <c r="O38">
        <f>VLOOKUP($B38,NewCalib!$A$17:$AF$200,O$1+2,FALSE)</f>
        <v>2.0281187100315502E-2</v>
      </c>
      <c r="P38">
        <f>VLOOKUP($B38,NewCalib!$A$17:$AF$200,P$1+2,FALSE)</f>
        <v>2.04263704757515E-2</v>
      </c>
      <c r="Q38">
        <f>VLOOKUP($B38,NewCalib!$A$17:$AF$200,Q$1+2,FALSE)</f>
        <v>2.0486574838680199E-2</v>
      </c>
      <c r="R38">
        <f>VLOOKUP($B38,NewCalib!$A$17:$AF$200,R$1+2,FALSE)</f>
        <v>2.0280723602429801E-2</v>
      </c>
      <c r="S38">
        <f>VLOOKUP($B38,NewCalib!$A$17:$AF$200,S$1+2,FALSE)</f>
        <v>2.0514674352653001E-2</v>
      </c>
      <c r="T38">
        <f>VLOOKUP($B38,NewCalib!$A$17:$AF$200,T$1+2,FALSE)</f>
        <v>2.0610857040710501E-2</v>
      </c>
      <c r="U38">
        <f>VLOOKUP($B38,NewCalib!$A$17:$AF$200,U$1+2,FALSE)</f>
        <v>2.0669663262743498E-2</v>
      </c>
      <c r="V38">
        <f>VLOOKUP($B38,NewCalib!$A$17:$AF$200,V$1+2,FALSE)</f>
        <v>2.0668824809565899E-2</v>
      </c>
      <c r="W38">
        <f>VLOOKUP($B38,NewCalib!$A$17:$AF$200,W$1+2,FALSE)</f>
        <v>2.0593260279762202E-2</v>
      </c>
      <c r="X38">
        <f>VLOOKUP($B38,NewCalib!$A$17:$AF$200,X$1+2,FALSE)</f>
        <v>2.0772632882586E-2</v>
      </c>
      <c r="Y38">
        <f>VLOOKUP($B38,NewCalib!$A$17:$AF$200,Y$1+2,FALSE)</f>
        <v>2.0774739246414702E-2</v>
      </c>
      <c r="Z38">
        <f>VLOOKUP($B38,NewCalib!$A$17:$AF$200,Z$1+2,FALSE)</f>
        <v>2.0854082135720799E-2</v>
      </c>
      <c r="AA38">
        <f>VLOOKUP($B38,NewCalib!$A$17:$AF$200,AA$1+2,FALSE)</f>
        <v>2.0933879560132498E-2</v>
      </c>
      <c r="AB38">
        <f>VLOOKUP($B38,NewCalib!$A$17:$AF$200,AB$1+2,FALSE)</f>
        <v>2.0820096690300799E-2</v>
      </c>
      <c r="AC38">
        <f>VLOOKUP($B38,NewCalib!$A$17:$AF$200,AC$1+2,FALSE)</f>
        <v>2.0709578251906099E-2</v>
      </c>
      <c r="AD38">
        <f>VLOOKUP($B38,NewCalib!$A$17:$AF$200,AD$1+2,FALSE)</f>
        <v>2.0661777390821801E-2</v>
      </c>
      <c r="AE38">
        <f>VLOOKUP($B38,NewCalib!$A$17:$AF$200,AE$1+2,FALSE)</f>
        <v>2.0509762045465198E-2</v>
      </c>
      <c r="AF38">
        <f>VLOOKUP($B38,NewCalib!$A$17:$AF$200,AF$1+2,FALSE)</f>
        <v>2.0406433134743201E-2</v>
      </c>
      <c r="AG38">
        <f>VLOOKUP($B38,NewCalib!$A$17:$AF$200,AG$1+2,FALSE)</f>
        <v>2.04143532396019E-2</v>
      </c>
      <c r="AH38">
        <f>VLOOKUP($B38,NewCalib!$A$17:$AF$200,AH$1+2,FALSE)</f>
        <v>2.0665067221830698E-2</v>
      </c>
    </row>
    <row r="46" spans="1:36" x14ac:dyDescent="0.25">
      <c r="A46" t="s">
        <v>155</v>
      </c>
      <c r="D46">
        <v>0</v>
      </c>
      <c r="E46">
        <v>1</v>
      </c>
      <c r="F46">
        <v>2</v>
      </c>
      <c r="G46">
        <v>3</v>
      </c>
      <c r="H46">
        <v>4</v>
      </c>
      <c r="I46">
        <v>5</v>
      </c>
      <c r="J46">
        <v>6</v>
      </c>
      <c r="K46">
        <v>7</v>
      </c>
      <c r="L46">
        <v>8</v>
      </c>
      <c r="M46">
        <v>9</v>
      </c>
      <c r="N46">
        <v>10</v>
      </c>
      <c r="O46">
        <v>11</v>
      </c>
      <c r="P46">
        <v>12</v>
      </c>
      <c r="Q46">
        <v>13</v>
      </c>
      <c r="R46">
        <v>14</v>
      </c>
      <c r="S46">
        <v>15</v>
      </c>
      <c r="T46">
        <v>16</v>
      </c>
      <c r="U46">
        <v>17</v>
      </c>
      <c r="V46">
        <v>18</v>
      </c>
      <c r="W46">
        <v>19</v>
      </c>
      <c r="X46">
        <v>20</v>
      </c>
      <c r="Y46">
        <v>21</v>
      </c>
      <c r="Z46">
        <v>22</v>
      </c>
      <c r="AA46">
        <v>23</v>
      </c>
      <c r="AB46">
        <v>24</v>
      </c>
      <c r="AC46">
        <v>25</v>
      </c>
      <c r="AD46">
        <v>26</v>
      </c>
      <c r="AE46">
        <v>27</v>
      </c>
      <c r="AF46">
        <v>28</v>
      </c>
      <c r="AG46">
        <v>29</v>
      </c>
      <c r="AH46">
        <v>30</v>
      </c>
    </row>
    <row r="47" spans="1:36" x14ac:dyDescent="0.25">
      <c r="A47" t="s">
        <v>1</v>
      </c>
      <c r="B47" t="s">
        <v>63</v>
      </c>
      <c r="C47" s="3">
        <v>0.05</v>
      </c>
      <c r="D47">
        <f>VLOOKUP($B47,NewCalib!$A$17:$AF$200,D$1+2,FALSE)</f>
        <v>0</v>
      </c>
      <c r="E47">
        <f>VLOOKUP($B47,NewCalib!$A$17:$AF$200,E$1+2,FALSE)</f>
        <v>-0.19065045959568999</v>
      </c>
      <c r="F47">
        <f>VLOOKUP($B47,NewCalib!$A$17:$AF$200,F$1+2,FALSE)</f>
        <v>-0.176798176492003</v>
      </c>
      <c r="G47">
        <f>VLOOKUP($B47,NewCalib!$A$17:$AF$200,G$1+2,FALSE)</f>
        <v>-0.16664503720247201</v>
      </c>
      <c r="H47">
        <f>VLOOKUP($B47,NewCalib!$A$17:$AF$200,H$1+2,FALSE)</f>
        <v>-0.173683304848162</v>
      </c>
      <c r="I47">
        <f>VLOOKUP($B47,NewCalib!$A$17:$AF$200,I$1+2,FALSE)</f>
        <v>-0.159515571763307</v>
      </c>
      <c r="J47">
        <f>VLOOKUP($B47,NewCalib!$A$17:$AF$200,J$1+2,FALSE)</f>
        <v>-0.17174261383031</v>
      </c>
      <c r="K47">
        <f>VLOOKUP($B47,NewCalib!$A$17:$AF$200,K$1+2,FALSE)</f>
        <v>-0.169333503062577</v>
      </c>
      <c r="L47">
        <f>VLOOKUP($B47,NewCalib!$A$17:$AF$200,L$1+2,FALSE)</f>
        <v>-0.161658406275002</v>
      </c>
      <c r="M47">
        <f>VLOOKUP($B47,NewCalib!$A$17:$AF$200,M$1+2,FALSE)</f>
        <v>-0.17477452188100301</v>
      </c>
      <c r="N47">
        <f>VLOOKUP($B47,NewCalib!$A$17:$AF$200,N$1+2,FALSE)</f>
        <v>-0.169943379594472</v>
      </c>
      <c r="O47">
        <f>VLOOKUP($B47,NewCalib!$A$17:$AF$200,O$1+2,FALSE)</f>
        <v>-0.15603438696979899</v>
      </c>
      <c r="P47">
        <f>VLOOKUP($B47,NewCalib!$A$17:$AF$200,P$1+2,FALSE)</f>
        <v>-0.15703387723064899</v>
      </c>
      <c r="Q47">
        <f>VLOOKUP($B47,NewCalib!$A$17:$AF$200,Q$1+2,FALSE)</f>
        <v>-0.16092129168942401</v>
      </c>
      <c r="R47">
        <f>VLOOKUP($B47,NewCalib!$A$17:$AF$200,R$1+2,FALSE)</f>
        <v>-0.160258650647574</v>
      </c>
      <c r="S47">
        <f>VLOOKUP($B47,NewCalib!$A$17:$AF$200,S$1+2,FALSE)</f>
        <v>-0.16069191580652101</v>
      </c>
      <c r="T47">
        <f>VLOOKUP($B47,NewCalib!$A$17:$AF$200,T$1+2,FALSE)</f>
        <v>-0.15084834607714201</v>
      </c>
      <c r="U47">
        <f>VLOOKUP($B47,NewCalib!$A$17:$AF$200,U$1+2,FALSE)</f>
        <v>-0.16861153052281</v>
      </c>
      <c r="V47">
        <f>VLOOKUP($B47,NewCalib!$A$17:$AF$200,V$1+2,FALSE)</f>
        <v>-0.158695526072267</v>
      </c>
      <c r="W47">
        <f>VLOOKUP($B47,NewCalib!$A$17:$AF$200,W$1+2,FALSE)</f>
        <v>-0.168951632798301</v>
      </c>
      <c r="X47">
        <f>VLOOKUP($B47,NewCalib!$A$17:$AF$200,X$1+2,FALSE)</f>
        <v>-0.163635169292354</v>
      </c>
      <c r="Y47">
        <f>VLOOKUP($B47,NewCalib!$A$17:$AF$200,Y$1+2,FALSE)</f>
        <v>-0.156784725254486</v>
      </c>
      <c r="Z47">
        <f>VLOOKUP($B47,NewCalib!$A$17:$AF$200,Z$1+2,FALSE)</f>
        <v>-0.15763569936209601</v>
      </c>
      <c r="AA47">
        <f>VLOOKUP($B47,NewCalib!$A$17:$AF$200,AA$1+2,FALSE)</f>
        <v>-0.15738735243152199</v>
      </c>
      <c r="AB47">
        <f>VLOOKUP($B47,NewCalib!$A$17:$AF$200,AB$1+2,FALSE)</f>
        <v>-0.16092113414775</v>
      </c>
      <c r="AC47">
        <f>VLOOKUP($B47,NewCalib!$A$17:$AF$200,AC$1+2,FALSE)</f>
        <v>-0.16122335422460399</v>
      </c>
      <c r="AD47">
        <f>VLOOKUP($B47,NewCalib!$A$17:$AF$200,AD$1+2,FALSE)</f>
        <v>-0.16341369937717401</v>
      </c>
      <c r="AE47">
        <f>VLOOKUP($B47,NewCalib!$A$17:$AF$200,AE$1+2,FALSE)</f>
        <v>-0.16853270609738999</v>
      </c>
      <c r="AF47">
        <f>VLOOKUP($B47,NewCalib!$A$17:$AF$200,AF$1+2,FALSE)</f>
        <v>-0.15843435980597401</v>
      </c>
      <c r="AG47">
        <f>VLOOKUP($B47,NewCalib!$A$17:$AF$200,AG$1+2,FALSE)</f>
        <v>-0.157025166212935</v>
      </c>
      <c r="AH47">
        <f>VLOOKUP($B47,NewCalib!$A$17:$AF$200,AH$1+2,FALSE)</f>
        <v>-0.15896147392127299</v>
      </c>
      <c r="AJ47" s="3"/>
    </row>
    <row r="48" spans="1:36" x14ac:dyDescent="0.25">
      <c r="B48" t="s">
        <v>64</v>
      </c>
      <c r="C48" s="3">
        <v>0.25</v>
      </c>
      <c r="D48">
        <f>VLOOKUP($B48,NewCalib!$A$17:$AF$200,D$1+2,FALSE)</f>
        <v>0</v>
      </c>
      <c r="E48">
        <f>VLOOKUP($B48,NewCalib!$A$17:$AF$200,E$1+2,FALSE)</f>
        <v>-3.8800122062228E-2</v>
      </c>
      <c r="F48">
        <f>VLOOKUP($B48,NewCalib!$A$17:$AF$200,F$1+2,FALSE)</f>
        <v>-2.9212010251881401E-2</v>
      </c>
      <c r="G48">
        <f>VLOOKUP($B48,NewCalib!$A$17:$AF$200,G$1+2,FALSE)</f>
        <v>-2.3339455129580602E-2</v>
      </c>
      <c r="H48">
        <f>VLOOKUP($B48,NewCalib!$A$17:$AF$200,H$1+2,FALSE)</f>
        <v>-2.4029746632614001E-2</v>
      </c>
      <c r="I48">
        <f>VLOOKUP($B48,NewCalib!$A$17:$AF$200,I$1+2,FALSE)</f>
        <v>-1.4225755949655101E-2</v>
      </c>
      <c r="J48">
        <f>VLOOKUP($B48,NewCalib!$A$17:$AF$200,J$1+2,FALSE)</f>
        <v>-1.7233533946128601E-2</v>
      </c>
      <c r="K48">
        <f>VLOOKUP($B48,NewCalib!$A$17:$AF$200,K$1+2,FALSE)</f>
        <v>-2.1793242484198099E-2</v>
      </c>
      <c r="L48">
        <f>VLOOKUP($B48,NewCalib!$A$17:$AF$200,L$1+2,FALSE)</f>
        <v>-1.4595431109614299E-2</v>
      </c>
      <c r="M48">
        <f>VLOOKUP($B48,NewCalib!$A$17:$AF$200,M$1+2,FALSE)</f>
        <v>-1.8155463566622398E-2</v>
      </c>
      <c r="N48">
        <f>VLOOKUP($B48,NewCalib!$A$17:$AF$200,N$1+2,FALSE)</f>
        <v>-1.6139718837558499E-2</v>
      </c>
      <c r="O48">
        <f>VLOOKUP($B48,NewCalib!$A$17:$AF$200,O$1+2,FALSE)</f>
        <v>-1.39121729670213E-2</v>
      </c>
      <c r="P48">
        <f>VLOOKUP($B48,NewCalib!$A$17:$AF$200,P$1+2,FALSE)</f>
        <v>-1.36664828256861E-2</v>
      </c>
      <c r="Q48">
        <f>VLOOKUP($B48,NewCalib!$A$17:$AF$200,Q$1+2,FALSE)</f>
        <v>-1.44416536704703E-2</v>
      </c>
      <c r="R48">
        <f>VLOOKUP($B48,NewCalib!$A$17:$AF$200,R$1+2,FALSE)</f>
        <v>-1.2036565275154201E-2</v>
      </c>
      <c r="S48">
        <f>VLOOKUP($B48,NewCalib!$A$17:$AF$200,S$1+2,FALSE)</f>
        <v>-1.3082315511852001E-2</v>
      </c>
      <c r="T48">
        <f>VLOOKUP($B48,NewCalib!$A$17:$AF$200,T$1+2,FALSE)</f>
        <v>-1.1318666621022599E-2</v>
      </c>
      <c r="U48">
        <f>VLOOKUP($B48,NewCalib!$A$17:$AF$200,U$1+2,FALSE)</f>
        <v>-1.2613803675343699E-2</v>
      </c>
      <c r="V48">
        <f>VLOOKUP($B48,NewCalib!$A$17:$AF$200,V$1+2,FALSE)</f>
        <v>-1.41319683859687E-2</v>
      </c>
      <c r="W48">
        <f>VLOOKUP($B48,NewCalib!$A$17:$AF$200,W$1+2,FALSE)</f>
        <v>-8.7040073926007693E-3</v>
      </c>
      <c r="X48">
        <f>VLOOKUP($B48,NewCalib!$A$17:$AF$200,X$1+2,FALSE)</f>
        <v>-1.4400079102115699E-2</v>
      </c>
      <c r="Y48">
        <f>VLOOKUP($B48,NewCalib!$A$17:$AF$200,Y$1+2,FALSE)</f>
        <v>-1.17155415515885E-2</v>
      </c>
      <c r="Z48">
        <f>VLOOKUP($B48,NewCalib!$A$17:$AF$200,Z$1+2,FALSE)</f>
        <v>-9.3392137602383192E-3</v>
      </c>
      <c r="AA48">
        <f>VLOOKUP($B48,NewCalib!$A$17:$AF$200,AA$1+2,FALSE)</f>
        <v>-1.3947068700936101E-2</v>
      </c>
      <c r="AB48">
        <f>VLOOKUP($B48,NewCalib!$A$17:$AF$200,AB$1+2,FALSE)</f>
        <v>-1.25062742651324E-2</v>
      </c>
      <c r="AC48">
        <f>VLOOKUP($B48,NewCalib!$A$17:$AF$200,AC$1+2,FALSE)</f>
        <v>-1.0883335754137399E-2</v>
      </c>
      <c r="AD48">
        <f>VLOOKUP($B48,NewCalib!$A$17:$AF$200,AD$1+2,FALSE)</f>
        <v>-9.1988111523190995E-3</v>
      </c>
      <c r="AE48">
        <f>VLOOKUP($B48,NewCalib!$A$17:$AF$200,AE$1+2,FALSE)</f>
        <v>-1.0715041590557301E-2</v>
      </c>
      <c r="AF48">
        <f>VLOOKUP($B48,NewCalib!$A$17:$AF$200,AF$1+2,FALSE)</f>
        <v>-1.09048410213723E-2</v>
      </c>
      <c r="AG48">
        <f>VLOOKUP($B48,NewCalib!$A$17:$AF$200,AG$1+2,FALSE)</f>
        <v>-1.08072610855096E-2</v>
      </c>
      <c r="AH48">
        <f>VLOOKUP($B48,NewCalib!$A$17:$AF$200,AH$1+2,FALSE)</f>
        <v>-1.12120134742876E-2</v>
      </c>
      <c r="AJ48" s="3"/>
    </row>
    <row r="49" spans="1:36" x14ac:dyDescent="0.25">
      <c r="B49" t="s">
        <v>65</v>
      </c>
      <c r="C49" s="3">
        <v>0.5</v>
      </c>
      <c r="D49">
        <f>VLOOKUP($B49,NewCalib!$A$17:$AF$200,D$1+2,FALSE)</f>
        <v>0</v>
      </c>
      <c r="E49">
        <f>VLOOKUP($B49,NewCalib!$A$17:$AF$200,E$1+2,FALSE)</f>
        <v>6.7058115299905102E-2</v>
      </c>
      <c r="F49">
        <f>VLOOKUP($B49,NewCalib!$A$17:$AF$200,F$1+2,FALSE)</f>
        <v>6.970662761443E-2</v>
      </c>
      <c r="G49">
        <f>VLOOKUP($B49,NewCalib!$A$17:$AF$200,G$1+2,FALSE)</f>
        <v>8.02194456851716E-2</v>
      </c>
      <c r="H49">
        <f>VLOOKUP($B49,NewCalib!$A$17:$AF$200,H$1+2,FALSE)</f>
        <v>8.1202244377581195E-2</v>
      </c>
      <c r="I49">
        <f>VLOOKUP($B49,NewCalib!$A$17:$AF$200,I$1+2,FALSE)</f>
        <v>8.3868945824170302E-2</v>
      </c>
      <c r="J49">
        <f>VLOOKUP($B49,NewCalib!$A$17:$AF$200,J$1+2,FALSE)</f>
        <v>8.5145818277040902E-2</v>
      </c>
      <c r="K49">
        <f>VLOOKUP($B49,NewCalib!$A$17:$AF$200,K$1+2,FALSE)</f>
        <v>8.0274936167361297E-2</v>
      </c>
      <c r="L49">
        <f>VLOOKUP($B49,NewCalib!$A$17:$AF$200,L$1+2,FALSE)</f>
        <v>8.9720041648039497E-2</v>
      </c>
      <c r="M49">
        <f>VLOOKUP($B49,NewCalib!$A$17:$AF$200,M$1+2,FALSE)</f>
        <v>9.0096559685023503E-2</v>
      </c>
      <c r="N49">
        <f>VLOOKUP($B49,NewCalib!$A$17:$AF$200,N$1+2,FALSE)</f>
        <v>8.8243319218892197E-2</v>
      </c>
      <c r="O49">
        <f>VLOOKUP($B49,NewCalib!$A$17:$AF$200,O$1+2,FALSE)</f>
        <v>9.3652763158395394E-2</v>
      </c>
      <c r="P49">
        <f>VLOOKUP($B49,NewCalib!$A$17:$AF$200,P$1+2,FALSE)</f>
        <v>9.2204050806004897E-2</v>
      </c>
      <c r="Q49">
        <f>VLOOKUP($B49,NewCalib!$A$17:$AF$200,Q$1+2,FALSE)</f>
        <v>9.1422869774211393E-2</v>
      </c>
      <c r="R49">
        <f>VLOOKUP($B49,NewCalib!$A$17:$AF$200,R$1+2,FALSE)</f>
        <v>9.0161556644489896E-2</v>
      </c>
      <c r="S49">
        <f>VLOOKUP($B49,NewCalib!$A$17:$AF$200,S$1+2,FALSE)</f>
        <v>9.1093620172924605E-2</v>
      </c>
      <c r="T49">
        <f>VLOOKUP($B49,NewCalib!$A$17:$AF$200,T$1+2,FALSE)</f>
        <v>9.3854955574752597E-2</v>
      </c>
      <c r="U49">
        <f>VLOOKUP($B49,NewCalib!$A$17:$AF$200,U$1+2,FALSE)</f>
        <v>9.3447691582524306E-2</v>
      </c>
      <c r="V49">
        <f>VLOOKUP($B49,NewCalib!$A$17:$AF$200,V$1+2,FALSE)</f>
        <v>8.5937622996778498E-2</v>
      </c>
      <c r="W49">
        <f>VLOOKUP($B49,NewCalib!$A$17:$AF$200,W$1+2,FALSE)</f>
        <v>9.5106873483646298E-2</v>
      </c>
      <c r="X49">
        <f>VLOOKUP($B49,NewCalib!$A$17:$AF$200,X$1+2,FALSE)</f>
        <v>9.1002041577856504E-2</v>
      </c>
      <c r="Y49">
        <f>VLOOKUP($B49,NewCalib!$A$17:$AF$200,Y$1+2,FALSE)</f>
        <v>9.5614789256952507E-2</v>
      </c>
      <c r="Z49">
        <f>VLOOKUP($B49,NewCalib!$A$17:$AF$200,Z$1+2,FALSE)</f>
        <v>9.3100129130936099E-2</v>
      </c>
      <c r="AA49">
        <f>VLOOKUP($B49,NewCalib!$A$17:$AF$200,AA$1+2,FALSE)</f>
        <v>8.7595063384927105E-2</v>
      </c>
      <c r="AB49">
        <f>VLOOKUP($B49,NewCalib!$A$17:$AF$200,AB$1+2,FALSE)</f>
        <v>9.1011655383832601E-2</v>
      </c>
      <c r="AC49">
        <f>VLOOKUP($B49,NewCalib!$A$17:$AF$200,AC$1+2,FALSE)</f>
        <v>9.18051085929521E-2</v>
      </c>
      <c r="AD49">
        <f>VLOOKUP($B49,NewCalib!$A$17:$AF$200,AD$1+2,FALSE)</f>
        <v>9.2751181383447998E-2</v>
      </c>
      <c r="AE49">
        <f>VLOOKUP($B49,NewCalib!$A$17:$AF$200,AE$1+2,FALSE)</f>
        <v>9.1772045192224205E-2</v>
      </c>
      <c r="AF49">
        <f>VLOOKUP($B49,NewCalib!$A$17:$AF$200,AF$1+2,FALSE)</f>
        <v>9.2236513310082396E-2</v>
      </c>
      <c r="AG49">
        <f>VLOOKUP($B49,NewCalib!$A$17:$AF$200,AG$1+2,FALSE)</f>
        <v>9.3531320641357302E-2</v>
      </c>
      <c r="AH49">
        <f>VLOOKUP($B49,NewCalib!$A$17:$AF$200,AH$1+2,FALSE)</f>
        <v>9.4361390479677995E-2</v>
      </c>
      <c r="AJ49" s="3"/>
    </row>
    <row r="50" spans="1:36" x14ac:dyDescent="0.25">
      <c r="B50" t="s">
        <v>66</v>
      </c>
      <c r="C50" s="3">
        <v>0.75</v>
      </c>
      <c r="D50">
        <f>VLOOKUP($B50,NewCalib!$A$17:$AF$200,D$1+2,FALSE)</f>
        <v>0</v>
      </c>
      <c r="E50">
        <f>VLOOKUP($B50,NewCalib!$A$17:$AF$200,E$1+2,FALSE)</f>
        <v>0.17229748382048399</v>
      </c>
      <c r="F50">
        <f>VLOOKUP($B50,NewCalib!$A$17:$AF$200,F$1+2,FALSE)</f>
        <v>0.17907052112034799</v>
      </c>
      <c r="G50">
        <f>VLOOKUP($B50,NewCalib!$A$17:$AF$200,G$1+2,FALSE)</f>
        <v>0.18534505937988</v>
      </c>
      <c r="H50">
        <f>VLOOKUP($B50,NewCalib!$A$17:$AF$200,H$1+2,FALSE)</f>
        <v>0.18545448271502299</v>
      </c>
      <c r="I50">
        <f>VLOOKUP($B50,NewCalib!$A$17:$AF$200,I$1+2,FALSE)</f>
        <v>0.19341003635933501</v>
      </c>
      <c r="J50">
        <f>VLOOKUP($B50,NewCalib!$A$17:$AF$200,J$1+2,FALSE)</f>
        <v>0.192527427727501</v>
      </c>
      <c r="K50">
        <f>VLOOKUP($B50,NewCalib!$A$17:$AF$200,K$1+2,FALSE)</f>
        <v>0.193770885233183</v>
      </c>
      <c r="L50">
        <f>VLOOKUP($B50,NewCalib!$A$17:$AF$200,L$1+2,FALSE)</f>
        <v>0.20349801093178099</v>
      </c>
      <c r="M50">
        <f>VLOOKUP($B50,NewCalib!$A$17:$AF$200,M$1+2,FALSE)</f>
        <v>0.19852172385741401</v>
      </c>
      <c r="N50">
        <f>VLOOKUP($B50,NewCalib!$A$17:$AF$200,N$1+2,FALSE)</f>
        <v>0.199809386955905</v>
      </c>
      <c r="O50">
        <f>VLOOKUP($B50,NewCalib!$A$17:$AF$200,O$1+2,FALSE)</f>
        <v>0.20256143658765699</v>
      </c>
      <c r="P50">
        <f>VLOOKUP($B50,NewCalib!$A$17:$AF$200,P$1+2,FALSE)</f>
        <v>0.20005865018499999</v>
      </c>
      <c r="Q50">
        <f>VLOOKUP($B50,NewCalib!$A$17:$AF$200,Q$1+2,FALSE)</f>
        <v>0.204431173621347</v>
      </c>
      <c r="R50">
        <f>VLOOKUP($B50,NewCalib!$A$17:$AF$200,R$1+2,FALSE)</f>
        <v>0.20216646750424599</v>
      </c>
      <c r="S50">
        <f>VLOOKUP($B50,NewCalib!$A$17:$AF$200,S$1+2,FALSE)</f>
        <v>0.20621326262519701</v>
      </c>
      <c r="T50">
        <f>VLOOKUP($B50,NewCalib!$A$17:$AF$200,T$1+2,FALSE)</f>
        <v>0.20674238240788401</v>
      </c>
      <c r="U50">
        <f>VLOOKUP($B50,NewCalib!$A$17:$AF$200,U$1+2,FALSE)</f>
        <v>0.208187942925983</v>
      </c>
      <c r="V50">
        <f>VLOOKUP($B50,NewCalib!$A$17:$AF$200,V$1+2,FALSE)</f>
        <v>0.19802666023929999</v>
      </c>
      <c r="W50">
        <f>VLOOKUP($B50,NewCalib!$A$17:$AF$200,W$1+2,FALSE)</f>
        <v>0.207274475672384</v>
      </c>
      <c r="X50">
        <f>VLOOKUP($B50,NewCalib!$A$17:$AF$200,X$1+2,FALSE)</f>
        <v>0.19758132223011499</v>
      </c>
      <c r="Y50">
        <f>VLOOKUP($B50,NewCalib!$A$17:$AF$200,Y$1+2,FALSE)</f>
        <v>0.20698861149716999</v>
      </c>
      <c r="Z50">
        <f>VLOOKUP($B50,NewCalib!$A$17:$AF$200,Z$1+2,FALSE)</f>
        <v>0.20603338282904801</v>
      </c>
      <c r="AA50">
        <f>VLOOKUP($B50,NewCalib!$A$17:$AF$200,AA$1+2,FALSE)</f>
        <v>0.204045232043751</v>
      </c>
      <c r="AB50">
        <f>VLOOKUP($B50,NewCalib!$A$17:$AF$200,AB$1+2,FALSE)</f>
        <v>0.20245340901388101</v>
      </c>
      <c r="AC50">
        <f>VLOOKUP($B50,NewCalib!$A$17:$AF$200,AC$1+2,FALSE)</f>
        <v>0.203705256562045</v>
      </c>
      <c r="AD50">
        <f>VLOOKUP($B50,NewCalib!$A$17:$AF$200,AD$1+2,FALSE)</f>
        <v>0.20454118086494</v>
      </c>
      <c r="AE50">
        <f>VLOOKUP($B50,NewCalib!$A$17:$AF$200,AE$1+2,FALSE)</f>
        <v>0.20299225709834801</v>
      </c>
      <c r="AF50">
        <f>VLOOKUP($B50,NewCalib!$A$17:$AF$200,AF$1+2,FALSE)</f>
        <v>0.2013571539873</v>
      </c>
      <c r="AG50">
        <f>VLOOKUP($B50,NewCalib!$A$17:$AF$200,AG$1+2,FALSE)</f>
        <v>0.20486587648898399</v>
      </c>
      <c r="AH50">
        <f>VLOOKUP($B50,NewCalib!$A$17:$AF$200,AH$1+2,FALSE)</f>
        <v>0.20474299830987799</v>
      </c>
      <c r="AJ50" s="3"/>
    </row>
    <row r="51" spans="1:36" x14ac:dyDescent="0.25">
      <c r="B51" t="s">
        <v>67</v>
      </c>
      <c r="C51" s="3">
        <v>0.95</v>
      </c>
      <c r="D51">
        <f>VLOOKUP($B51,NewCalib!$A$17:$AF$200,D$1+2,FALSE)</f>
        <v>0</v>
      </c>
      <c r="E51">
        <f>VLOOKUP($B51,NewCalib!$A$17:$AF$200,E$1+2,FALSE)</f>
        <v>0.34651894491633201</v>
      </c>
      <c r="F51">
        <f>VLOOKUP($B51,NewCalib!$A$17:$AF$200,F$1+2,FALSE)</f>
        <v>0.35371529339319902</v>
      </c>
      <c r="G51">
        <f>VLOOKUP($B51,NewCalib!$A$17:$AF$200,G$1+2,FALSE)</f>
        <v>0.36025894358452698</v>
      </c>
      <c r="H51">
        <f>VLOOKUP($B51,NewCalib!$A$17:$AF$200,H$1+2,FALSE)</f>
        <v>0.368226064336515</v>
      </c>
      <c r="I51">
        <f>VLOOKUP($B51,NewCalib!$A$17:$AF$200,I$1+2,FALSE)</f>
        <v>0.375946586828798</v>
      </c>
      <c r="J51">
        <f>VLOOKUP($B51,NewCalib!$A$17:$AF$200,J$1+2,FALSE)</f>
        <v>0.36911672376844701</v>
      </c>
      <c r="K51">
        <f>VLOOKUP($B51,NewCalib!$A$17:$AF$200,K$1+2,FALSE)</f>
        <v>0.372909454430919</v>
      </c>
      <c r="L51">
        <f>VLOOKUP($B51,NewCalib!$A$17:$AF$200,L$1+2,FALSE)</f>
        <v>0.37305053890268902</v>
      </c>
      <c r="M51">
        <f>VLOOKUP($B51,NewCalib!$A$17:$AF$200,M$1+2,FALSE)</f>
        <v>0.38305438876041598</v>
      </c>
      <c r="N51">
        <f>VLOOKUP($B51,NewCalib!$A$17:$AF$200,N$1+2,FALSE)</f>
        <v>0.37534434868060501</v>
      </c>
      <c r="O51">
        <f>VLOOKUP($B51,NewCalib!$A$17:$AF$200,O$1+2,FALSE)</f>
        <v>0.394428817374606</v>
      </c>
      <c r="P51">
        <f>VLOOKUP($B51,NewCalib!$A$17:$AF$200,P$1+2,FALSE)</f>
        <v>0.38150095780320897</v>
      </c>
      <c r="Q51">
        <f>VLOOKUP($B51,NewCalib!$A$17:$AF$200,Q$1+2,FALSE)</f>
        <v>0.38421540593341502</v>
      </c>
      <c r="R51">
        <f>VLOOKUP($B51,NewCalib!$A$17:$AF$200,R$1+2,FALSE)</f>
        <v>0.39128136538626401</v>
      </c>
      <c r="S51">
        <f>VLOOKUP($B51,NewCalib!$A$17:$AF$200,S$1+2,FALSE)</f>
        <v>0.398278429203618</v>
      </c>
      <c r="T51">
        <f>VLOOKUP($B51,NewCalib!$A$17:$AF$200,T$1+2,FALSE)</f>
        <v>0.39100472911531903</v>
      </c>
      <c r="U51">
        <f>VLOOKUP($B51,NewCalib!$A$17:$AF$200,U$1+2,FALSE)</f>
        <v>0.38871185869362301</v>
      </c>
      <c r="V51">
        <f>VLOOKUP($B51,NewCalib!$A$17:$AF$200,V$1+2,FALSE)</f>
        <v>0.37493005306405103</v>
      </c>
      <c r="W51">
        <f>VLOOKUP($B51,NewCalib!$A$17:$AF$200,W$1+2,FALSE)</f>
        <v>0.39165289303331802</v>
      </c>
      <c r="X51">
        <f>VLOOKUP($B51,NewCalib!$A$17:$AF$200,X$1+2,FALSE)</f>
        <v>0.37958077545080199</v>
      </c>
      <c r="Y51">
        <f>VLOOKUP($B51,NewCalib!$A$17:$AF$200,Y$1+2,FALSE)</f>
        <v>0.38209802813117999</v>
      </c>
      <c r="Z51">
        <f>VLOOKUP($B51,NewCalib!$A$17:$AF$200,Z$1+2,FALSE)</f>
        <v>0.38939556413608001</v>
      </c>
      <c r="AA51">
        <f>VLOOKUP($B51,NewCalib!$A$17:$AF$200,AA$1+2,FALSE)</f>
        <v>0.38869471948017897</v>
      </c>
      <c r="AB51">
        <f>VLOOKUP($B51,NewCalib!$A$17:$AF$200,AB$1+2,FALSE)</f>
        <v>0.39509413699967899</v>
      </c>
      <c r="AC51">
        <f>VLOOKUP($B51,NewCalib!$A$17:$AF$200,AC$1+2,FALSE)</f>
        <v>0.38486970978847601</v>
      </c>
      <c r="AD51">
        <f>VLOOKUP($B51,NewCalib!$A$17:$AF$200,AD$1+2,FALSE)</f>
        <v>0.38863576275545397</v>
      </c>
      <c r="AE51">
        <f>VLOOKUP($B51,NewCalib!$A$17:$AF$200,AE$1+2,FALSE)</f>
        <v>0.387866720087229</v>
      </c>
      <c r="AF51">
        <f>VLOOKUP($B51,NewCalib!$A$17:$AF$200,AF$1+2,FALSE)</f>
        <v>0.39128767229054101</v>
      </c>
      <c r="AG51">
        <f>VLOOKUP($B51,NewCalib!$A$17:$AF$200,AG$1+2,FALSE)</f>
        <v>0.39754348001413098</v>
      </c>
      <c r="AH51">
        <f>VLOOKUP($B51,NewCalib!$A$17:$AF$200,AH$1+2,FALSE)</f>
        <v>0.38840977526416898</v>
      </c>
      <c r="AJ51" s="3"/>
    </row>
    <row r="52" spans="1:36" x14ac:dyDescent="0.25">
      <c r="A52" t="s">
        <v>2</v>
      </c>
      <c r="B52" t="s">
        <v>30</v>
      </c>
      <c r="D52">
        <f>VLOOKUP($B52,NewCalib!$A$17:$AF$200,D$1+2,FALSE)</f>
        <v>0</v>
      </c>
      <c r="E52">
        <f>VLOOKUP($B52,NewCalib!$A$17:$AF$200,E$1+2,FALSE)</f>
        <v>7.0103492324598504E-2</v>
      </c>
      <c r="F52">
        <f>VLOOKUP($B52,NewCalib!$A$17:$AF$200,F$1+2,FALSE)</f>
        <v>7.81691654939001E-2</v>
      </c>
      <c r="G52">
        <f>VLOOKUP($B52,NewCalib!$A$17:$AF$200,G$1+2,FALSE)</f>
        <v>8.57858474071794E-2</v>
      </c>
      <c r="H52">
        <f>VLOOKUP($B52,NewCalib!$A$17:$AF$200,H$1+2,FALSE)</f>
        <v>8.6464899060516104E-2</v>
      </c>
      <c r="I52">
        <f>VLOOKUP($B52,NewCalib!$A$17:$AF$200,I$1+2,FALSE)</f>
        <v>9.13831633882492E-2</v>
      </c>
      <c r="J52">
        <f>VLOOKUP($B52,NewCalib!$A$17:$AF$200,J$1+2,FALSE)</f>
        <v>9.0657017856310806E-2</v>
      </c>
      <c r="K52">
        <f>VLOOKUP($B52,NewCalib!$A$17:$AF$200,K$1+2,FALSE)</f>
        <v>8.8869160529431598E-2</v>
      </c>
      <c r="L52">
        <f>VLOOKUP($B52,NewCalib!$A$17:$AF$200,L$1+2,FALSE)</f>
        <v>9.6679099506355795E-2</v>
      </c>
      <c r="M52">
        <f>VLOOKUP($B52,NewCalib!$A$17:$AF$200,M$1+2,FALSE)</f>
        <v>9.4739645057722602E-2</v>
      </c>
      <c r="N52">
        <f>VLOOKUP($B52,NewCalib!$A$17:$AF$200,N$1+2,FALSE)</f>
        <v>9.4452202374459907E-2</v>
      </c>
      <c r="O52">
        <f>VLOOKUP($B52,NewCalib!$A$17:$AF$200,O$1+2,FALSE)</f>
        <v>0.100237992487544</v>
      </c>
      <c r="P52">
        <f>VLOOKUP($B52,NewCalib!$A$17:$AF$200,P$1+2,FALSE)</f>
        <v>9.8014922650757993E-2</v>
      </c>
      <c r="Q52">
        <f>VLOOKUP($B52,NewCalib!$A$17:$AF$200,Q$1+2,FALSE)</f>
        <v>9.8912790210451004E-2</v>
      </c>
      <c r="R52">
        <f>VLOOKUP($B52,NewCalib!$A$17:$AF$200,R$1+2,FALSE)</f>
        <v>9.9746518616020297E-2</v>
      </c>
      <c r="S52">
        <f>VLOOKUP($B52,NewCalib!$A$17:$AF$200,S$1+2,FALSE)</f>
        <v>0.101218717236731</v>
      </c>
      <c r="T52">
        <f>VLOOKUP($B52,NewCalib!$A$17:$AF$200,T$1+2,FALSE)</f>
        <v>0.102415366303445</v>
      </c>
      <c r="U52">
        <f>VLOOKUP($B52,NewCalib!$A$17:$AF$200,U$1+2,FALSE)</f>
        <v>0.100957844675584</v>
      </c>
      <c r="V52">
        <f>VLOOKUP($B52,NewCalib!$A$17:$AF$200,V$1+2,FALSE)</f>
        <v>9.5655823068464901E-2</v>
      </c>
      <c r="W52">
        <f>VLOOKUP($B52,NewCalib!$A$17:$AF$200,W$1+2,FALSE)</f>
        <v>0.101147706013252</v>
      </c>
      <c r="X52">
        <f>VLOOKUP($B52,NewCalib!$A$17:$AF$200,X$1+2,FALSE)</f>
        <v>9.7447488375197303E-2</v>
      </c>
      <c r="Y52">
        <f>VLOOKUP($B52,NewCalib!$A$17:$AF$200,Y$1+2,FALSE)</f>
        <v>0.100575342942633</v>
      </c>
      <c r="Z52">
        <f>VLOOKUP($B52,NewCalib!$A$17:$AF$200,Z$1+2,FALSE)</f>
        <v>0.10056326137849</v>
      </c>
      <c r="AA52">
        <f>VLOOKUP($B52,NewCalib!$A$17:$AF$200,AA$1+2,FALSE)</f>
        <v>9.8208737665306106E-2</v>
      </c>
      <c r="AB52">
        <f>VLOOKUP($B52,NewCalib!$A$17:$AF$200,AB$1+2,FALSE)</f>
        <v>0.100777920780195</v>
      </c>
      <c r="AC52">
        <f>VLOOKUP($B52,NewCalib!$A$17:$AF$200,AC$1+2,FALSE)</f>
        <v>9.9397040747889395E-2</v>
      </c>
      <c r="AD52">
        <f>VLOOKUP($B52,NewCalib!$A$17:$AF$200,AD$1+2,FALSE)</f>
        <v>0.100752960995314</v>
      </c>
      <c r="AE52">
        <f>VLOOKUP($B52,NewCalib!$A$17:$AF$200,AE$1+2,FALSE)</f>
        <v>9.8615486637127603E-2</v>
      </c>
      <c r="AF52">
        <f>VLOOKUP($B52,NewCalib!$A$17:$AF$200,AF$1+2,FALSE)</f>
        <v>0.100195759843784</v>
      </c>
      <c r="AG52">
        <f>VLOOKUP($B52,NewCalib!$A$17:$AF$200,AG$1+2,FALSE)</f>
        <v>0.104129267380597</v>
      </c>
      <c r="AH52">
        <f>VLOOKUP($B52,NewCalib!$A$17:$AF$200,AH$1+2,FALSE)</f>
        <v>0.101451497457396</v>
      </c>
    </row>
    <row r="53" spans="1:36" x14ac:dyDescent="0.25">
      <c r="A53" t="s">
        <v>3</v>
      </c>
      <c r="B53" t="s">
        <v>142</v>
      </c>
      <c r="D53">
        <f>VLOOKUP($B53,NewCalib!$A$17:$AF$200,D$1+2,FALSE)</f>
        <v>0</v>
      </c>
      <c r="E53">
        <f>VLOOKUP($B53,NewCalib!$A$17:$AF$200,E$1+2,FALSE)</f>
        <v>0.166117888441975</v>
      </c>
      <c r="F53">
        <f>VLOOKUP($B53,NewCalib!$A$17:$AF$200,F$1+2,FALSE)</f>
        <v>0.16660245968590201</v>
      </c>
      <c r="G53">
        <f>VLOOKUP($B53,NewCalib!$A$17:$AF$200,G$1+2,FALSE)</f>
        <v>0.16559301829999101</v>
      </c>
      <c r="H53">
        <f>VLOOKUP($B53,NewCalib!$A$17:$AF$200,H$1+2,FALSE)</f>
        <v>0.17169246190472401</v>
      </c>
      <c r="I53">
        <f>VLOOKUP($B53,NewCalib!$A$17:$AF$200,I$1+2,FALSE)</f>
        <v>0.165315555214985</v>
      </c>
      <c r="J53">
        <f>VLOOKUP($B53,NewCalib!$A$17:$AF$200,J$1+2,FALSE)</f>
        <v>0.166551587350039</v>
      </c>
      <c r="K53">
        <f>VLOOKUP($B53,NewCalib!$A$17:$AF$200,K$1+2,FALSE)</f>
        <v>0.169262041469358</v>
      </c>
      <c r="L53">
        <f>VLOOKUP($B53,NewCalib!$A$17:$AF$200,L$1+2,FALSE)</f>
        <v>0.16830818410513501</v>
      </c>
      <c r="M53">
        <f>VLOOKUP($B53,NewCalib!$A$17:$AF$200,M$1+2,FALSE)</f>
        <v>0.172325883840167</v>
      </c>
      <c r="N53">
        <f>VLOOKUP($B53,NewCalib!$A$17:$AF$200,N$1+2,FALSE)</f>
        <v>0.168678263091457</v>
      </c>
      <c r="O53">
        <f>VLOOKUP($B53,NewCalib!$A$17:$AF$200,O$1+2,FALSE)</f>
        <v>0.17093337141182799</v>
      </c>
      <c r="P53">
        <f>VLOOKUP($B53,NewCalib!$A$17:$AF$200,P$1+2,FALSE)</f>
        <v>0.17142208755552901</v>
      </c>
      <c r="Q53">
        <f>VLOOKUP($B53,NewCalib!$A$17:$AF$200,Q$1+2,FALSE)</f>
        <v>0.17039862487333701</v>
      </c>
      <c r="R53">
        <f>VLOOKUP($B53,NewCalib!$A$17:$AF$200,R$1+2,FALSE)</f>
        <v>0.17088802807389999</v>
      </c>
      <c r="S53">
        <f>VLOOKUP($B53,NewCalib!$A$17:$AF$200,S$1+2,FALSE)</f>
        <v>0.17281672501769099</v>
      </c>
      <c r="T53">
        <f>VLOOKUP($B53,NewCalib!$A$17:$AF$200,T$1+2,FALSE)</f>
        <v>0.169121807238024</v>
      </c>
      <c r="U53">
        <f>VLOOKUP($B53,NewCalib!$A$17:$AF$200,U$1+2,FALSE)</f>
        <v>0.173698838299334</v>
      </c>
      <c r="V53">
        <f>VLOOKUP($B53,NewCalib!$A$17:$AF$200,V$1+2,FALSE)</f>
        <v>0.16555933208364099</v>
      </c>
      <c r="W53">
        <f>VLOOKUP($B53,NewCalib!$A$17:$AF$200,W$1+2,FALSE)</f>
        <v>0.17052138830987801</v>
      </c>
      <c r="X53">
        <f>VLOOKUP($B53,NewCalib!$A$17:$AF$200,X$1+2,FALSE)</f>
        <v>0.16832987614331299</v>
      </c>
      <c r="Y53">
        <f>VLOOKUP($B53,NewCalib!$A$17:$AF$200,Y$1+2,FALSE)</f>
        <v>0.16813759377347101</v>
      </c>
      <c r="Z53">
        <f>VLOOKUP($B53,NewCalib!$A$17:$AF$200,Z$1+2,FALSE)</f>
        <v>0.16941572607950101</v>
      </c>
      <c r="AA53">
        <f>VLOOKUP($B53,NewCalib!$A$17:$AF$200,AA$1+2,FALSE)</f>
        <v>0.169405882591493</v>
      </c>
      <c r="AB53">
        <f>VLOOKUP($B53,NewCalib!$A$17:$AF$200,AB$1+2,FALSE)</f>
        <v>0.170887910074565</v>
      </c>
      <c r="AC53">
        <f>VLOOKUP($B53,NewCalib!$A$17:$AF$200,AC$1+2,FALSE)</f>
        <v>0.17057276880946701</v>
      </c>
      <c r="AD53">
        <f>VLOOKUP($B53,NewCalib!$A$17:$AF$200,AD$1+2,FALSE)</f>
        <v>0.172672046052886</v>
      </c>
      <c r="AE53">
        <f>VLOOKUP($B53,NewCalib!$A$17:$AF$200,AE$1+2,FALSE)</f>
        <v>0.173802284430666</v>
      </c>
      <c r="AF53">
        <f>VLOOKUP($B53,NewCalib!$A$17:$AF$200,AF$1+2,FALSE)</f>
        <v>0.17107957853017</v>
      </c>
      <c r="AG53">
        <f>VLOOKUP($B53,NewCalib!$A$17:$AF$200,AG$1+2,FALSE)</f>
        <v>0.17259343972514701</v>
      </c>
      <c r="AH53">
        <f>VLOOKUP($B53,NewCalib!$A$17:$AF$200,AH$1+2,FALSE)</f>
        <v>0.17075993125536901</v>
      </c>
    </row>
    <row r="61" spans="1:36" x14ac:dyDescent="0.25">
      <c r="A61" t="s">
        <v>156</v>
      </c>
      <c r="D61">
        <v>0</v>
      </c>
      <c r="E61">
        <v>1</v>
      </c>
      <c r="F61">
        <v>2</v>
      </c>
      <c r="G61">
        <v>3</v>
      </c>
      <c r="H61">
        <v>4</v>
      </c>
      <c r="I61">
        <v>5</v>
      </c>
      <c r="J61">
        <v>6</v>
      </c>
      <c r="K61">
        <v>7</v>
      </c>
      <c r="L61">
        <v>8</v>
      </c>
      <c r="M61">
        <v>9</v>
      </c>
      <c r="N61">
        <v>10</v>
      </c>
      <c r="O61">
        <v>11</v>
      </c>
      <c r="P61">
        <v>12</v>
      </c>
      <c r="Q61">
        <v>13</v>
      </c>
      <c r="R61">
        <v>14</v>
      </c>
      <c r="S61">
        <v>15</v>
      </c>
      <c r="T61">
        <v>16</v>
      </c>
      <c r="U61">
        <v>17</v>
      </c>
      <c r="V61">
        <v>18</v>
      </c>
      <c r="W61">
        <v>19</v>
      </c>
      <c r="X61">
        <v>20</v>
      </c>
      <c r="Y61">
        <v>21</v>
      </c>
      <c r="Z61">
        <v>22</v>
      </c>
      <c r="AA61">
        <v>23</v>
      </c>
      <c r="AB61">
        <v>24</v>
      </c>
      <c r="AC61">
        <v>25</v>
      </c>
      <c r="AD61">
        <v>26</v>
      </c>
      <c r="AE61">
        <v>27</v>
      </c>
      <c r="AF61">
        <v>28</v>
      </c>
      <c r="AG61">
        <v>29</v>
      </c>
      <c r="AH61">
        <v>30</v>
      </c>
    </row>
    <row r="62" spans="1:36" x14ac:dyDescent="0.25">
      <c r="A62" t="s">
        <v>1</v>
      </c>
      <c r="B62" t="s">
        <v>126</v>
      </c>
      <c r="C62" s="3">
        <v>0.05</v>
      </c>
      <c r="D62">
        <f>VLOOKUP($B62,NewCalib!$A$17:$AF$200,D$1+2,FALSE)</f>
        <v>0</v>
      </c>
      <c r="E62">
        <f>VLOOKUP($B62,NewCalib!$A$17:$AF$200,E$1+2,FALSE)</f>
        <v>-0.19995214934239999</v>
      </c>
      <c r="F62">
        <f>VLOOKUP($B62,NewCalib!$A$17:$AF$200,F$1+2,FALSE)</f>
        <v>-0.19557215736971301</v>
      </c>
      <c r="G62">
        <f>VLOOKUP($B62,NewCalib!$A$17:$AF$200,G$1+2,FALSE)</f>
        <v>-0.18082444698924299</v>
      </c>
      <c r="H62">
        <f>VLOOKUP($B62,NewCalib!$A$17:$AF$200,H$1+2,FALSE)</f>
        <v>-0.19554411681911099</v>
      </c>
      <c r="I62">
        <f>VLOOKUP($B62,NewCalib!$A$17:$AF$200,I$1+2,FALSE)</f>
        <v>-0.18599707860793199</v>
      </c>
      <c r="J62">
        <f>VLOOKUP($B62,NewCalib!$A$17:$AF$200,J$1+2,FALSE)</f>
        <v>-0.186082751212822</v>
      </c>
      <c r="K62">
        <f>VLOOKUP($B62,NewCalib!$A$17:$AF$200,K$1+2,FALSE)</f>
        <v>-0.188571188586236</v>
      </c>
      <c r="L62">
        <f>VLOOKUP($B62,NewCalib!$A$17:$AF$200,L$1+2,FALSE)</f>
        <v>-0.17997164202090801</v>
      </c>
      <c r="M62">
        <f>VLOOKUP($B62,NewCalib!$A$17:$AF$200,M$1+2,FALSE)</f>
        <v>-0.185790790313277</v>
      </c>
      <c r="N62">
        <f>VLOOKUP($B62,NewCalib!$A$17:$AF$200,N$1+2,FALSE)</f>
        <v>-0.171254904552682</v>
      </c>
      <c r="O62">
        <f>VLOOKUP($B62,NewCalib!$A$17:$AF$200,O$1+2,FALSE)</f>
        <v>-0.187574913149016</v>
      </c>
      <c r="P62">
        <f>VLOOKUP($B62,NewCalib!$A$17:$AF$200,P$1+2,FALSE)</f>
        <v>-0.18227133655822</v>
      </c>
      <c r="Q62">
        <f>VLOOKUP($B62,NewCalib!$A$17:$AF$200,Q$1+2,FALSE)</f>
        <v>-0.18433898359515399</v>
      </c>
      <c r="R62">
        <f>VLOOKUP($B62,NewCalib!$A$17:$AF$200,R$1+2,FALSE)</f>
        <v>-0.18749948239851699</v>
      </c>
      <c r="S62">
        <f>VLOOKUP($B62,NewCalib!$A$17:$AF$200,S$1+2,FALSE)</f>
        <v>-0.18566698889667299</v>
      </c>
      <c r="T62">
        <f>VLOOKUP($B62,NewCalib!$A$17:$AF$200,T$1+2,FALSE)</f>
        <v>-0.17798987767063901</v>
      </c>
      <c r="U62">
        <f>VLOOKUP($B62,NewCalib!$A$17:$AF$200,U$1+2,FALSE)</f>
        <v>-0.18818056910672301</v>
      </c>
      <c r="V62">
        <f>VLOOKUP($B62,NewCalib!$A$17:$AF$200,V$1+2,FALSE)</f>
        <v>-0.18515493665611199</v>
      </c>
      <c r="W62">
        <f>VLOOKUP($B62,NewCalib!$A$17:$AF$200,W$1+2,FALSE)</f>
        <v>-0.18150617276142</v>
      </c>
      <c r="X62">
        <f>VLOOKUP($B62,NewCalib!$A$17:$AF$200,X$1+2,FALSE)</f>
        <v>-0.19385456852173999</v>
      </c>
      <c r="Y62">
        <f>VLOOKUP($B62,NewCalib!$A$17:$AF$200,Y$1+2,FALSE)</f>
        <v>-0.18584783775241701</v>
      </c>
      <c r="Z62">
        <f>VLOOKUP($B62,NewCalib!$A$17:$AF$200,Z$1+2,FALSE)</f>
        <v>-0.18715539716303001</v>
      </c>
      <c r="AA62">
        <f>VLOOKUP($B62,NewCalib!$A$17:$AF$200,AA$1+2,FALSE)</f>
        <v>-0.182767203688562</v>
      </c>
      <c r="AB62">
        <f>VLOOKUP($B62,NewCalib!$A$17:$AF$200,AB$1+2,FALSE)</f>
        <v>-0.17715628414710499</v>
      </c>
      <c r="AC62">
        <f>VLOOKUP($B62,NewCalib!$A$17:$AF$200,AC$1+2,FALSE)</f>
        <v>-0.19398260967745201</v>
      </c>
      <c r="AD62">
        <f>VLOOKUP($B62,NewCalib!$A$17:$AF$200,AD$1+2,FALSE)</f>
        <v>-0.17450148129884399</v>
      </c>
      <c r="AE62">
        <f>VLOOKUP($B62,NewCalib!$A$17:$AF$200,AE$1+2,FALSE)</f>
        <v>-0.17587725389219699</v>
      </c>
      <c r="AF62">
        <f>VLOOKUP($B62,NewCalib!$A$17:$AF$200,AF$1+2,FALSE)</f>
        <v>-0.185059031262788</v>
      </c>
      <c r="AG62">
        <f>VLOOKUP($B62,NewCalib!$A$17:$AF$200,AG$1+2,FALSE)</f>
        <v>-0.18090724256478799</v>
      </c>
      <c r="AH62">
        <f>VLOOKUP($B62,NewCalib!$A$17:$AF$200,AH$1+2,FALSE)</f>
        <v>-0.18499399160045399</v>
      </c>
      <c r="AJ62" s="3"/>
    </row>
    <row r="63" spans="1:36" x14ac:dyDescent="0.25">
      <c r="B63" t="s">
        <v>127</v>
      </c>
      <c r="C63" s="3">
        <v>0.25</v>
      </c>
      <c r="D63">
        <f>VLOOKUP($B63,NewCalib!$A$17:$AF$200,D$1+2,FALSE)</f>
        <v>0</v>
      </c>
      <c r="E63">
        <f>VLOOKUP($B63,NewCalib!$A$17:$AF$200,E$1+2,FALSE)</f>
        <v>-3.7391757881399097E-2</v>
      </c>
      <c r="F63">
        <f>VLOOKUP($B63,NewCalib!$A$17:$AF$200,F$1+2,FALSE)</f>
        <v>-3.2394123208259802E-2</v>
      </c>
      <c r="G63">
        <f>VLOOKUP($B63,NewCalib!$A$17:$AF$200,G$1+2,FALSE)</f>
        <v>-2.6243719289585101E-2</v>
      </c>
      <c r="H63">
        <f>VLOOKUP($B63,NewCalib!$A$17:$AF$200,H$1+2,FALSE)</f>
        <v>-2.1538969552163299E-2</v>
      </c>
      <c r="I63">
        <f>VLOOKUP($B63,NewCalib!$A$17:$AF$200,I$1+2,FALSE)</f>
        <v>-2.1529137279865902E-2</v>
      </c>
      <c r="J63">
        <f>VLOOKUP($B63,NewCalib!$A$17:$AF$200,J$1+2,FALSE)</f>
        <v>-2.0685306581750301E-2</v>
      </c>
      <c r="K63">
        <f>VLOOKUP($B63,NewCalib!$A$17:$AF$200,K$1+2,FALSE)</f>
        <v>-2.3910241990232901E-2</v>
      </c>
      <c r="L63">
        <f>VLOOKUP($B63,NewCalib!$A$17:$AF$200,L$1+2,FALSE)</f>
        <v>-1.88902942550007E-2</v>
      </c>
      <c r="M63">
        <f>VLOOKUP($B63,NewCalib!$A$17:$AF$200,M$1+2,FALSE)</f>
        <v>-1.6791568416511402E-2</v>
      </c>
      <c r="N63">
        <f>VLOOKUP($B63,NewCalib!$A$17:$AF$200,N$1+2,FALSE)</f>
        <v>-1.5879268145955E-2</v>
      </c>
      <c r="O63">
        <f>VLOOKUP($B63,NewCalib!$A$17:$AF$200,O$1+2,FALSE)</f>
        <v>-1.48028633733706E-2</v>
      </c>
      <c r="P63">
        <f>VLOOKUP($B63,NewCalib!$A$17:$AF$200,P$1+2,FALSE)</f>
        <v>-1.5691766824229101E-2</v>
      </c>
      <c r="Q63">
        <f>VLOOKUP($B63,NewCalib!$A$17:$AF$200,Q$1+2,FALSE)</f>
        <v>-1.5661202856574099E-2</v>
      </c>
      <c r="R63">
        <f>VLOOKUP($B63,NewCalib!$A$17:$AF$200,R$1+2,FALSE)</f>
        <v>-1.85959527285928E-2</v>
      </c>
      <c r="S63">
        <f>VLOOKUP($B63,NewCalib!$A$17:$AF$200,S$1+2,FALSE)</f>
        <v>-1.70347462933352E-2</v>
      </c>
      <c r="T63">
        <f>VLOOKUP($B63,NewCalib!$A$17:$AF$200,T$1+2,FALSE)</f>
        <v>-1.3649604533247499E-2</v>
      </c>
      <c r="U63">
        <f>VLOOKUP($B63,NewCalib!$A$17:$AF$200,U$1+2,FALSE)</f>
        <v>-1.4173854835652099E-2</v>
      </c>
      <c r="V63">
        <f>VLOOKUP($B63,NewCalib!$A$17:$AF$200,V$1+2,FALSE)</f>
        <v>-1.80565181261403E-2</v>
      </c>
      <c r="W63">
        <f>VLOOKUP($B63,NewCalib!$A$17:$AF$200,W$1+2,FALSE)</f>
        <v>-1.2658935014458099E-2</v>
      </c>
      <c r="X63">
        <f>VLOOKUP($B63,NewCalib!$A$17:$AF$200,X$1+2,FALSE)</f>
        <v>-1.4430027210279301E-2</v>
      </c>
      <c r="Y63">
        <f>VLOOKUP($B63,NewCalib!$A$17:$AF$200,Y$1+2,FALSE)</f>
        <v>-1.7050713412170401E-2</v>
      </c>
      <c r="Z63">
        <f>VLOOKUP($B63,NewCalib!$A$17:$AF$200,Z$1+2,FALSE)</f>
        <v>-1.5056429494618301E-2</v>
      </c>
      <c r="AA63">
        <f>VLOOKUP($B63,NewCalib!$A$17:$AF$200,AA$1+2,FALSE)</f>
        <v>-1.4532732278208E-2</v>
      </c>
      <c r="AB63">
        <f>VLOOKUP($B63,NewCalib!$A$17:$AF$200,AB$1+2,FALSE)</f>
        <v>-1.08802051024828E-2</v>
      </c>
      <c r="AC63">
        <f>VLOOKUP($B63,NewCalib!$A$17:$AF$200,AC$1+2,FALSE)</f>
        <v>-1.7755355695988202E-2</v>
      </c>
      <c r="AD63">
        <f>VLOOKUP($B63,NewCalib!$A$17:$AF$200,AD$1+2,FALSE)</f>
        <v>-1.2779080737141801E-2</v>
      </c>
      <c r="AE63">
        <f>VLOOKUP($B63,NewCalib!$A$17:$AF$200,AE$1+2,FALSE)</f>
        <v>-1.89761317806156E-2</v>
      </c>
      <c r="AF63">
        <f>VLOOKUP($B63,NewCalib!$A$17:$AF$200,AF$1+2,FALSE)</f>
        <v>-1.9631805356910999E-2</v>
      </c>
      <c r="AG63">
        <f>VLOOKUP($B63,NewCalib!$A$17:$AF$200,AG$1+2,FALSE)</f>
        <v>-1.4310754892619499E-2</v>
      </c>
      <c r="AH63">
        <f>VLOOKUP($B63,NewCalib!$A$17:$AF$200,AH$1+2,FALSE)</f>
        <v>-1.15273390378689E-2</v>
      </c>
      <c r="AJ63" s="3"/>
    </row>
    <row r="64" spans="1:36" x14ac:dyDescent="0.25">
      <c r="B64" t="s">
        <v>128</v>
      </c>
      <c r="C64" s="3">
        <v>0.5</v>
      </c>
      <c r="D64">
        <f>VLOOKUP($B64,NewCalib!$A$17:$AF$200,D$1+2,FALSE)</f>
        <v>0</v>
      </c>
      <c r="E64">
        <f>VLOOKUP($B64,NewCalib!$A$17:$AF$200,E$1+2,FALSE)</f>
        <v>6.5473847311063996E-2</v>
      </c>
      <c r="F64">
        <f>VLOOKUP($B64,NewCalib!$A$17:$AF$200,F$1+2,FALSE)</f>
        <v>6.9320951209077303E-2</v>
      </c>
      <c r="G64">
        <f>VLOOKUP($B64,NewCalib!$A$17:$AF$200,G$1+2,FALSE)</f>
        <v>7.9440122261737398E-2</v>
      </c>
      <c r="H64">
        <f>VLOOKUP($B64,NewCalib!$A$17:$AF$200,H$1+2,FALSE)</f>
        <v>8.0997992984379402E-2</v>
      </c>
      <c r="I64">
        <f>VLOOKUP($B64,NewCalib!$A$17:$AF$200,I$1+2,FALSE)</f>
        <v>8.4110458145730996E-2</v>
      </c>
      <c r="J64">
        <f>VLOOKUP($B64,NewCalib!$A$17:$AF$200,J$1+2,FALSE)</f>
        <v>8.4069285755095799E-2</v>
      </c>
      <c r="K64">
        <f>VLOOKUP($B64,NewCalib!$A$17:$AF$200,K$1+2,FALSE)</f>
        <v>8.3044989843551298E-2</v>
      </c>
      <c r="L64">
        <f>VLOOKUP($B64,NewCalib!$A$17:$AF$200,L$1+2,FALSE)</f>
        <v>8.9947812688200499E-2</v>
      </c>
      <c r="M64">
        <f>VLOOKUP($B64,NewCalib!$A$17:$AF$200,M$1+2,FALSE)</f>
        <v>8.8883962155054702E-2</v>
      </c>
      <c r="N64">
        <f>VLOOKUP($B64,NewCalib!$A$17:$AF$200,N$1+2,FALSE)</f>
        <v>9.2956700538865802E-2</v>
      </c>
      <c r="O64">
        <f>VLOOKUP($B64,NewCalib!$A$17:$AF$200,O$1+2,FALSE)</f>
        <v>9.2213162949514302E-2</v>
      </c>
      <c r="P64">
        <f>VLOOKUP($B64,NewCalib!$A$17:$AF$200,P$1+2,FALSE)</f>
        <v>9.5137198070992801E-2</v>
      </c>
      <c r="Q64">
        <f>VLOOKUP($B64,NewCalib!$A$17:$AF$200,Q$1+2,FALSE)</f>
        <v>9.0664936060157297E-2</v>
      </c>
      <c r="R64">
        <f>VLOOKUP($B64,NewCalib!$A$17:$AF$200,R$1+2,FALSE)</f>
        <v>8.81232850804749E-2</v>
      </c>
      <c r="S64">
        <f>VLOOKUP($B64,NewCalib!$A$17:$AF$200,S$1+2,FALSE)</f>
        <v>9.2722678872688494E-2</v>
      </c>
      <c r="T64">
        <f>VLOOKUP($B64,NewCalib!$A$17:$AF$200,T$1+2,FALSE)</f>
        <v>9.2746681798991495E-2</v>
      </c>
      <c r="U64">
        <f>VLOOKUP($B64,NewCalib!$A$17:$AF$200,U$1+2,FALSE)</f>
        <v>9.47836691449922E-2</v>
      </c>
      <c r="V64">
        <f>VLOOKUP($B64,NewCalib!$A$17:$AF$200,V$1+2,FALSE)</f>
        <v>8.7635298715450199E-2</v>
      </c>
      <c r="W64">
        <f>VLOOKUP($B64,NewCalib!$A$17:$AF$200,W$1+2,FALSE)</f>
        <v>9.2291253323541905E-2</v>
      </c>
      <c r="X64">
        <f>VLOOKUP($B64,NewCalib!$A$17:$AF$200,X$1+2,FALSE)</f>
        <v>8.9763948128565793E-2</v>
      </c>
      <c r="Y64">
        <f>VLOOKUP($B64,NewCalib!$A$17:$AF$200,Y$1+2,FALSE)</f>
        <v>9.3948157027382406E-2</v>
      </c>
      <c r="Z64">
        <f>VLOOKUP($B64,NewCalib!$A$17:$AF$200,Z$1+2,FALSE)</f>
        <v>9.0696755232297394E-2</v>
      </c>
      <c r="AA64">
        <f>VLOOKUP($B64,NewCalib!$A$17:$AF$200,AA$1+2,FALSE)</f>
        <v>9.4516018562898499E-2</v>
      </c>
      <c r="AB64">
        <f>VLOOKUP($B64,NewCalib!$A$17:$AF$200,AB$1+2,FALSE)</f>
        <v>9.4234208729931601E-2</v>
      </c>
      <c r="AC64">
        <f>VLOOKUP($B64,NewCalib!$A$17:$AF$200,AC$1+2,FALSE)</f>
        <v>9.154473668035E-2</v>
      </c>
      <c r="AD64">
        <f>VLOOKUP($B64,NewCalib!$A$17:$AF$200,AD$1+2,FALSE)</f>
        <v>8.93664331813247E-2</v>
      </c>
      <c r="AE64">
        <f>VLOOKUP($B64,NewCalib!$A$17:$AF$200,AE$1+2,FALSE)</f>
        <v>9.3567291268268599E-2</v>
      </c>
      <c r="AF64">
        <f>VLOOKUP($B64,NewCalib!$A$17:$AF$200,AF$1+2,FALSE)</f>
        <v>8.8587199934771904E-2</v>
      </c>
      <c r="AG64">
        <f>VLOOKUP($B64,NewCalib!$A$17:$AF$200,AG$1+2,FALSE)</f>
        <v>9.1935395984719101E-2</v>
      </c>
      <c r="AH64">
        <f>VLOOKUP($B64,NewCalib!$A$17:$AF$200,AH$1+2,FALSE)</f>
        <v>9.6250465138125393E-2</v>
      </c>
      <c r="AJ64" s="3"/>
    </row>
    <row r="65" spans="1:36" x14ac:dyDescent="0.25">
      <c r="B65" t="s">
        <v>129</v>
      </c>
      <c r="C65" s="3">
        <v>0.75</v>
      </c>
      <c r="D65">
        <f>VLOOKUP($B65,NewCalib!$A$17:$AF$200,D$1+2,FALSE)</f>
        <v>0</v>
      </c>
      <c r="E65">
        <f>VLOOKUP($B65,NewCalib!$A$17:$AF$200,E$1+2,FALSE)</f>
        <v>0.17130977263116701</v>
      </c>
      <c r="F65">
        <f>VLOOKUP($B65,NewCalib!$A$17:$AF$200,F$1+2,FALSE)</f>
        <v>0.18505897647916</v>
      </c>
      <c r="G65">
        <f>VLOOKUP($B65,NewCalib!$A$17:$AF$200,G$1+2,FALSE)</f>
        <v>0.18891031914919501</v>
      </c>
      <c r="H65">
        <f>VLOOKUP($B65,NewCalib!$A$17:$AF$200,H$1+2,FALSE)</f>
        <v>0.191378614020733</v>
      </c>
      <c r="I65">
        <f>VLOOKUP($B65,NewCalib!$A$17:$AF$200,I$1+2,FALSE)</f>
        <v>0.19465249356943501</v>
      </c>
      <c r="J65">
        <f>VLOOKUP($B65,NewCalib!$A$17:$AF$200,J$1+2,FALSE)</f>
        <v>0.198988972880145</v>
      </c>
      <c r="K65">
        <f>VLOOKUP($B65,NewCalib!$A$17:$AF$200,K$1+2,FALSE)</f>
        <v>0.19743509238416501</v>
      </c>
      <c r="L65">
        <f>VLOOKUP($B65,NewCalib!$A$17:$AF$200,L$1+2,FALSE)</f>
        <v>0.200872142982535</v>
      </c>
      <c r="M65">
        <f>VLOOKUP($B65,NewCalib!$A$17:$AF$200,M$1+2,FALSE)</f>
        <v>0.19785489884555399</v>
      </c>
      <c r="N65">
        <f>VLOOKUP($B65,NewCalib!$A$17:$AF$200,N$1+2,FALSE)</f>
        <v>0.206273319718356</v>
      </c>
      <c r="O65">
        <f>VLOOKUP($B65,NewCalib!$A$17:$AF$200,O$1+2,FALSE)</f>
        <v>0.21057574060574399</v>
      </c>
      <c r="P65">
        <f>VLOOKUP($B65,NewCalib!$A$17:$AF$200,P$1+2,FALSE)</f>
        <v>0.20786920614724699</v>
      </c>
      <c r="Q65">
        <f>VLOOKUP($B65,NewCalib!$A$17:$AF$200,Q$1+2,FALSE)</f>
        <v>0.20301132357562399</v>
      </c>
      <c r="R65">
        <f>VLOOKUP($B65,NewCalib!$A$17:$AF$200,R$1+2,FALSE)</f>
        <v>0.21005118784673901</v>
      </c>
      <c r="S65">
        <f>VLOOKUP($B65,NewCalib!$A$17:$AF$200,S$1+2,FALSE)</f>
        <v>0.207291032351754</v>
      </c>
      <c r="T65">
        <f>VLOOKUP($B65,NewCalib!$A$17:$AF$200,T$1+2,FALSE)</f>
        <v>0.20679696785108601</v>
      </c>
      <c r="U65">
        <f>VLOOKUP($B65,NewCalib!$A$17:$AF$200,U$1+2,FALSE)</f>
        <v>0.21060780337318899</v>
      </c>
      <c r="V65">
        <f>VLOOKUP($B65,NewCalib!$A$17:$AF$200,V$1+2,FALSE)</f>
        <v>0.202956271089926</v>
      </c>
      <c r="W65">
        <f>VLOOKUP($B65,NewCalib!$A$17:$AF$200,W$1+2,FALSE)</f>
        <v>0.206033901583317</v>
      </c>
      <c r="X65">
        <f>VLOOKUP($B65,NewCalib!$A$17:$AF$200,X$1+2,FALSE)</f>
        <v>0.20342821499536101</v>
      </c>
      <c r="Y65">
        <f>VLOOKUP($B65,NewCalib!$A$17:$AF$200,Y$1+2,FALSE)</f>
        <v>0.20808946887472199</v>
      </c>
      <c r="Z65">
        <f>VLOOKUP($B65,NewCalib!$A$17:$AF$200,Z$1+2,FALSE)</f>
        <v>0.20240949093937199</v>
      </c>
      <c r="AA65">
        <f>VLOOKUP($B65,NewCalib!$A$17:$AF$200,AA$1+2,FALSE)</f>
        <v>0.210374444960126</v>
      </c>
      <c r="AB65">
        <f>VLOOKUP($B65,NewCalib!$A$17:$AF$200,AB$1+2,FALSE)</f>
        <v>0.20581809104703</v>
      </c>
      <c r="AC65">
        <f>VLOOKUP($B65,NewCalib!$A$17:$AF$200,AC$1+2,FALSE)</f>
        <v>0.20915885312357901</v>
      </c>
      <c r="AD65">
        <f>VLOOKUP($B65,NewCalib!$A$17:$AF$200,AD$1+2,FALSE)</f>
        <v>0.20415211277231801</v>
      </c>
      <c r="AE65">
        <f>VLOOKUP($B65,NewCalib!$A$17:$AF$200,AE$1+2,FALSE)</f>
        <v>0.21362491358328201</v>
      </c>
      <c r="AF65">
        <f>VLOOKUP($B65,NewCalib!$A$17:$AF$200,AF$1+2,FALSE)</f>
        <v>0.20743729308629699</v>
      </c>
      <c r="AG65">
        <f>VLOOKUP($B65,NewCalib!$A$17:$AF$200,AG$1+2,FALSE)</f>
        <v>0.21080449482267799</v>
      </c>
      <c r="AH65">
        <f>VLOOKUP($B65,NewCalib!$A$17:$AF$200,AH$1+2,FALSE)</f>
        <v>0.213438029609862</v>
      </c>
      <c r="AJ65" s="3"/>
    </row>
    <row r="66" spans="1:36" x14ac:dyDescent="0.25">
      <c r="B66" t="s">
        <v>130</v>
      </c>
      <c r="C66" s="3">
        <v>0.95</v>
      </c>
      <c r="D66">
        <f>VLOOKUP($B66,NewCalib!$A$17:$AF$200,D$1+2,FALSE)</f>
        <v>0</v>
      </c>
      <c r="E66">
        <f>VLOOKUP($B66,NewCalib!$A$17:$AF$200,E$1+2,FALSE)</f>
        <v>0.36636340775794701</v>
      </c>
      <c r="F66">
        <f>VLOOKUP($B66,NewCalib!$A$17:$AF$200,F$1+2,FALSE)</f>
        <v>0.38451529268960399</v>
      </c>
      <c r="G66">
        <f>VLOOKUP($B66,NewCalib!$A$17:$AF$200,G$1+2,FALSE)</f>
        <v>0.39242354236108601</v>
      </c>
      <c r="H66">
        <f>VLOOKUP($B66,NewCalib!$A$17:$AF$200,H$1+2,FALSE)</f>
        <v>0.40150835067621599</v>
      </c>
      <c r="I66">
        <f>VLOOKUP($B66,NewCalib!$A$17:$AF$200,I$1+2,FALSE)</f>
        <v>0.38852614716871903</v>
      </c>
      <c r="J66">
        <f>VLOOKUP($B66,NewCalib!$A$17:$AF$200,J$1+2,FALSE)</f>
        <v>0.40660551833071901</v>
      </c>
      <c r="K66">
        <f>VLOOKUP($B66,NewCalib!$A$17:$AF$200,K$1+2,FALSE)</f>
        <v>0.407390694442542</v>
      </c>
      <c r="L66">
        <f>VLOOKUP($B66,NewCalib!$A$17:$AF$200,L$1+2,FALSE)</f>
        <v>0.40540378525930099</v>
      </c>
      <c r="M66">
        <f>VLOOKUP($B66,NewCalib!$A$17:$AF$200,M$1+2,FALSE)</f>
        <v>0.40290885155022599</v>
      </c>
      <c r="N66">
        <f>VLOOKUP($B66,NewCalib!$A$17:$AF$200,N$1+2,FALSE)</f>
        <v>0.40840970219355999</v>
      </c>
      <c r="O66">
        <f>VLOOKUP($B66,NewCalib!$A$17:$AF$200,O$1+2,FALSE)</f>
        <v>0.42207124922531702</v>
      </c>
      <c r="P66">
        <f>VLOOKUP($B66,NewCalib!$A$17:$AF$200,P$1+2,FALSE)</f>
        <v>0.41875280824146799</v>
      </c>
      <c r="Q66">
        <f>VLOOKUP($B66,NewCalib!$A$17:$AF$200,Q$1+2,FALSE)</f>
        <v>0.40165507655660498</v>
      </c>
      <c r="R66">
        <f>VLOOKUP($B66,NewCalib!$A$17:$AF$200,R$1+2,FALSE)</f>
        <v>0.41378797157985298</v>
      </c>
      <c r="S66">
        <f>VLOOKUP($B66,NewCalib!$A$17:$AF$200,S$1+2,FALSE)</f>
        <v>0.43110725674489098</v>
      </c>
      <c r="T66">
        <f>VLOOKUP($B66,NewCalib!$A$17:$AF$200,T$1+2,FALSE)</f>
        <v>0.40712832666600002</v>
      </c>
      <c r="U66">
        <f>VLOOKUP($B66,NewCalib!$A$17:$AF$200,U$1+2,FALSE)</f>
        <v>0.40771413451363703</v>
      </c>
      <c r="V66">
        <f>VLOOKUP($B66,NewCalib!$A$17:$AF$200,V$1+2,FALSE)</f>
        <v>0.40693050927385799</v>
      </c>
      <c r="W66">
        <f>VLOOKUP($B66,NewCalib!$A$17:$AF$200,W$1+2,FALSE)</f>
        <v>0.41547033995366101</v>
      </c>
      <c r="X66">
        <f>VLOOKUP($B66,NewCalib!$A$17:$AF$200,X$1+2,FALSE)</f>
        <v>0.40857245573342299</v>
      </c>
      <c r="Y66">
        <f>VLOOKUP($B66,NewCalib!$A$17:$AF$200,Y$1+2,FALSE)</f>
        <v>0.40955716776706502</v>
      </c>
      <c r="Z66">
        <f>VLOOKUP($B66,NewCalib!$A$17:$AF$200,Z$1+2,FALSE)</f>
        <v>0.41014066773576102</v>
      </c>
      <c r="AA66">
        <f>VLOOKUP($B66,NewCalib!$A$17:$AF$200,AA$1+2,FALSE)</f>
        <v>0.40945984784629802</v>
      </c>
      <c r="AB66">
        <f>VLOOKUP($B66,NewCalib!$A$17:$AF$200,AB$1+2,FALSE)</f>
        <v>0.43096444291515401</v>
      </c>
      <c r="AC66">
        <f>VLOOKUP($B66,NewCalib!$A$17:$AF$200,AC$1+2,FALSE)</f>
        <v>0.41687157578689399</v>
      </c>
      <c r="AD66">
        <f>VLOOKUP($B66,NewCalib!$A$17:$AF$200,AD$1+2,FALSE)</f>
        <v>0.41203338461663502</v>
      </c>
      <c r="AE66">
        <f>VLOOKUP($B66,NewCalib!$A$17:$AF$200,AE$1+2,FALSE)</f>
        <v>0.41416170100796501</v>
      </c>
      <c r="AF66">
        <f>VLOOKUP($B66,NewCalib!$A$17:$AF$200,AF$1+2,FALSE)</f>
        <v>0.41859559856113898</v>
      </c>
      <c r="AG66">
        <f>VLOOKUP($B66,NewCalib!$A$17:$AF$200,AG$1+2,FALSE)</f>
        <v>0.40829671680427898</v>
      </c>
      <c r="AH66">
        <f>VLOOKUP($B66,NewCalib!$A$17:$AF$200,AH$1+2,FALSE)</f>
        <v>0.41511926431568302</v>
      </c>
      <c r="AJ66" s="3"/>
    </row>
    <row r="67" spans="1:36" x14ac:dyDescent="0.25">
      <c r="A67" t="s">
        <v>2</v>
      </c>
      <c r="B67" t="s">
        <v>39</v>
      </c>
      <c r="D67">
        <f>VLOOKUP($B67,NewCalib!$A$17:$AF$200,D$1+2,FALSE)</f>
        <v>0</v>
      </c>
      <c r="E67">
        <f>VLOOKUP($B67,NewCalib!$A$17:$AF$200,E$1+2,FALSE)</f>
        <v>7.2951510005510103E-2</v>
      </c>
      <c r="F67">
        <f>VLOOKUP($B67,NewCalib!$A$17:$AF$200,F$1+2,FALSE)</f>
        <v>8.0680401796056997E-2</v>
      </c>
      <c r="G67">
        <f>VLOOKUP($B67,NewCalib!$A$17:$AF$200,G$1+2,FALSE)</f>
        <v>8.8939961841261406E-2</v>
      </c>
      <c r="H67">
        <f>VLOOKUP($B67,NewCalib!$A$17:$AF$200,H$1+2,FALSE)</f>
        <v>8.9888989189474605E-2</v>
      </c>
      <c r="I67">
        <f>VLOOKUP($B67,NewCalib!$A$17:$AF$200,I$1+2,FALSE)</f>
        <v>9.2453881471074806E-2</v>
      </c>
      <c r="J67">
        <f>VLOOKUP($B67,NewCalib!$A$17:$AF$200,J$1+2,FALSE)</f>
        <v>9.4738510947793397E-2</v>
      </c>
      <c r="K67">
        <f>VLOOKUP($B67,NewCalib!$A$17:$AF$200,K$1+2,FALSE)</f>
        <v>9.3662546522416498E-2</v>
      </c>
      <c r="L67">
        <f>VLOOKUP($B67,NewCalib!$A$17:$AF$200,L$1+2,FALSE)</f>
        <v>9.9443311478351407E-2</v>
      </c>
      <c r="M67">
        <f>VLOOKUP($B67,NewCalib!$A$17:$AF$200,M$1+2,FALSE)</f>
        <v>9.7707064708043204E-2</v>
      </c>
      <c r="N67">
        <f>VLOOKUP($B67,NewCalib!$A$17:$AF$200,N$1+2,FALSE)</f>
        <v>0.10117138318619499</v>
      </c>
      <c r="O67">
        <f>VLOOKUP($B67,NewCalib!$A$17:$AF$200,O$1+2,FALSE)</f>
        <v>0.10404203736944199</v>
      </c>
      <c r="P67">
        <f>VLOOKUP($B67,NewCalib!$A$17:$AF$200,P$1+2,FALSE)</f>
        <v>0.103106964766138</v>
      </c>
      <c r="Q67">
        <f>VLOOKUP($B67,NewCalib!$A$17:$AF$200,Q$1+2,FALSE)</f>
        <v>9.9974567236794598E-2</v>
      </c>
      <c r="R67">
        <f>VLOOKUP($B67,NewCalib!$A$17:$AF$200,R$1+2,FALSE)</f>
        <v>0.10107233382887799</v>
      </c>
      <c r="S67">
        <f>VLOOKUP($B67,NewCalib!$A$17:$AF$200,S$1+2,FALSE)</f>
        <v>0.10193518849882199</v>
      </c>
      <c r="T67">
        <f>VLOOKUP($B67,NewCalib!$A$17:$AF$200,T$1+2,FALSE)</f>
        <v>0.101502088416737</v>
      </c>
      <c r="U67">
        <f>VLOOKUP($B67,NewCalib!$A$17:$AF$200,U$1+2,FALSE)</f>
        <v>0.10202323877526499</v>
      </c>
      <c r="V67">
        <f>VLOOKUP($B67,NewCalib!$A$17:$AF$200,V$1+2,FALSE)</f>
        <v>9.7265984702380001E-2</v>
      </c>
      <c r="W67">
        <f>VLOOKUP($B67,NewCalib!$A$17:$AF$200,W$1+2,FALSE)</f>
        <v>0.100563592293582</v>
      </c>
      <c r="X67">
        <f>VLOOKUP($B67,NewCalib!$A$17:$AF$200,X$1+2,FALSE)</f>
        <v>9.9057821774161003E-2</v>
      </c>
      <c r="Y67">
        <f>VLOOKUP($B67,NewCalib!$A$17:$AF$200,Y$1+2,FALSE)</f>
        <v>0.100742775180616</v>
      </c>
      <c r="Z67">
        <f>VLOOKUP($B67,NewCalib!$A$17:$AF$200,Z$1+2,FALSE)</f>
        <v>9.9519054186177902E-2</v>
      </c>
      <c r="AA67">
        <f>VLOOKUP($B67,NewCalib!$A$17:$AF$200,AA$1+2,FALSE)</f>
        <v>0.10254797515762</v>
      </c>
      <c r="AB67">
        <f>VLOOKUP($B67,NewCalib!$A$17:$AF$200,AB$1+2,FALSE)</f>
        <v>0.105314770452388</v>
      </c>
      <c r="AC67">
        <f>VLOOKUP($B67,NewCalib!$A$17:$AF$200,AC$1+2,FALSE)</f>
        <v>0.10096434175598799</v>
      </c>
      <c r="AD67">
        <f>VLOOKUP($B67,NewCalib!$A$17:$AF$200,AD$1+2,FALSE)</f>
        <v>0.103343358468395</v>
      </c>
      <c r="AE67">
        <f>VLOOKUP($B67,NewCalib!$A$17:$AF$200,AE$1+2,FALSE)</f>
        <v>0.10426032845048699</v>
      </c>
      <c r="AF67">
        <f>VLOOKUP($B67,NewCalib!$A$17:$AF$200,AF$1+2,FALSE)</f>
        <v>0.10101496404584299</v>
      </c>
      <c r="AG67">
        <f>VLOOKUP($B67,NewCalib!$A$17:$AF$200,AG$1+2,FALSE)</f>
        <v>0.103769699378067</v>
      </c>
      <c r="AH67">
        <f>VLOOKUP($B67,NewCalib!$A$17:$AF$200,AH$1+2,FALSE)</f>
        <v>0.103864471228214</v>
      </c>
    </row>
    <row r="68" spans="1:36" x14ac:dyDescent="0.25">
      <c r="A68" t="s">
        <v>3</v>
      </c>
      <c r="B68" t="s">
        <v>151</v>
      </c>
      <c r="D68">
        <f>VLOOKUP($B68,NewCalib!$A$17:$AF$200,D$1+2,FALSE)</f>
        <v>0</v>
      </c>
      <c r="E68">
        <f>VLOOKUP($B68,NewCalib!$A$17:$AF$200,E$1+2,FALSE)</f>
        <v>0.17860068947133001</v>
      </c>
      <c r="F68">
        <f>VLOOKUP($B68,NewCalib!$A$17:$AF$200,F$1+2,FALSE)</f>
        <v>0.18328584921301699</v>
      </c>
      <c r="G68">
        <f>VLOOKUP($B68,NewCalib!$A$17:$AF$200,G$1+2,FALSE)</f>
        <v>0.182881076962054</v>
      </c>
      <c r="H68">
        <f>VLOOKUP($B68,NewCalib!$A$17:$AF$200,H$1+2,FALSE)</f>
        <v>0.18789563066121101</v>
      </c>
      <c r="I68">
        <f>VLOOKUP($B68,NewCalib!$A$17:$AF$200,I$1+2,FALSE)</f>
        <v>0.18388671762637099</v>
      </c>
      <c r="J68">
        <f>VLOOKUP($B68,NewCalib!$A$17:$AF$200,J$1+2,FALSE)</f>
        <v>0.18509447779529301</v>
      </c>
      <c r="K68">
        <f>VLOOKUP($B68,NewCalib!$A$17:$AF$200,K$1+2,FALSE)</f>
        <v>0.18950918444568299</v>
      </c>
      <c r="L68">
        <f>VLOOKUP($B68,NewCalib!$A$17:$AF$200,L$1+2,FALSE)</f>
        <v>0.18853865160517799</v>
      </c>
      <c r="M68">
        <f>VLOOKUP($B68,NewCalib!$A$17:$AF$200,M$1+2,FALSE)</f>
        <v>0.18752296163898399</v>
      </c>
      <c r="N68">
        <f>VLOOKUP($B68,NewCalib!$A$17:$AF$200,N$1+2,FALSE)</f>
        <v>0.18596082804438699</v>
      </c>
      <c r="O68">
        <f>VLOOKUP($B68,NewCalib!$A$17:$AF$200,O$1+2,FALSE)</f>
        <v>0.19322257865534101</v>
      </c>
      <c r="P68">
        <f>VLOOKUP($B68,NewCalib!$A$17:$AF$200,P$1+2,FALSE)</f>
        <v>0.188816251156189</v>
      </c>
      <c r="Q68">
        <f>VLOOKUP($B68,NewCalib!$A$17:$AF$200,Q$1+2,FALSE)</f>
        <v>0.18595270107918499</v>
      </c>
      <c r="R68">
        <f>VLOOKUP($B68,NewCalib!$A$17:$AF$200,R$1+2,FALSE)</f>
        <v>0.19048314219772</v>
      </c>
      <c r="S68">
        <f>VLOOKUP($B68,NewCalib!$A$17:$AF$200,S$1+2,FALSE)</f>
        <v>0.18954697089807801</v>
      </c>
      <c r="T68">
        <f>VLOOKUP($B68,NewCalib!$A$17:$AF$200,T$1+2,FALSE)</f>
        <v>0.18655239941186699</v>
      </c>
      <c r="U68">
        <f>VLOOKUP($B68,NewCalib!$A$17:$AF$200,U$1+2,FALSE)</f>
        <v>0.18765035124210999</v>
      </c>
      <c r="V68">
        <f>VLOOKUP($B68,NewCalib!$A$17:$AF$200,V$1+2,FALSE)</f>
        <v>0.187028341353178</v>
      </c>
      <c r="W68">
        <f>VLOOKUP($B68,NewCalib!$A$17:$AF$200,W$1+2,FALSE)</f>
        <v>0.18185544093098899</v>
      </c>
      <c r="X68">
        <f>VLOOKUP($B68,NewCalib!$A$17:$AF$200,X$1+2,FALSE)</f>
        <v>0.19306835244659901</v>
      </c>
      <c r="Y68">
        <f>VLOOKUP($B68,NewCalib!$A$17:$AF$200,Y$1+2,FALSE)</f>
        <v>0.19071066881026</v>
      </c>
      <c r="Z68">
        <f>VLOOKUP($B68,NewCalib!$A$17:$AF$200,Z$1+2,FALSE)</f>
        <v>0.18850108915979699</v>
      </c>
      <c r="AA68">
        <f>VLOOKUP($B68,NewCalib!$A$17:$AF$200,AA$1+2,FALSE)</f>
        <v>0.18807530454421201</v>
      </c>
      <c r="AB68">
        <f>VLOOKUP($B68,NewCalib!$A$17:$AF$200,AB$1+2,FALSE)</f>
        <v>0.18967261041859501</v>
      </c>
      <c r="AC68">
        <f>VLOOKUP($B68,NewCalib!$A$17:$AF$200,AC$1+2,FALSE)</f>
        <v>0.19361591734440201</v>
      </c>
      <c r="AD68">
        <f>VLOOKUP($B68,NewCalib!$A$17:$AF$200,AD$1+2,FALSE)</f>
        <v>0.19082793343739499</v>
      </c>
      <c r="AE68">
        <f>VLOOKUP($B68,NewCalib!$A$17:$AF$200,AE$1+2,FALSE)</f>
        <v>0.19209205770738999</v>
      </c>
      <c r="AF68">
        <f>VLOOKUP($B68,NewCalib!$A$17:$AF$200,AF$1+2,FALSE)</f>
        <v>0.19349090280853801</v>
      </c>
      <c r="AG68">
        <f>VLOOKUP($B68,NewCalib!$A$17:$AF$200,AG$1+2,FALSE)</f>
        <v>0.19130483251983799</v>
      </c>
      <c r="AH68">
        <f>VLOOKUP($B68,NewCalib!$A$17:$AF$200,AH$1+2,FALSE)</f>
        <v>0.18822046567560199</v>
      </c>
    </row>
    <row r="76" spans="1:36" x14ac:dyDescent="0.25">
      <c r="A76" t="s">
        <v>157</v>
      </c>
      <c r="D76">
        <v>0</v>
      </c>
      <c r="E76">
        <v>1</v>
      </c>
      <c r="F76">
        <v>2</v>
      </c>
      <c r="G76">
        <v>3</v>
      </c>
      <c r="H76">
        <v>4</v>
      </c>
      <c r="I76">
        <v>5</v>
      </c>
      <c r="J76">
        <v>6</v>
      </c>
      <c r="K76">
        <v>7</v>
      </c>
      <c r="L76">
        <v>8</v>
      </c>
      <c r="M76">
        <v>9</v>
      </c>
      <c r="N76">
        <v>10</v>
      </c>
      <c r="O76">
        <v>11</v>
      </c>
      <c r="P76">
        <v>12</v>
      </c>
      <c r="Q76">
        <v>13</v>
      </c>
      <c r="R76">
        <v>14</v>
      </c>
      <c r="S76">
        <v>15</v>
      </c>
      <c r="T76">
        <v>16</v>
      </c>
      <c r="U76">
        <v>17</v>
      </c>
      <c r="V76">
        <v>18</v>
      </c>
      <c r="W76">
        <v>19</v>
      </c>
      <c r="X76">
        <v>20</v>
      </c>
      <c r="Y76">
        <v>21</v>
      </c>
      <c r="Z76">
        <v>22</v>
      </c>
      <c r="AA76">
        <v>23</v>
      </c>
      <c r="AB76">
        <v>24</v>
      </c>
      <c r="AC76">
        <v>25</v>
      </c>
      <c r="AD76">
        <v>26</v>
      </c>
      <c r="AE76">
        <v>27</v>
      </c>
      <c r="AF76">
        <v>28</v>
      </c>
      <c r="AG76">
        <v>29</v>
      </c>
      <c r="AH76">
        <v>30</v>
      </c>
    </row>
    <row r="77" spans="1:36" x14ac:dyDescent="0.25">
      <c r="A77" t="s">
        <v>1</v>
      </c>
      <c r="B77" t="s">
        <v>133</v>
      </c>
      <c r="C77" s="3">
        <v>0.05</v>
      </c>
      <c r="D77">
        <f>VLOOKUP($B77,NewCalib!$A$17:$AF$200,D$1+2,FALSE)</f>
        <v>0</v>
      </c>
      <c r="E77">
        <f>VLOOKUP($B77,NewCalib!$A$17:$AF$200,E$1+2,FALSE)</f>
        <v>-0.186049687187719</v>
      </c>
      <c r="F77">
        <f>VLOOKUP($B77,NewCalib!$A$17:$AF$200,F$1+2,FALSE)</f>
        <v>-0.185990462040696</v>
      </c>
      <c r="G77">
        <f>VLOOKUP($B77,NewCalib!$A$17:$AF$200,G$1+2,FALSE)</f>
        <v>-0.18143249565083799</v>
      </c>
      <c r="H77">
        <f>VLOOKUP($B77,NewCalib!$A$17:$AF$200,H$1+2,FALSE)</f>
        <v>-0.179383598714975</v>
      </c>
      <c r="I77">
        <f>VLOOKUP($B77,NewCalib!$A$17:$AF$200,I$1+2,FALSE)</f>
        <v>-0.17983865737648799</v>
      </c>
      <c r="J77">
        <f>VLOOKUP($B77,NewCalib!$A$17:$AF$200,J$1+2,FALSE)</f>
        <v>-0.174778127392857</v>
      </c>
      <c r="K77">
        <f>VLOOKUP($B77,NewCalib!$A$17:$AF$200,K$1+2,FALSE)</f>
        <v>-0.17371530588799799</v>
      </c>
      <c r="L77">
        <f>VLOOKUP($B77,NewCalib!$A$17:$AF$200,L$1+2,FALSE)</f>
        <v>-0.173863252799802</v>
      </c>
      <c r="M77">
        <f>VLOOKUP($B77,NewCalib!$A$17:$AF$200,M$1+2,FALSE)</f>
        <v>-0.181572612051357</v>
      </c>
      <c r="N77">
        <f>VLOOKUP($B77,NewCalib!$A$17:$AF$200,N$1+2,FALSE)</f>
        <v>-0.176892820119153</v>
      </c>
      <c r="O77">
        <f>VLOOKUP($B77,NewCalib!$A$17:$AF$200,O$1+2,FALSE)</f>
        <v>-0.17000687754650601</v>
      </c>
      <c r="P77">
        <f>VLOOKUP($B77,NewCalib!$A$17:$AF$200,P$1+2,FALSE)</f>
        <v>-0.16785997793510199</v>
      </c>
      <c r="Q77">
        <f>VLOOKUP($B77,NewCalib!$A$17:$AF$200,Q$1+2,FALSE)</f>
        <v>-0.1779866603669</v>
      </c>
      <c r="R77">
        <f>VLOOKUP($B77,NewCalib!$A$17:$AF$200,R$1+2,FALSE)</f>
        <v>-0.17286259685243599</v>
      </c>
      <c r="S77">
        <f>VLOOKUP($B77,NewCalib!$A$17:$AF$200,S$1+2,FALSE)</f>
        <v>-0.16900232169656301</v>
      </c>
      <c r="T77">
        <f>VLOOKUP($B77,NewCalib!$A$17:$AF$200,T$1+2,FALSE)</f>
        <v>-0.16540711410946601</v>
      </c>
      <c r="U77">
        <f>VLOOKUP($B77,NewCalib!$A$17:$AF$200,U$1+2,FALSE)</f>
        <v>-0.18369764578240699</v>
      </c>
      <c r="V77">
        <f>VLOOKUP($B77,NewCalib!$A$17:$AF$200,V$1+2,FALSE)</f>
        <v>-0.17391577090098101</v>
      </c>
      <c r="W77">
        <f>VLOOKUP($B77,NewCalib!$A$17:$AF$200,W$1+2,FALSE)</f>
        <v>-0.17569008098199199</v>
      </c>
      <c r="X77">
        <f>VLOOKUP($B77,NewCalib!$A$17:$AF$200,X$1+2,FALSE)</f>
        <v>-0.181194044957046</v>
      </c>
      <c r="Y77">
        <f>VLOOKUP($B77,NewCalib!$A$17:$AF$200,Y$1+2,FALSE)</f>
        <v>-0.173095824239025</v>
      </c>
      <c r="Z77">
        <f>VLOOKUP($B77,NewCalib!$A$17:$AF$200,Z$1+2,FALSE)</f>
        <v>-0.16763744953147999</v>
      </c>
      <c r="AA77">
        <f>VLOOKUP($B77,NewCalib!$A$17:$AF$200,AA$1+2,FALSE)</f>
        <v>-0.17196066342628699</v>
      </c>
      <c r="AB77">
        <f>VLOOKUP($B77,NewCalib!$A$17:$AF$200,AB$1+2,FALSE)</f>
        <v>-0.16638374134613901</v>
      </c>
      <c r="AC77">
        <f>VLOOKUP($B77,NewCalib!$A$17:$AF$200,AC$1+2,FALSE)</f>
        <v>-0.178097135436109</v>
      </c>
      <c r="AD77">
        <f>VLOOKUP($B77,NewCalib!$A$17:$AF$200,AD$1+2,FALSE)</f>
        <v>-0.17101971835281801</v>
      </c>
      <c r="AE77">
        <f>VLOOKUP($B77,NewCalib!$A$17:$AF$200,AE$1+2,FALSE)</f>
        <v>-0.17632936552994199</v>
      </c>
      <c r="AF77">
        <f>VLOOKUP($B77,NewCalib!$A$17:$AF$200,AF$1+2,FALSE)</f>
        <v>-0.172297917773056</v>
      </c>
      <c r="AG77">
        <f>VLOOKUP($B77,NewCalib!$A$17:$AF$200,AG$1+2,FALSE)</f>
        <v>-0.17570965355006499</v>
      </c>
      <c r="AH77">
        <f>VLOOKUP($B77,NewCalib!$A$17:$AF$200,AH$1+2,FALSE)</f>
        <v>-0.179139934105917</v>
      </c>
      <c r="AJ77" s="3"/>
    </row>
    <row r="78" spans="1:36" x14ac:dyDescent="0.25">
      <c r="B78" t="s">
        <v>134</v>
      </c>
      <c r="C78" s="3">
        <v>0.25</v>
      </c>
      <c r="D78">
        <f>VLOOKUP($B78,NewCalib!$A$17:$AF$200,D$1+2,FALSE)</f>
        <v>0</v>
      </c>
      <c r="E78">
        <f>VLOOKUP($B78,NewCalib!$A$17:$AF$200,E$1+2,FALSE)</f>
        <v>-3.8284253388796603E-2</v>
      </c>
      <c r="F78">
        <f>VLOOKUP($B78,NewCalib!$A$17:$AF$200,F$1+2,FALSE)</f>
        <v>-2.94311443504316E-2</v>
      </c>
      <c r="G78">
        <f>VLOOKUP($B78,NewCalib!$A$17:$AF$200,G$1+2,FALSE)</f>
        <v>-2.3721601254140402E-2</v>
      </c>
      <c r="H78">
        <f>VLOOKUP($B78,NewCalib!$A$17:$AF$200,H$1+2,FALSE)</f>
        <v>-2.1909993561708901E-2</v>
      </c>
      <c r="I78">
        <f>VLOOKUP($B78,NewCalib!$A$17:$AF$200,I$1+2,FALSE)</f>
        <v>-2.0596206041743701E-2</v>
      </c>
      <c r="J78">
        <f>VLOOKUP($B78,NewCalib!$A$17:$AF$200,J$1+2,FALSE)</f>
        <v>-2.1069998267279101E-2</v>
      </c>
      <c r="K78">
        <f>VLOOKUP($B78,NewCalib!$A$17:$AF$200,K$1+2,FALSE)</f>
        <v>-2.3551242993984901E-2</v>
      </c>
      <c r="L78">
        <f>VLOOKUP($B78,NewCalib!$A$17:$AF$200,L$1+2,FALSE)</f>
        <v>-1.6868071584929801E-2</v>
      </c>
      <c r="M78">
        <f>VLOOKUP($B78,NewCalib!$A$17:$AF$200,M$1+2,FALSE)</f>
        <v>-1.6809683168730102E-2</v>
      </c>
      <c r="N78">
        <f>VLOOKUP($B78,NewCalib!$A$17:$AF$200,N$1+2,FALSE)</f>
        <v>-1.7547998213459599E-2</v>
      </c>
      <c r="O78">
        <f>VLOOKUP($B78,NewCalib!$A$17:$AF$200,O$1+2,FALSE)</f>
        <v>-1.3284056517653599E-2</v>
      </c>
      <c r="P78">
        <f>VLOOKUP($B78,NewCalib!$A$17:$AF$200,P$1+2,FALSE)</f>
        <v>-1.48433054439667E-2</v>
      </c>
      <c r="Q78">
        <f>VLOOKUP($B78,NewCalib!$A$17:$AF$200,Q$1+2,FALSE)</f>
        <v>-1.6671290759829399E-2</v>
      </c>
      <c r="R78">
        <f>VLOOKUP($B78,NewCalib!$A$17:$AF$200,R$1+2,FALSE)</f>
        <v>-1.46690191531898E-2</v>
      </c>
      <c r="S78">
        <f>VLOOKUP($B78,NewCalib!$A$17:$AF$200,S$1+2,FALSE)</f>
        <v>-1.96193970420332E-2</v>
      </c>
      <c r="T78">
        <f>VLOOKUP($B78,NewCalib!$A$17:$AF$200,T$1+2,FALSE)</f>
        <v>-1.10167232572543E-2</v>
      </c>
      <c r="U78">
        <f>VLOOKUP($B78,NewCalib!$A$17:$AF$200,U$1+2,FALSE)</f>
        <v>-1.46620187845859E-2</v>
      </c>
      <c r="V78">
        <f>VLOOKUP($B78,NewCalib!$A$17:$AF$200,V$1+2,FALSE)</f>
        <v>-1.32938863783681E-2</v>
      </c>
      <c r="W78">
        <f>VLOOKUP($B78,NewCalib!$A$17:$AF$200,W$1+2,FALSE)</f>
        <v>-1.1868981715039299E-2</v>
      </c>
      <c r="X78">
        <f>VLOOKUP($B78,NewCalib!$A$17:$AF$200,X$1+2,FALSE)</f>
        <v>-1.8288881092223E-2</v>
      </c>
      <c r="Y78">
        <f>VLOOKUP($B78,NewCalib!$A$17:$AF$200,Y$1+2,FALSE)</f>
        <v>-1.6349888680015801E-2</v>
      </c>
      <c r="Z78">
        <f>VLOOKUP($B78,NewCalib!$A$17:$AF$200,Z$1+2,FALSE)</f>
        <v>-1.2434361541699799E-2</v>
      </c>
      <c r="AA78">
        <f>VLOOKUP($B78,NewCalib!$A$17:$AF$200,AA$1+2,FALSE)</f>
        <v>-1.41152970319581E-2</v>
      </c>
      <c r="AB78">
        <f>VLOOKUP($B78,NewCalib!$A$17:$AF$200,AB$1+2,FALSE)</f>
        <v>-7.6481459740484203E-3</v>
      </c>
      <c r="AC78">
        <f>VLOOKUP($B78,NewCalib!$A$17:$AF$200,AC$1+2,FALSE)</f>
        <v>-1.5448219681536901E-2</v>
      </c>
      <c r="AD78">
        <f>VLOOKUP($B78,NewCalib!$A$17:$AF$200,AD$1+2,FALSE)</f>
        <v>-1.41998376189785E-2</v>
      </c>
      <c r="AE78">
        <f>VLOOKUP($B78,NewCalib!$A$17:$AF$200,AE$1+2,FALSE)</f>
        <v>-1.8526171703942301E-2</v>
      </c>
      <c r="AF78">
        <f>VLOOKUP($B78,NewCalib!$A$17:$AF$200,AF$1+2,FALSE)</f>
        <v>-1.06555151306403E-2</v>
      </c>
      <c r="AG78">
        <f>VLOOKUP($B78,NewCalib!$A$17:$AF$200,AG$1+2,FALSE)</f>
        <v>-1.43088865944447E-2</v>
      </c>
      <c r="AH78">
        <f>VLOOKUP($B78,NewCalib!$A$17:$AF$200,AH$1+2,FALSE)</f>
        <v>-1.6237120427457001E-2</v>
      </c>
      <c r="AJ78" s="3"/>
    </row>
    <row r="79" spans="1:36" x14ac:dyDescent="0.25">
      <c r="B79" t="s">
        <v>135</v>
      </c>
      <c r="C79" s="3">
        <v>0.5</v>
      </c>
      <c r="D79">
        <f>VLOOKUP($B79,NewCalib!$A$17:$AF$200,D$1+2,FALSE)</f>
        <v>0</v>
      </c>
      <c r="E79">
        <f>VLOOKUP($B79,NewCalib!$A$17:$AF$200,E$1+2,FALSE)</f>
        <v>6.5667322093172595E-2</v>
      </c>
      <c r="F79">
        <f>VLOOKUP($B79,NewCalib!$A$17:$AF$200,F$1+2,FALSE)</f>
        <v>7.0340824336195304E-2</v>
      </c>
      <c r="G79">
        <f>VLOOKUP($B79,NewCalib!$A$17:$AF$200,G$1+2,FALSE)</f>
        <v>7.6035452896582006E-2</v>
      </c>
      <c r="H79">
        <f>VLOOKUP($B79,NewCalib!$A$17:$AF$200,H$1+2,FALSE)</f>
        <v>7.9912015401702993E-2</v>
      </c>
      <c r="I79">
        <f>VLOOKUP($B79,NewCalib!$A$17:$AF$200,I$1+2,FALSE)</f>
        <v>8.3482510566695201E-2</v>
      </c>
      <c r="J79">
        <f>VLOOKUP($B79,NewCalib!$A$17:$AF$200,J$1+2,FALSE)</f>
        <v>8.1121167301006103E-2</v>
      </c>
      <c r="K79">
        <f>VLOOKUP($B79,NewCalib!$A$17:$AF$200,K$1+2,FALSE)</f>
        <v>8.0346487070968198E-2</v>
      </c>
      <c r="L79">
        <f>VLOOKUP($B79,NewCalib!$A$17:$AF$200,L$1+2,FALSE)</f>
        <v>9.3653822505673501E-2</v>
      </c>
      <c r="M79">
        <f>VLOOKUP($B79,NewCalib!$A$17:$AF$200,M$1+2,FALSE)</f>
        <v>9.0269682359780806E-2</v>
      </c>
      <c r="N79">
        <f>VLOOKUP($B79,NewCalib!$A$17:$AF$200,N$1+2,FALSE)</f>
        <v>9.0544007212966598E-2</v>
      </c>
      <c r="O79">
        <f>VLOOKUP($B79,NewCalib!$A$17:$AF$200,O$1+2,FALSE)</f>
        <v>9.4897178589173403E-2</v>
      </c>
      <c r="P79">
        <f>VLOOKUP($B79,NewCalib!$A$17:$AF$200,P$1+2,FALSE)</f>
        <v>8.8143791002515501E-2</v>
      </c>
      <c r="Q79">
        <f>VLOOKUP($B79,NewCalib!$A$17:$AF$200,Q$1+2,FALSE)</f>
        <v>9.1750316395053502E-2</v>
      </c>
      <c r="R79">
        <f>VLOOKUP($B79,NewCalib!$A$17:$AF$200,R$1+2,FALSE)</f>
        <v>8.8410464997764199E-2</v>
      </c>
      <c r="S79">
        <f>VLOOKUP($B79,NewCalib!$A$17:$AF$200,S$1+2,FALSE)</f>
        <v>8.7137155198093799E-2</v>
      </c>
      <c r="T79">
        <f>VLOOKUP($B79,NewCalib!$A$17:$AF$200,T$1+2,FALSE)</f>
        <v>9.0040872675071701E-2</v>
      </c>
      <c r="U79">
        <f>VLOOKUP($B79,NewCalib!$A$17:$AF$200,U$1+2,FALSE)</f>
        <v>9.6403939979254005E-2</v>
      </c>
      <c r="V79">
        <f>VLOOKUP($B79,NewCalib!$A$17:$AF$200,V$1+2,FALSE)</f>
        <v>9.3091777742380602E-2</v>
      </c>
      <c r="W79">
        <f>VLOOKUP($B79,NewCalib!$A$17:$AF$200,W$1+2,FALSE)</f>
        <v>9.1323699967464395E-2</v>
      </c>
      <c r="X79">
        <f>VLOOKUP($B79,NewCalib!$A$17:$AF$200,X$1+2,FALSE)</f>
        <v>8.8207161699061495E-2</v>
      </c>
      <c r="Y79">
        <f>VLOOKUP($B79,NewCalib!$A$17:$AF$200,Y$1+2,FALSE)</f>
        <v>9.3783115615243204E-2</v>
      </c>
      <c r="Z79">
        <f>VLOOKUP($B79,NewCalib!$A$17:$AF$200,Z$1+2,FALSE)</f>
        <v>9.7069983752488598E-2</v>
      </c>
      <c r="AA79">
        <f>VLOOKUP($B79,NewCalib!$A$17:$AF$200,AA$1+2,FALSE)</f>
        <v>9.2951979076727906E-2</v>
      </c>
      <c r="AB79">
        <f>VLOOKUP($B79,NewCalib!$A$17:$AF$200,AB$1+2,FALSE)</f>
        <v>9.6546791029290605E-2</v>
      </c>
      <c r="AC79">
        <f>VLOOKUP($B79,NewCalib!$A$17:$AF$200,AC$1+2,FALSE)</f>
        <v>9.1454707148031097E-2</v>
      </c>
      <c r="AD79">
        <f>VLOOKUP($B79,NewCalib!$A$17:$AF$200,AD$1+2,FALSE)</f>
        <v>9.2574548522389305E-2</v>
      </c>
      <c r="AE79">
        <f>VLOOKUP($B79,NewCalib!$A$17:$AF$200,AE$1+2,FALSE)</f>
        <v>9.4266163697547006E-2</v>
      </c>
      <c r="AF79">
        <f>VLOOKUP($B79,NewCalib!$A$17:$AF$200,AF$1+2,FALSE)</f>
        <v>9.1305770747171597E-2</v>
      </c>
      <c r="AG79">
        <f>VLOOKUP($B79,NewCalib!$A$17:$AF$200,AG$1+2,FALSE)</f>
        <v>8.9615109038244406E-2</v>
      </c>
      <c r="AH79">
        <f>VLOOKUP($B79,NewCalib!$A$17:$AF$200,AH$1+2,FALSE)</f>
        <v>8.7706555726535407E-2</v>
      </c>
      <c r="AJ79" s="3"/>
    </row>
    <row r="80" spans="1:36" x14ac:dyDescent="0.25">
      <c r="B80" t="s">
        <v>136</v>
      </c>
      <c r="C80" s="3">
        <v>0.75</v>
      </c>
      <c r="D80">
        <f>VLOOKUP($B80,NewCalib!$A$17:$AF$200,D$1+2,FALSE)</f>
        <v>0</v>
      </c>
      <c r="E80">
        <f>VLOOKUP($B80,NewCalib!$A$17:$AF$200,E$1+2,FALSE)</f>
        <v>0.177907402567441</v>
      </c>
      <c r="F80">
        <f>VLOOKUP($B80,NewCalib!$A$17:$AF$200,F$1+2,FALSE)</f>
        <v>0.18340085466386299</v>
      </c>
      <c r="G80">
        <f>VLOOKUP($B80,NewCalib!$A$17:$AF$200,G$1+2,FALSE)</f>
        <v>0.18397192940438201</v>
      </c>
      <c r="H80">
        <f>VLOOKUP($B80,NewCalib!$A$17:$AF$200,H$1+2,FALSE)</f>
        <v>0.19500419362098001</v>
      </c>
      <c r="I80">
        <f>VLOOKUP($B80,NewCalib!$A$17:$AF$200,I$1+2,FALSE)</f>
        <v>0.19652513195356899</v>
      </c>
      <c r="J80">
        <f>VLOOKUP($B80,NewCalib!$A$17:$AF$200,J$1+2,FALSE)</f>
        <v>0.19471311681914999</v>
      </c>
      <c r="K80">
        <f>VLOOKUP($B80,NewCalib!$A$17:$AF$200,K$1+2,FALSE)</f>
        <v>0.20283179766617501</v>
      </c>
      <c r="L80">
        <f>VLOOKUP($B80,NewCalib!$A$17:$AF$200,L$1+2,FALSE)</f>
        <v>0.20701848869516801</v>
      </c>
      <c r="M80">
        <f>VLOOKUP($B80,NewCalib!$A$17:$AF$200,M$1+2,FALSE)</f>
        <v>0.19858826364260601</v>
      </c>
      <c r="N80">
        <f>VLOOKUP($B80,NewCalib!$A$17:$AF$200,N$1+2,FALSE)</f>
        <v>0.207109453721185</v>
      </c>
      <c r="O80">
        <f>VLOOKUP($B80,NewCalib!$A$17:$AF$200,O$1+2,FALSE)</f>
        <v>0.20696880647837601</v>
      </c>
      <c r="P80">
        <f>VLOOKUP($B80,NewCalib!$A$17:$AF$200,P$1+2,FALSE)</f>
        <v>0.20516849777549501</v>
      </c>
      <c r="Q80">
        <f>VLOOKUP($B80,NewCalib!$A$17:$AF$200,Q$1+2,FALSE)</f>
        <v>0.20303081353076499</v>
      </c>
      <c r="R80">
        <f>VLOOKUP($B80,NewCalib!$A$17:$AF$200,R$1+2,FALSE)</f>
        <v>0.20792959748145001</v>
      </c>
      <c r="S80">
        <f>VLOOKUP($B80,NewCalib!$A$17:$AF$200,S$1+2,FALSE)</f>
        <v>0.207488497509036</v>
      </c>
      <c r="T80">
        <f>VLOOKUP($B80,NewCalib!$A$17:$AF$200,T$1+2,FALSE)</f>
        <v>0.210641192206863</v>
      </c>
      <c r="U80">
        <f>VLOOKUP($B80,NewCalib!$A$17:$AF$200,U$1+2,FALSE)</f>
        <v>0.20440802218694301</v>
      </c>
      <c r="V80">
        <f>VLOOKUP($B80,NewCalib!$A$17:$AF$200,V$1+2,FALSE)</f>
        <v>0.20792089025684399</v>
      </c>
      <c r="W80">
        <f>VLOOKUP($B80,NewCalib!$A$17:$AF$200,W$1+2,FALSE)</f>
        <v>0.20523410570284301</v>
      </c>
      <c r="X80">
        <f>VLOOKUP($B80,NewCalib!$A$17:$AF$200,X$1+2,FALSE)</f>
        <v>0.20228125189576401</v>
      </c>
      <c r="Y80">
        <f>VLOOKUP($B80,NewCalib!$A$17:$AF$200,Y$1+2,FALSE)</f>
        <v>0.213533407779194</v>
      </c>
      <c r="Z80">
        <f>VLOOKUP($B80,NewCalib!$A$17:$AF$200,Z$1+2,FALSE)</f>
        <v>0.20776331385615501</v>
      </c>
      <c r="AA80">
        <f>VLOOKUP($B80,NewCalib!$A$17:$AF$200,AA$1+2,FALSE)</f>
        <v>0.20594528160394199</v>
      </c>
      <c r="AB80">
        <f>VLOOKUP($B80,NewCalib!$A$17:$AF$200,AB$1+2,FALSE)</f>
        <v>0.206253186769918</v>
      </c>
      <c r="AC80">
        <f>VLOOKUP($B80,NewCalib!$A$17:$AF$200,AC$1+2,FALSE)</f>
        <v>0.20727505589716</v>
      </c>
      <c r="AD80">
        <f>VLOOKUP($B80,NewCalib!$A$17:$AF$200,AD$1+2,FALSE)</f>
        <v>0.20774702714479501</v>
      </c>
      <c r="AE80">
        <f>VLOOKUP($B80,NewCalib!$A$17:$AF$200,AE$1+2,FALSE)</f>
        <v>0.21052299746882</v>
      </c>
      <c r="AF80">
        <f>VLOOKUP($B80,NewCalib!$A$17:$AF$200,AF$1+2,FALSE)</f>
        <v>0.20715915978833799</v>
      </c>
      <c r="AG80">
        <f>VLOOKUP($B80,NewCalib!$A$17:$AF$200,AG$1+2,FALSE)</f>
        <v>0.209765307906118</v>
      </c>
      <c r="AH80">
        <f>VLOOKUP($B80,NewCalib!$A$17:$AF$200,AH$1+2,FALSE)</f>
        <v>0.20696307858146501</v>
      </c>
      <c r="AJ80" s="3"/>
    </row>
    <row r="81" spans="1:36" x14ac:dyDescent="0.25">
      <c r="B81" t="s">
        <v>137</v>
      </c>
      <c r="C81" s="3">
        <v>0.95</v>
      </c>
      <c r="D81">
        <f>VLOOKUP($B81,NewCalib!$A$17:$AF$200,D$1+2,FALSE)</f>
        <v>0</v>
      </c>
      <c r="E81">
        <f>VLOOKUP($B81,NewCalib!$A$17:$AF$200,E$1+2,FALSE)</f>
        <v>0.36695580453071402</v>
      </c>
      <c r="F81">
        <f>VLOOKUP($B81,NewCalib!$A$17:$AF$200,F$1+2,FALSE)</f>
        <v>0.380515974096096</v>
      </c>
      <c r="G81">
        <f>VLOOKUP($B81,NewCalib!$A$17:$AF$200,G$1+2,FALSE)</f>
        <v>0.38794491081559801</v>
      </c>
      <c r="H81">
        <f>VLOOKUP($B81,NewCalib!$A$17:$AF$200,H$1+2,FALSE)</f>
        <v>0.39494305535739499</v>
      </c>
      <c r="I81">
        <f>VLOOKUP($B81,NewCalib!$A$17:$AF$200,I$1+2,FALSE)</f>
        <v>0.390847910414657</v>
      </c>
      <c r="J81">
        <f>VLOOKUP($B81,NewCalib!$A$17:$AF$200,J$1+2,FALSE)</f>
        <v>0.392806229929064</v>
      </c>
      <c r="K81">
        <f>VLOOKUP($B81,NewCalib!$A$17:$AF$200,K$1+2,FALSE)</f>
        <v>0.400033664893578</v>
      </c>
      <c r="L81">
        <f>VLOOKUP($B81,NewCalib!$A$17:$AF$200,L$1+2,FALSE)</f>
        <v>0.41103209033392901</v>
      </c>
      <c r="M81">
        <f>VLOOKUP($B81,NewCalib!$A$17:$AF$200,M$1+2,FALSE)</f>
        <v>0.40147926239381698</v>
      </c>
      <c r="N81">
        <f>VLOOKUP($B81,NewCalib!$A$17:$AF$200,N$1+2,FALSE)</f>
        <v>0.41733427611476798</v>
      </c>
      <c r="O81">
        <f>VLOOKUP($B81,NewCalib!$A$17:$AF$200,O$1+2,FALSE)</f>
        <v>0.40418988983043003</v>
      </c>
      <c r="P81">
        <f>VLOOKUP($B81,NewCalib!$A$17:$AF$200,P$1+2,FALSE)</f>
        <v>0.41436032125772099</v>
      </c>
      <c r="Q81">
        <f>VLOOKUP($B81,NewCalib!$A$17:$AF$200,Q$1+2,FALSE)</f>
        <v>0.40254281314144202</v>
      </c>
      <c r="R81">
        <f>VLOOKUP($B81,NewCalib!$A$17:$AF$200,R$1+2,FALSE)</f>
        <v>0.42210125296818601</v>
      </c>
      <c r="S81">
        <f>VLOOKUP($B81,NewCalib!$A$17:$AF$200,S$1+2,FALSE)</f>
        <v>0.414706203942727</v>
      </c>
      <c r="T81">
        <f>VLOOKUP($B81,NewCalib!$A$17:$AF$200,T$1+2,FALSE)</f>
        <v>0.41080788121217698</v>
      </c>
      <c r="U81">
        <f>VLOOKUP($B81,NewCalib!$A$17:$AF$200,U$1+2,FALSE)</f>
        <v>0.411123125183875</v>
      </c>
      <c r="V81">
        <f>VLOOKUP($B81,NewCalib!$A$17:$AF$200,V$1+2,FALSE)</f>
        <v>0.40156089371421799</v>
      </c>
      <c r="W81">
        <f>VLOOKUP($B81,NewCalib!$A$17:$AF$200,W$1+2,FALSE)</f>
        <v>0.41963071761869902</v>
      </c>
      <c r="X81">
        <f>VLOOKUP($B81,NewCalib!$A$17:$AF$200,X$1+2,FALSE)</f>
        <v>0.40004270153113197</v>
      </c>
      <c r="Y81">
        <f>VLOOKUP($B81,NewCalib!$A$17:$AF$200,Y$1+2,FALSE)</f>
        <v>0.41530135957109698</v>
      </c>
      <c r="Z81">
        <f>VLOOKUP($B81,NewCalib!$A$17:$AF$200,Z$1+2,FALSE)</f>
        <v>0.41545893135425999</v>
      </c>
      <c r="AA81">
        <f>VLOOKUP($B81,NewCalib!$A$17:$AF$200,AA$1+2,FALSE)</f>
        <v>0.41216451728493803</v>
      </c>
      <c r="AB81">
        <f>VLOOKUP($B81,NewCalib!$A$17:$AF$200,AB$1+2,FALSE)</f>
        <v>0.41323983023363797</v>
      </c>
      <c r="AC81">
        <f>VLOOKUP($B81,NewCalib!$A$17:$AF$200,AC$1+2,FALSE)</f>
        <v>0.40072767091911199</v>
      </c>
      <c r="AD81">
        <f>VLOOKUP($B81,NewCalib!$A$17:$AF$200,AD$1+2,FALSE)</f>
        <v>0.40643573525566501</v>
      </c>
      <c r="AE81">
        <f>VLOOKUP($B81,NewCalib!$A$17:$AF$200,AE$1+2,FALSE)</f>
        <v>0.41259402915930998</v>
      </c>
      <c r="AF81">
        <f>VLOOKUP($B81,NewCalib!$A$17:$AF$200,AF$1+2,FALSE)</f>
        <v>0.40725648173036599</v>
      </c>
      <c r="AG81">
        <f>VLOOKUP($B81,NewCalib!$A$17:$AF$200,AG$1+2,FALSE)</f>
        <v>0.42008091564220201</v>
      </c>
      <c r="AH81">
        <f>VLOOKUP($B81,NewCalib!$A$17:$AF$200,AH$1+2,FALSE)</f>
        <v>0.408083225680475</v>
      </c>
      <c r="AJ81" s="3"/>
    </row>
    <row r="82" spans="1:36" x14ac:dyDescent="0.25">
      <c r="A82" t="s">
        <v>2</v>
      </c>
      <c r="B82" t="s">
        <v>40</v>
      </c>
      <c r="D82">
        <f>VLOOKUP($B82,NewCalib!$A$17:$AF$200,D$1+2,FALSE)</f>
        <v>0</v>
      </c>
      <c r="E82">
        <f>VLOOKUP($B82,NewCalib!$A$17:$AF$200,E$1+2,FALSE)</f>
        <v>7.5700296665869402E-2</v>
      </c>
      <c r="F82">
        <f>VLOOKUP($B82,NewCalib!$A$17:$AF$200,F$1+2,FALSE)</f>
        <v>8.1877816359234398E-2</v>
      </c>
      <c r="G82">
        <f>VLOOKUP($B82,NewCalib!$A$17:$AF$200,G$1+2,FALSE)</f>
        <v>8.6391641391619506E-2</v>
      </c>
      <c r="H82">
        <f>VLOOKUP($B82,NewCalib!$A$17:$AF$200,H$1+2,FALSE)</f>
        <v>9.3082648460456302E-2</v>
      </c>
      <c r="I82">
        <f>VLOOKUP($B82,NewCalib!$A$17:$AF$200,I$1+2,FALSE)</f>
        <v>9.4997007514295198E-2</v>
      </c>
      <c r="J82">
        <f>VLOOKUP($B82,NewCalib!$A$17:$AF$200,J$1+2,FALSE)</f>
        <v>9.3080905269729106E-2</v>
      </c>
      <c r="K82">
        <f>VLOOKUP($B82,NewCalib!$A$17:$AF$200,K$1+2,FALSE)</f>
        <v>9.3944634636566896E-2</v>
      </c>
      <c r="L82">
        <f>VLOOKUP($B82,NewCalib!$A$17:$AF$200,L$1+2,FALSE)</f>
        <v>0.102022995041556</v>
      </c>
      <c r="M82">
        <f>VLOOKUP($B82,NewCalib!$A$17:$AF$200,M$1+2,FALSE)</f>
        <v>9.9475028759202E-2</v>
      </c>
      <c r="N82">
        <f>VLOOKUP($B82,NewCalib!$A$17:$AF$200,N$1+2,FALSE)</f>
        <v>0.10111704039227901</v>
      </c>
      <c r="O82">
        <f>VLOOKUP($B82,NewCalib!$A$17:$AF$200,O$1+2,FALSE)</f>
        <v>0.10335083791235</v>
      </c>
      <c r="P82">
        <f>VLOOKUP($B82,NewCalib!$A$17:$AF$200,P$1+2,FALSE)</f>
        <v>0.103821248166094</v>
      </c>
      <c r="Q82">
        <f>VLOOKUP($B82,NewCalib!$A$17:$AF$200,Q$1+2,FALSE)</f>
        <v>9.9661844338843703E-2</v>
      </c>
      <c r="R82">
        <f>VLOOKUP($B82,NewCalib!$A$17:$AF$200,R$1+2,FALSE)</f>
        <v>0.10299727860413301</v>
      </c>
      <c r="S82">
        <f>VLOOKUP($B82,NewCalib!$A$17:$AF$200,S$1+2,FALSE)</f>
        <v>0.103029703341164</v>
      </c>
      <c r="T82">
        <f>VLOOKUP($B82,NewCalib!$A$17:$AF$200,T$1+2,FALSE)</f>
        <v>0.104914052126528</v>
      </c>
      <c r="U82">
        <f>VLOOKUP($B82,NewCalib!$A$17:$AF$200,U$1+2,FALSE)</f>
        <v>0.1016743331151</v>
      </c>
      <c r="V82">
        <f>VLOOKUP($B82,NewCalib!$A$17:$AF$200,V$1+2,FALSE)</f>
        <v>0.10255810042054</v>
      </c>
      <c r="W82">
        <f>VLOOKUP($B82,NewCalib!$A$17:$AF$200,W$1+2,FALSE)</f>
        <v>0.10326604600148299</v>
      </c>
      <c r="X82">
        <f>VLOOKUP($B82,NewCalib!$A$17:$AF$200,X$1+2,FALSE)</f>
        <v>9.82541798088159E-2</v>
      </c>
      <c r="Y82">
        <f>VLOOKUP($B82,NewCalib!$A$17:$AF$200,Y$1+2,FALSE)</f>
        <v>0.105759047285557</v>
      </c>
      <c r="Z82">
        <f>VLOOKUP($B82,NewCalib!$A$17:$AF$200,Z$1+2,FALSE)</f>
        <v>0.107499419903621</v>
      </c>
      <c r="AA82">
        <f>VLOOKUP($B82,NewCalib!$A$17:$AF$200,AA$1+2,FALSE)</f>
        <v>0.104153866991866</v>
      </c>
      <c r="AB82">
        <f>VLOOKUP($B82,NewCalib!$A$17:$AF$200,AB$1+2,FALSE)</f>
        <v>0.106479990342051</v>
      </c>
      <c r="AC82">
        <f>VLOOKUP($B82,NewCalib!$A$17:$AF$200,AC$1+2,FALSE)</f>
        <v>0.102619369493094</v>
      </c>
      <c r="AD82">
        <f>VLOOKUP($B82,NewCalib!$A$17:$AF$200,AD$1+2,FALSE)</f>
        <v>0.104080202711635</v>
      </c>
      <c r="AE82">
        <f>VLOOKUP($B82,NewCalib!$A$17:$AF$200,AE$1+2,FALSE)</f>
        <v>0.104494117668455</v>
      </c>
      <c r="AF82">
        <f>VLOOKUP($B82,NewCalib!$A$17:$AF$200,AF$1+2,FALSE)</f>
        <v>0.103427139597687</v>
      </c>
      <c r="AG82">
        <f>VLOOKUP($B82,NewCalib!$A$17:$AF$200,AG$1+2,FALSE)</f>
        <v>0.103749116276177</v>
      </c>
      <c r="AH82">
        <f>VLOOKUP($B82,NewCalib!$A$17:$AF$200,AH$1+2,FALSE)</f>
        <v>9.9445333923224105E-2</v>
      </c>
    </row>
    <row r="83" spans="1:36" x14ac:dyDescent="0.25">
      <c r="A83" t="s">
        <v>3</v>
      </c>
      <c r="B83" t="s">
        <v>152</v>
      </c>
      <c r="D83">
        <f>VLOOKUP($B83,NewCalib!$A$17:$AF$200,D$1+2,FALSE)</f>
        <v>0</v>
      </c>
      <c r="E83">
        <f>VLOOKUP($B83,NewCalib!$A$17:$AF$200,E$1+2,FALSE)</f>
        <v>0.18277362654736801</v>
      </c>
      <c r="F83">
        <f>VLOOKUP($B83,NewCalib!$A$17:$AF$200,F$1+2,FALSE)</f>
        <v>0.18320149249978601</v>
      </c>
      <c r="G83">
        <f>VLOOKUP($B83,NewCalib!$A$17:$AF$200,G$1+2,FALSE)</f>
        <v>0.18190881457310101</v>
      </c>
      <c r="H83">
        <f>VLOOKUP($B83,NewCalib!$A$17:$AF$200,H$1+2,FALSE)</f>
        <v>0.193292796685852</v>
      </c>
      <c r="I83">
        <f>VLOOKUP($B83,NewCalib!$A$17:$AF$200,I$1+2,FALSE)</f>
        <v>0.19406285797558101</v>
      </c>
      <c r="J83">
        <f>VLOOKUP($B83,NewCalib!$A$17:$AF$200,J$1+2,FALSE)</f>
        <v>0.18402084317742001</v>
      </c>
      <c r="K83">
        <f>VLOOKUP($B83,NewCalib!$A$17:$AF$200,K$1+2,FALSE)</f>
        <v>0.18966783414219701</v>
      </c>
      <c r="L83">
        <f>VLOOKUP($B83,NewCalib!$A$17:$AF$200,L$1+2,FALSE)</f>
        <v>0.188677510788791</v>
      </c>
      <c r="M83">
        <f>VLOOKUP($B83,NewCalib!$A$17:$AF$200,M$1+2,FALSE)</f>
        <v>0.187188711854855</v>
      </c>
      <c r="N83">
        <f>VLOOKUP($B83,NewCalib!$A$17:$AF$200,N$1+2,FALSE)</f>
        <v>0.186859108073612</v>
      </c>
      <c r="O83">
        <f>VLOOKUP($B83,NewCalib!$A$17:$AF$200,O$1+2,FALSE)</f>
        <v>0.18963897837823701</v>
      </c>
      <c r="P83">
        <f>VLOOKUP($B83,NewCalib!$A$17:$AF$200,P$1+2,FALSE)</f>
        <v>0.190967868289798</v>
      </c>
      <c r="Q83">
        <f>VLOOKUP($B83,NewCalib!$A$17:$AF$200,Q$1+2,FALSE)</f>
        <v>0.18749416002480601</v>
      </c>
      <c r="R83">
        <f>VLOOKUP($B83,NewCalib!$A$17:$AF$200,R$1+2,FALSE)</f>
        <v>0.19235255484576</v>
      </c>
      <c r="S83">
        <f>VLOOKUP($B83,NewCalib!$A$17:$AF$200,S$1+2,FALSE)</f>
        <v>0.19331249541255</v>
      </c>
      <c r="T83">
        <f>VLOOKUP($B83,NewCalib!$A$17:$AF$200,T$1+2,FALSE)</f>
        <v>0.18961523511386399</v>
      </c>
      <c r="U83">
        <f>VLOOKUP($B83,NewCalib!$A$17:$AF$200,U$1+2,FALSE)</f>
        <v>0.18848902771326601</v>
      </c>
      <c r="V83">
        <f>VLOOKUP($B83,NewCalib!$A$17:$AF$200,V$1+2,FALSE)</f>
        <v>0.189155138164079</v>
      </c>
      <c r="W83">
        <f>VLOOKUP($B83,NewCalib!$A$17:$AF$200,W$1+2,FALSE)</f>
        <v>0.188939815382001</v>
      </c>
      <c r="X83">
        <f>VLOOKUP($B83,NewCalib!$A$17:$AF$200,X$1+2,FALSE)</f>
        <v>0.19591300294778199</v>
      </c>
      <c r="Y83">
        <f>VLOOKUP($B83,NewCalib!$A$17:$AF$200,Y$1+2,FALSE)</f>
        <v>0.19236147971720599</v>
      </c>
      <c r="Z83">
        <f>VLOOKUP($B83,NewCalib!$A$17:$AF$200,Z$1+2,FALSE)</f>
        <v>0.19065040909627601</v>
      </c>
      <c r="AA83">
        <f>VLOOKUP($B83,NewCalib!$A$17:$AF$200,AA$1+2,FALSE)</f>
        <v>0.19470799249822501</v>
      </c>
      <c r="AB83">
        <f>VLOOKUP($B83,NewCalib!$A$17:$AF$200,AB$1+2,FALSE)</f>
        <v>0.189450442907038</v>
      </c>
      <c r="AC83">
        <f>VLOOKUP($B83,NewCalib!$A$17:$AF$200,AC$1+2,FALSE)</f>
        <v>0.18974204316110899</v>
      </c>
      <c r="AD83">
        <f>VLOOKUP($B83,NewCalib!$A$17:$AF$200,AD$1+2,FALSE)</f>
        <v>0.188474927860285</v>
      </c>
      <c r="AE83">
        <f>VLOOKUP($B83,NewCalib!$A$17:$AF$200,AE$1+2,FALSE)</f>
        <v>0.192242129732036</v>
      </c>
      <c r="AF83">
        <f>VLOOKUP($B83,NewCalib!$A$17:$AF$200,AF$1+2,FALSE)</f>
        <v>0.18831639188907801</v>
      </c>
      <c r="AG83">
        <f>VLOOKUP($B83,NewCalib!$A$17:$AF$200,AG$1+2,FALSE)</f>
        <v>0.190599495845205</v>
      </c>
      <c r="AH83">
        <f>VLOOKUP($B83,NewCalib!$A$17:$AF$200,AH$1+2,FALSE)</f>
        <v>0.18817252579018401</v>
      </c>
    </row>
    <row r="91" spans="1:36" x14ac:dyDescent="0.25">
      <c r="A91" t="s">
        <v>158</v>
      </c>
      <c r="D91">
        <v>0</v>
      </c>
      <c r="E91">
        <v>1</v>
      </c>
      <c r="F91">
        <v>2</v>
      </c>
      <c r="G91">
        <v>3</v>
      </c>
      <c r="H91">
        <v>4</v>
      </c>
      <c r="I91">
        <v>5</v>
      </c>
      <c r="J91">
        <v>6</v>
      </c>
      <c r="K91">
        <v>7</v>
      </c>
      <c r="L91">
        <v>8</v>
      </c>
      <c r="M91">
        <v>9</v>
      </c>
      <c r="N91">
        <v>10</v>
      </c>
      <c r="O91">
        <v>11</v>
      </c>
      <c r="P91">
        <v>12</v>
      </c>
      <c r="Q91">
        <v>13</v>
      </c>
      <c r="R91">
        <v>14</v>
      </c>
      <c r="S91">
        <v>15</v>
      </c>
      <c r="T91">
        <v>16</v>
      </c>
      <c r="U91">
        <v>17</v>
      </c>
      <c r="V91">
        <v>18</v>
      </c>
      <c r="W91">
        <v>19</v>
      </c>
      <c r="X91">
        <v>20</v>
      </c>
      <c r="Y91">
        <v>21</v>
      </c>
      <c r="Z91">
        <v>22</v>
      </c>
      <c r="AA91">
        <v>23</v>
      </c>
      <c r="AB91">
        <v>24</v>
      </c>
      <c r="AC91">
        <v>25</v>
      </c>
      <c r="AD91">
        <v>26</v>
      </c>
      <c r="AE91">
        <v>27</v>
      </c>
      <c r="AF91">
        <v>28</v>
      </c>
      <c r="AG91">
        <v>29</v>
      </c>
      <c r="AH91">
        <v>30</v>
      </c>
    </row>
    <row r="92" spans="1:36" x14ac:dyDescent="0.25">
      <c r="A92" t="s">
        <v>1</v>
      </c>
      <c r="B92" t="s">
        <v>105</v>
      </c>
      <c r="C92" s="3">
        <v>0.05</v>
      </c>
      <c r="D92">
        <f>VLOOKUP($B92,NewCalib!$A$17:$AF$200,D$1+2,FALSE)</f>
        <v>0</v>
      </c>
      <c r="E92">
        <f>VLOOKUP($B92,NewCalib!$A$17:$AF$200,E$1+2,FALSE)</f>
        <v>-0.26949996987941099</v>
      </c>
      <c r="F92">
        <f>VLOOKUP($B92,NewCalib!$A$17:$AF$200,F$1+2,FALSE)</f>
        <v>-0.26593179870894901</v>
      </c>
      <c r="G92">
        <f>VLOOKUP($B92,NewCalib!$A$17:$AF$200,G$1+2,FALSE)</f>
        <v>-0.26420415215896897</v>
      </c>
      <c r="H92">
        <f>VLOOKUP($B92,NewCalib!$A$17:$AF$200,H$1+2,FALSE)</f>
        <v>-0.26468537128991498</v>
      </c>
      <c r="I92">
        <f>VLOOKUP($B92,NewCalib!$A$17:$AF$200,I$1+2,FALSE)</f>
        <v>-0.27017683485438099</v>
      </c>
      <c r="J92">
        <f>VLOOKUP($B92,NewCalib!$A$17:$AF$200,J$1+2,FALSE)</f>
        <v>-0.253481582628172</v>
      </c>
      <c r="K92">
        <f>VLOOKUP($B92,NewCalib!$A$17:$AF$200,K$1+2,FALSE)</f>
        <v>-0.25773335281897197</v>
      </c>
      <c r="L92">
        <f>VLOOKUP($B92,NewCalib!$A$17:$AF$200,L$1+2,FALSE)</f>
        <v>-0.264439691005811</v>
      </c>
      <c r="M92">
        <f>VLOOKUP($B92,NewCalib!$A$17:$AF$200,M$1+2,FALSE)</f>
        <v>-0.262291077565874</v>
      </c>
      <c r="N92">
        <f>VLOOKUP($B92,NewCalib!$A$17:$AF$200,N$1+2,FALSE)</f>
        <v>-0.26030310052915401</v>
      </c>
      <c r="O92">
        <f>VLOOKUP($B92,NewCalib!$A$17:$AF$200,O$1+2,FALSE)</f>
        <v>-0.26815943324971298</v>
      </c>
      <c r="P92">
        <f>VLOOKUP($B92,NewCalib!$A$17:$AF$200,P$1+2,FALSE)</f>
        <v>-0.24387798739865099</v>
      </c>
      <c r="Q92">
        <f>VLOOKUP($B92,NewCalib!$A$17:$AF$200,Q$1+2,FALSE)</f>
        <v>-0.25547517255646901</v>
      </c>
      <c r="R92">
        <f>VLOOKUP($B92,NewCalib!$A$17:$AF$200,R$1+2,FALSE)</f>
        <v>-0.260331464827597</v>
      </c>
      <c r="S92">
        <f>VLOOKUP($B92,NewCalib!$A$17:$AF$200,S$1+2,FALSE)</f>
        <v>-0.252158018442107</v>
      </c>
      <c r="T92">
        <f>VLOOKUP($B92,NewCalib!$A$17:$AF$200,T$1+2,FALSE)</f>
        <v>-0.25454347217725598</v>
      </c>
      <c r="U92">
        <f>VLOOKUP($B92,NewCalib!$A$17:$AF$200,U$1+2,FALSE)</f>
        <v>-0.25913754343797901</v>
      </c>
      <c r="V92">
        <f>VLOOKUP($B92,NewCalib!$A$17:$AF$200,V$1+2,FALSE)</f>
        <v>-0.25208004631555597</v>
      </c>
      <c r="W92">
        <f>VLOOKUP($B92,NewCalib!$A$17:$AF$200,W$1+2,FALSE)</f>
        <v>-0.25534996796967702</v>
      </c>
      <c r="X92">
        <f>VLOOKUP($B92,NewCalib!$A$17:$AF$200,X$1+2,FALSE)</f>
        <v>-0.26373152798010702</v>
      </c>
      <c r="Y92">
        <f>VLOOKUP($B92,NewCalib!$A$17:$AF$200,Y$1+2,FALSE)</f>
        <v>-0.25937067205106201</v>
      </c>
      <c r="Z92">
        <f>VLOOKUP($B92,NewCalib!$A$17:$AF$200,Z$1+2,FALSE)</f>
        <v>-0.25793223337572202</v>
      </c>
      <c r="AA92">
        <f>VLOOKUP($B92,NewCalib!$A$17:$AF$200,AA$1+2,FALSE)</f>
        <v>-0.25539074175048498</v>
      </c>
      <c r="AB92">
        <f>VLOOKUP($B92,NewCalib!$A$17:$AF$200,AB$1+2,FALSE)</f>
        <v>-0.25543054355057099</v>
      </c>
      <c r="AC92">
        <f>VLOOKUP($B92,NewCalib!$A$17:$AF$200,AC$1+2,FALSE)</f>
        <v>-0.26089415805285998</v>
      </c>
      <c r="AD92">
        <f>VLOOKUP($B92,NewCalib!$A$17:$AF$200,AD$1+2,FALSE)</f>
        <v>-0.24682231086846501</v>
      </c>
      <c r="AE92">
        <f>VLOOKUP($B92,NewCalib!$A$17:$AF$200,AE$1+2,FALSE)</f>
        <v>-0.26323381465372903</v>
      </c>
      <c r="AF92">
        <f>VLOOKUP($B92,NewCalib!$A$17:$AF$200,AF$1+2,FALSE)</f>
        <v>-0.24628482289449399</v>
      </c>
      <c r="AG92">
        <f>VLOOKUP($B92,NewCalib!$A$17:$AF$200,AG$1+2,FALSE)</f>
        <v>-0.25087122707331699</v>
      </c>
      <c r="AH92">
        <f>VLOOKUP($B92,NewCalib!$A$17:$AF$200,AH$1+2,FALSE)</f>
        <v>-0.25627123625829901</v>
      </c>
      <c r="AJ92" s="3"/>
    </row>
    <row r="93" spans="1:36" x14ac:dyDescent="0.25">
      <c r="B93" t="s">
        <v>106</v>
      </c>
      <c r="C93" s="3">
        <v>0.25</v>
      </c>
      <c r="D93">
        <f>VLOOKUP($B93,NewCalib!$A$17:$AF$200,D$1+2,FALSE)</f>
        <v>0</v>
      </c>
      <c r="E93">
        <f>VLOOKUP($B93,NewCalib!$A$17:$AF$200,E$1+2,FALSE)</f>
        <v>-7.4410527151753794E-2</v>
      </c>
      <c r="F93">
        <f>VLOOKUP($B93,NewCalib!$A$17:$AF$200,F$1+2,FALSE)</f>
        <v>-7.3907349676564496E-2</v>
      </c>
      <c r="G93">
        <f>VLOOKUP($B93,NewCalib!$A$17:$AF$200,G$1+2,FALSE)</f>
        <v>-5.7529521113856397E-2</v>
      </c>
      <c r="H93">
        <f>VLOOKUP($B93,NewCalib!$A$17:$AF$200,H$1+2,FALSE)</f>
        <v>-6.0568207002982398E-2</v>
      </c>
      <c r="I93">
        <f>VLOOKUP($B93,NewCalib!$A$17:$AF$200,I$1+2,FALSE)</f>
        <v>-6.0476764546092403E-2</v>
      </c>
      <c r="J93">
        <f>VLOOKUP($B93,NewCalib!$A$17:$AF$200,J$1+2,FALSE)</f>
        <v>-5.6803044880297103E-2</v>
      </c>
      <c r="K93">
        <f>VLOOKUP($B93,NewCalib!$A$17:$AF$200,K$1+2,FALSE)</f>
        <v>-5.1454235661634401E-2</v>
      </c>
      <c r="L93">
        <f>VLOOKUP($B93,NewCalib!$A$17:$AF$200,L$1+2,FALSE)</f>
        <v>-5.6670798520609002E-2</v>
      </c>
      <c r="M93">
        <f>VLOOKUP($B93,NewCalib!$A$17:$AF$200,M$1+2,FALSE)</f>
        <v>-5.6798484394483699E-2</v>
      </c>
      <c r="N93">
        <f>VLOOKUP($B93,NewCalib!$A$17:$AF$200,N$1+2,FALSE)</f>
        <v>-5.5765805921271998E-2</v>
      </c>
      <c r="O93">
        <f>VLOOKUP($B93,NewCalib!$A$17:$AF$200,O$1+2,FALSE)</f>
        <v>-4.7981508217673698E-2</v>
      </c>
      <c r="P93">
        <f>VLOOKUP($B93,NewCalib!$A$17:$AF$200,P$1+2,FALSE)</f>
        <v>-4.5123534006977398E-2</v>
      </c>
      <c r="Q93">
        <f>VLOOKUP($B93,NewCalib!$A$17:$AF$200,Q$1+2,FALSE)</f>
        <v>-5.2957211576161803E-2</v>
      </c>
      <c r="R93">
        <f>VLOOKUP($B93,NewCalib!$A$17:$AF$200,R$1+2,FALSE)</f>
        <v>-4.80973830338405E-2</v>
      </c>
      <c r="S93">
        <f>VLOOKUP($B93,NewCalib!$A$17:$AF$200,S$1+2,FALSE)</f>
        <v>-4.2440999346155597E-2</v>
      </c>
      <c r="T93">
        <f>VLOOKUP($B93,NewCalib!$A$17:$AF$200,T$1+2,FALSE)</f>
        <v>-4.7171767626056203E-2</v>
      </c>
      <c r="U93">
        <f>VLOOKUP($B93,NewCalib!$A$17:$AF$200,U$1+2,FALSE)</f>
        <v>-4.64087445076714E-2</v>
      </c>
      <c r="V93">
        <f>VLOOKUP($B93,NewCalib!$A$17:$AF$200,V$1+2,FALSE)</f>
        <v>-4.90204286758135E-2</v>
      </c>
      <c r="W93">
        <f>VLOOKUP($B93,NewCalib!$A$17:$AF$200,W$1+2,FALSE)</f>
        <v>-4.9554357103683798E-2</v>
      </c>
      <c r="X93">
        <f>VLOOKUP($B93,NewCalib!$A$17:$AF$200,X$1+2,FALSE)</f>
        <v>-5.8555556639763598E-2</v>
      </c>
      <c r="Y93">
        <f>VLOOKUP($B93,NewCalib!$A$17:$AF$200,Y$1+2,FALSE)</f>
        <v>-4.4451299415102098E-2</v>
      </c>
      <c r="Z93">
        <f>VLOOKUP($B93,NewCalib!$A$17:$AF$200,Z$1+2,FALSE)</f>
        <v>-4.96065568951908E-2</v>
      </c>
      <c r="AA93">
        <f>VLOOKUP($B93,NewCalib!$A$17:$AF$200,AA$1+2,FALSE)</f>
        <v>-4.68848343373564E-2</v>
      </c>
      <c r="AB93">
        <f>VLOOKUP($B93,NewCalib!$A$17:$AF$200,AB$1+2,FALSE)</f>
        <v>-4.1900566773470302E-2</v>
      </c>
      <c r="AC93">
        <f>VLOOKUP($B93,NewCalib!$A$17:$AF$200,AC$1+2,FALSE)</f>
        <v>-4.8738177531930903E-2</v>
      </c>
      <c r="AD93">
        <f>VLOOKUP($B93,NewCalib!$A$17:$AF$200,AD$1+2,FALSE)</f>
        <v>-4.43115247042793E-2</v>
      </c>
      <c r="AE93">
        <f>VLOOKUP($B93,NewCalib!$A$17:$AF$200,AE$1+2,FALSE)</f>
        <v>-5.5742508095585903E-2</v>
      </c>
      <c r="AF93">
        <f>VLOOKUP($B93,NewCalib!$A$17:$AF$200,AF$1+2,FALSE)</f>
        <v>-4.0332193731199201E-2</v>
      </c>
      <c r="AG93">
        <f>VLOOKUP($B93,NewCalib!$A$17:$AF$200,AG$1+2,FALSE)</f>
        <v>-5.0316027650566898E-2</v>
      </c>
      <c r="AH93">
        <f>VLOOKUP($B93,NewCalib!$A$17:$AF$200,AH$1+2,FALSE)</f>
        <v>-4.6532823780213797E-2</v>
      </c>
      <c r="AJ93" s="3"/>
    </row>
    <row r="94" spans="1:36" x14ac:dyDescent="0.25">
      <c r="B94" t="s">
        <v>107</v>
      </c>
      <c r="C94" s="3">
        <v>0.5</v>
      </c>
      <c r="D94">
        <f>VLOOKUP($B94,NewCalib!$A$17:$AF$200,D$1+2,FALSE)</f>
        <v>0</v>
      </c>
      <c r="E94">
        <f>VLOOKUP($B94,NewCalib!$A$17:$AF$200,E$1+2,FALSE)</f>
        <v>7.1641301682016101E-2</v>
      </c>
      <c r="F94">
        <f>VLOOKUP($B94,NewCalib!$A$17:$AF$200,F$1+2,FALSE)</f>
        <v>7.9178168311833899E-2</v>
      </c>
      <c r="G94">
        <f>VLOOKUP($B94,NewCalib!$A$17:$AF$200,G$1+2,FALSE)</f>
        <v>8.8550688443865794E-2</v>
      </c>
      <c r="H94">
        <f>VLOOKUP($B94,NewCalib!$A$17:$AF$200,H$1+2,FALSE)</f>
        <v>8.6198455704433102E-2</v>
      </c>
      <c r="I94">
        <f>VLOOKUP($B94,NewCalib!$A$17:$AF$200,I$1+2,FALSE)</f>
        <v>9.8023539928830006E-2</v>
      </c>
      <c r="J94">
        <f>VLOOKUP($B94,NewCalib!$A$17:$AF$200,J$1+2,FALSE)</f>
        <v>9.5062511184181603E-2</v>
      </c>
      <c r="K94">
        <f>VLOOKUP($B94,NewCalib!$A$17:$AF$200,K$1+2,FALSE)</f>
        <v>9.5382578398976001E-2</v>
      </c>
      <c r="L94">
        <f>VLOOKUP($B94,NewCalib!$A$17:$AF$200,L$1+2,FALSE)</f>
        <v>0.102514390713594</v>
      </c>
      <c r="M94">
        <f>VLOOKUP($B94,NewCalib!$A$17:$AF$200,M$1+2,FALSE)</f>
        <v>9.5886881390805798E-2</v>
      </c>
      <c r="N94">
        <f>VLOOKUP($B94,NewCalib!$A$17:$AF$200,N$1+2,FALSE)</f>
        <v>0.102038692864479</v>
      </c>
      <c r="O94">
        <f>VLOOKUP($B94,NewCalib!$A$17:$AF$200,O$1+2,FALSE)</f>
        <v>0.10984910954430099</v>
      </c>
      <c r="P94">
        <f>VLOOKUP($B94,NewCalib!$A$17:$AF$200,P$1+2,FALSE)</f>
        <v>0.100437062390939</v>
      </c>
      <c r="Q94">
        <f>VLOOKUP($B94,NewCalib!$A$17:$AF$200,Q$1+2,FALSE)</f>
        <v>9.4347686961231997E-2</v>
      </c>
      <c r="R94">
        <f>VLOOKUP($B94,NewCalib!$A$17:$AF$200,R$1+2,FALSE)</f>
        <v>0.107598843798671</v>
      </c>
      <c r="S94">
        <f>VLOOKUP($B94,NewCalib!$A$17:$AF$200,S$1+2,FALSE)</f>
        <v>0.10620141854364</v>
      </c>
      <c r="T94">
        <f>VLOOKUP($B94,NewCalib!$A$17:$AF$200,T$1+2,FALSE)</f>
        <v>0.109963106776368</v>
      </c>
      <c r="U94">
        <f>VLOOKUP($B94,NewCalib!$A$17:$AF$200,U$1+2,FALSE)</f>
        <v>0.102280365357279</v>
      </c>
      <c r="V94">
        <f>VLOOKUP($B94,NewCalib!$A$17:$AF$200,V$1+2,FALSE)</f>
        <v>9.9247993538231494E-2</v>
      </c>
      <c r="W94">
        <f>VLOOKUP($B94,NewCalib!$A$17:$AF$200,W$1+2,FALSE)</f>
        <v>0.101043856547578</v>
      </c>
      <c r="X94">
        <f>VLOOKUP($B94,NewCalib!$A$17:$AF$200,X$1+2,FALSE)</f>
        <v>9.9022143772200297E-2</v>
      </c>
      <c r="Y94">
        <f>VLOOKUP($B94,NewCalib!$A$17:$AF$200,Y$1+2,FALSE)</f>
        <v>0.10030993959375201</v>
      </c>
      <c r="Z94">
        <f>VLOOKUP($B94,NewCalib!$A$17:$AF$200,Z$1+2,FALSE)</f>
        <v>0.109905854089261</v>
      </c>
      <c r="AA94">
        <f>VLOOKUP($B94,NewCalib!$A$17:$AF$200,AA$1+2,FALSE)</f>
        <v>0.102578635310463</v>
      </c>
      <c r="AB94">
        <f>VLOOKUP($B94,NewCalib!$A$17:$AF$200,AB$1+2,FALSE)</f>
        <v>0.10819810507723999</v>
      </c>
      <c r="AC94">
        <f>VLOOKUP($B94,NewCalib!$A$17:$AF$200,AC$1+2,FALSE)</f>
        <v>0.10229922903475799</v>
      </c>
      <c r="AD94">
        <f>VLOOKUP($B94,NewCalib!$A$17:$AF$200,AD$1+2,FALSE)</f>
        <v>0.104276134883259</v>
      </c>
      <c r="AE94">
        <f>VLOOKUP($B94,NewCalib!$A$17:$AF$200,AE$1+2,FALSE)</f>
        <v>9.1257656483339999E-2</v>
      </c>
      <c r="AF94">
        <f>VLOOKUP($B94,NewCalib!$A$17:$AF$200,AF$1+2,FALSE)</f>
        <v>0.108206369555781</v>
      </c>
      <c r="AG94">
        <f>VLOOKUP($B94,NewCalib!$A$17:$AF$200,AG$1+2,FALSE)</f>
        <v>0.10380066346696901</v>
      </c>
      <c r="AH94">
        <f>VLOOKUP($B94,NewCalib!$A$17:$AF$200,AH$1+2,FALSE)</f>
        <v>0.108221558540794</v>
      </c>
      <c r="AJ94" s="3"/>
    </row>
    <row r="95" spans="1:36" x14ac:dyDescent="0.25">
      <c r="B95" t="s">
        <v>108</v>
      </c>
      <c r="C95" s="3">
        <v>0.75</v>
      </c>
      <c r="D95">
        <f>VLOOKUP($B95,NewCalib!$A$17:$AF$200,D$1+2,FALSE)</f>
        <v>0</v>
      </c>
      <c r="E95">
        <f>VLOOKUP($B95,NewCalib!$A$17:$AF$200,E$1+2,FALSE)</f>
        <v>0.23583036762134901</v>
      </c>
      <c r="F95">
        <f>VLOOKUP($B95,NewCalib!$A$17:$AF$200,F$1+2,FALSE)</f>
        <v>0.25176531978702099</v>
      </c>
      <c r="G95">
        <f>VLOOKUP($B95,NewCalib!$A$17:$AF$200,G$1+2,FALSE)</f>
        <v>0.25502816827554298</v>
      </c>
      <c r="H95">
        <f>VLOOKUP($B95,NewCalib!$A$17:$AF$200,H$1+2,FALSE)</f>
        <v>0.25805844030430197</v>
      </c>
      <c r="I95">
        <f>VLOOKUP($B95,NewCalib!$A$17:$AF$200,I$1+2,FALSE)</f>
        <v>0.26766700388612502</v>
      </c>
      <c r="J95">
        <f>VLOOKUP($B95,NewCalib!$A$17:$AF$200,J$1+2,FALSE)</f>
        <v>0.26472976590741698</v>
      </c>
      <c r="K95">
        <f>VLOOKUP($B95,NewCalib!$A$17:$AF$200,K$1+2,FALSE)</f>
        <v>0.270122506439673</v>
      </c>
      <c r="L95">
        <f>VLOOKUP($B95,NewCalib!$A$17:$AF$200,L$1+2,FALSE)</f>
        <v>0.26446110340588802</v>
      </c>
      <c r="M95">
        <f>VLOOKUP($B95,NewCalib!$A$17:$AF$200,M$1+2,FALSE)</f>
        <v>0.27061339650699501</v>
      </c>
      <c r="N95">
        <f>VLOOKUP($B95,NewCalib!$A$17:$AF$200,N$1+2,FALSE)</f>
        <v>0.27572324447271401</v>
      </c>
      <c r="O95">
        <f>VLOOKUP($B95,NewCalib!$A$17:$AF$200,O$1+2,FALSE)</f>
        <v>0.27906210115417102</v>
      </c>
      <c r="P95">
        <f>VLOOKUP($B95,NewCalib!$A$17:$AF$200,P$1+2,FALSE)</f>
        <v>0.268534514523941</v>
      </c>
      <c r="Q95">
        <f>VLOOKUP($B95,NewCalib!$A$17:$AF$200,Q$1+2,FALSE)</f>
        <v>0.267571432020624</v>
      </c>
      <c r="R95">
        <f>VLOOKUP($B95,NewCalib!$A$17:$AF$200,R$1+2,FALSE)</f>
        <v>0.28141526909457498</v>
      </c>
      <c r="S95">
        <f>VLOOKUP($B95,NewCalib!$A$17:$AF$200,S$1+2,FALSE)</f>
        <v>0.27765802185182498</v>
      </c>
      <c r="T95">
        <f>VLOOKUP($B95,NewCalib!$A$17:$AF$200,T$1+2,FALSE)</f>
        <v>0.27962119698738103</v>
      </c>
      <c r="U95">
        <f>VLOOKUP($B95,NewCalib!$A$17:$AF$200,U$1+2,FALSE)</f>
        <v>0.27099347652912698</v>
      </c>
      <c r="V95">
        <f>VLOOKUP($B95,NewCalib!$A$17:$AF$200,V$1+2,FALSE)</f>
        <v>0.27388215340757099</v>
      </c>
      <c r="W95">
        <f>VLOOKUP($B95,NewCalib!$A$17:$AF$200,W$1+2,FALSE)</f>
        <v>0.27254621182137401</v>
      </c>
      <c r="X95">
        <f>VLOOKUP($B95,NewCalib!$A$17:$AF$200,X$1+2,FALSE)</f>
        <v>0.27083383730004301</v>
      </c>
      <c r="Y95">
        <f>VLOOKUP($B95,NewCalib!$A$17:$AF$200,Y$1+2,FALSE)</f>
        <v>0.27473982210856801</v>
      </c>
      <c r="Z95">
        <f>VLOOKUP($B95,NewCalib!$A$17:$AF$200,Z$1+2,FALSE)</f>
        <v>0.278145355633518</v>
      </c>
      <c r="AA95">
        <f>VLOOKUP($B95,NewCalib!$A$17:$AF$200,AA$1+2,FALSE)</f>
        <v>0.27581327786991899</v>
      </c>
      <c r="AB95">
        <f>VLOOKUP($B95,NewCalib!$A$17:$AF$200,AB$1+2,FALSE)</f>
        <v>0.28515678148375501</v>
      </c>
      <c r="AC95">
        <f>VLOOKUP($B95,NewCalib!$A$17:$AF$200,AC$1+2,FALSE)</f>
        <v>0.27940035403743402</v>
      </c>
      <c r="AD95">
        <f>VLOOKUP($B95,NewCalib!$A$17:$AF$200,AD$1+2,FALSE)</f>
        <v>0.268193893769821</v>
      </c>
      <c r="AE95">
        <f>VLOOKUP($B95,NewCalib!$A$17:$AF$200,AE$1+2,FALSE)</f>
        <v>0.27472459109490399</v>
      </c>
      <c r="AF95">
        <f>VLOOKUP($B95,NewCalib!$A$17:$AF$200,AF$1+2,FALSE)</f>
        <v>0.27389177015171601</v>
      </c>
      <c r="AG95">
        <f>VLOOKUP($B95,NewCalib!$A$17:$AF$200,AG$1+2,FALSE)</f>
        <v>0.28247825965721302</v>
      </c>
      <c r="AH95">
        <f>VLOOKUP($B95,NewCalib!$A$17:$AF$200,AH$1+2,FALSE)</f>
        <v>0.27498934363331601</v>
      </c>
      <c r="AJ95" s="3"/>
    </row>
    <row r="96" spans="1:36" x14ac:dyDescent="0.25">
      <c r="B96" t="s">
        <v>109</v>
      </c>
      <c r="C96" s="3">
        <v>0.95</v>
      </c>
      <c r="D96">
        <f>VLOOKUP($B96,NewCalib!$A$17:$AF$200,D$1+2,FALSE)</f>
        <v>0</v>
      </c>
      <c r="E96">
        <f>VLOOKUP($B96,NewCalib!$A$17:$AF$200,E$1+2,FALSE)</f>
        <v>0.53901685403038802</v>
      </c>
      <c r="F96">
        <f>VLOOKUP($B96,NewCalib!$A$17:$AF$200,F$1+2,FALSE)</f>
        <v>0.55591336724916596</v>
      </c>
      <c r="G96">
        <f>VLOOKUP($B96,NewCalib!$A$17:$AF$200,G$1+2,FALSE)</f>
        <v>0.54621363143965196</v>
      </c>
      <c r="H96">
        <f>VLOOKUP($B96,NewCalib!$A$17:$AF$200,H$1+2,FALSE)</f>
        <v>0.57770630260278</v>
      </c>
      <c r="I96">
        <f>VLOOKUP($B96,NewCalib!$A$17:$AF$200,I$1+2,FALSE)</f>
        <v>0.56527726806651601</v>
      </c>
      <c r="J96">
        <f>VLOOKUP($B96,NewCalib!$A$17:$AF$200,J$1+2,FALSE)</f>
        <v>0.54598302900862195</v>
      </c>
      <c r="K96">
        <f>VLOOKUP($B96,NewCalib!$A$17:$AF$200,K$1+2,FALSE)</f>
        <v>0.57388621325538103</v>
      </c>
      <c r="L96">
        <f>VLOOKUP($B96,NewCalib!$A$17:$AF$200,L$1+2,FALSE)</f>
        <v>0.56735008052372804</v>
      </c>
      <c r="M96">
        <f>VLOOKUP($B96,NewCalib!$A$17:$AF$200,M$1+2,FALSE)</f>
        <v>0.57657277044079402</v>
      </c>
      <c r="N96">
        <f>VLOOKUP($B96,NewCalib!$A$17:$AF$200,N$1+2,FALSE)</f>
        <v>0.57150046119151998</v>
      </c>
      <c r="O96">
        <f>VLOOKUP($B96,NewCalib!$A$17:$AF$200,O$1+2,FALSE)</f>
        <v>0.56694629426573795</v>
      </c>
      <c r="P96">
        <f>VLOOKUP($B96,NewCalib!$A$17:$AF$200,P$1+2,FALSE)</f>
        <v>0.57990290147874102</v>
      </c>
      <c r="Q96">
        <f>VLOOKUP($B96,NewCalib!$A$17:$AF$200,Q$1+2,FALSE)</f>
        <v>0.57989914358712102</v>
      </c>
      <c r="R96">
        <f>VLOOKUP($B96,NewCalib!$A$17:$AF$200,R$1+2,FALSE)</f>
        <v>0.58291796453189104</v>
      </c>
      <c r="S96">
        <f>VLOOKUP($B96,NewCalib!$A$17:$AF$200,S$1+2,FALSE)</f>
        <v>0.59198257932281495</v>
      </c>
      <c r="T96">
        <f>VLOOKUP($B96,NewCalib!$A$17:$AF$200,T$1+2,FALSE)</f>
        <v>0.56604176821228602</v>
      </c>
      <c r="U96">
        <f>VLOOKUP($B96,NewCalib!$A$17:$AF$200,U$1+2,FALSE)</f>
        <v>0.57885921960658604</v>
      </c>
      <c r="V96">
        <f>VLOOKUP($B96,NewCalib!$A$17:$AF$200,V$1+2,FALSE)</f>
        <v>0.58878633600711106</v>
      </c>
      <c r="W96">
        <f>VLOOKUP($B96,NewCalib!$A$17:$AF$200,W$1+2,FALSE)</f>
        <v>0.58351399376203705</v>
      </c>
      <c r="X96">
        <f>VLOOKUP($B96,NewCalib!$A$17:$AF$200,X$1+2,FALSE)</f>
        <v>0.58670089351013399</v>
      </c>
      <c r="Y96">
        <f>VLOOKUP($B96,NewCalib!$A$17:$AF$200,Y$1+2,FALSE)</f>
        <v>0.57601645240852695</v>
      </c>
      <c r="Z96">
        <f>VLOOKUP($B96,NewCalib!$A$17:$AF$200,Z$1+2,FALSE)</f>
        <v>0.57283395804381698</v>
      </c>
      <c r="AA96">
        <f>VLOOKUP($B96,NewCalib!$A$17:$AF$200,AA$1+2,FALSE)</f>
        <v>0.57763030010553595</v>
      </c>
      <c r="AB96">
        <f>VLOOKUP($B96,NewCalib!$A$17:$AF$200,AB$1+2,FALSE)</f>
        <v>0.58799747537634794</v>
      </c>
      <c r="AC96">
        <f>VLOOKUP($B96,NewCalib!$A$17:$AF$200,AC$1+2,FALSE)</f>
        <v>0.59540309353656595</v>
      </c>
      <c r="AD96">
        <f>VLOOKUP($B96,NewCalib!$A$17:$AF$200,AD$1+2,FALSE)</f>
        <v>0.585862422359816</v>
      </c>
      <c r="AE96">
        <f>VLOOKUP($B96,NewCalib!$A$17:$AF$200,AE$1+2,FALSE)</f>
        <v>0.57375331402374996</v>
      </c>
      <c r="AF96">
        <f>VLOOKUP($B96,NewCalib!$A$17:$AF$200,AF$1+2,FALSE)</f>
        <v>0.57333808922740803</v>
      </c>
      <c r="AG96">
        <f>VLOOKUP($B96,NewCalib!$A$17:$AF$200,AG$1+2,FALSE)</f>
        <v>0.60592393773602404</v>
      </c>
      <c r="AH96">
        <f>VLOOKUP($B96,NewCalib!$A$17:$AF$200,AH$1+2,FALSE)</f>
        <v>0.58248510098182804</v>
      </c>
      <c r="AJ96" s="3"/>
    </row>
    <row r="97" spans="1:36" x14ac:dyDescent="0.25">
      <c r="A97" t="s">
        <v>2</v>
      </c>
      <c r="B97" t="s">
        <v>36</v>
      </c>
      <c r="D97">
        <f>VLOOKUP($B97,NewCalib!$A$17:$AF$200,D$1+2,FALSE)</f>
        <v>0</v>
      </c>
      <c r="E97">
        <f>VLOOKUP($B97,NewCalib!$A$17:$AF$200,E$1+2,FALSE)</f>
        <v>9.6357419702684494E-2</v>
      </c>
      <c r="F97">
        <f>VLOOKUP($B97,NewCalib!$A$17:$AF$200,F$1+2,FALSE)</f>
        <v>0.105595044649996</v>
      </c>
      <c r="G97">
        <f>VLOOKUP($B97,NewCalib!$A$17:$AF$200,G$1+2,FALSE)</f>
        <v>0.10883652418965099</v>
      </c>
      <c r="H97">
        <f>VLOOKUP($B97,NewCalib!$A$17:$AF$200,H$1+2,FALSE)</f>
        <v>0.114963894601152</v>
      </c>
      <c r="I97">
        <f>VLOOKUP($B97,NewCalib!$A$17:$AF$200,I$1+2,FALSE)</f>
        <v>0.116522767004872</v>
      </c>
      <c r="J97">
        <f>VLOOKUP($B97,NewCalib!$A$17:$AF$200,J$1+2,FALSE)</f>
        <v>0.114762583652934</v>
      </c>
      <c r="K97">
        <f>VLOOKUP($B97,NewCalib!$A$17:$AF$200,K$1+2,FALSE)</f>
        <v>0.12126621967439501</v>
      </c>
      <c r="L97">
        <f>VLOOKUP($B97,NewCalib!$A$17:$AF$200,L$1+2,FALSE)</f>
        <v>0.118541186976678</v>
      </c>
      <c r="M97">
        <f>VLOOKUP($B97,NewCalib!$A$17:$AF$200,M$1+2,FALSE)</f>
        <v>0.12084471848777099</v>
      </c>
      <c r="N97">
        <f>VLOOKUP($B97,NewCalib!$A$17:$AF$200,N$1+2,FALSE)</f>
        <v>0.123550567492886</v>
      </c>
      <c r="O97">
        <f>VLOOKUP($B97,NewCalib!$A$17:$AF$200,O$1+2,FALSE)</f>
        <v>0.12751039243849299</v>
      </c>
      <c r="P97">
        <f>VLOOKUP($B97,NewCalib!$A$17:$AF$200,P$1+2,FALSE)</f>
        <v>0.12515552909265901</v>
      </c>
      <c r="Q97">
        <f>VLOOKUP($B97,NewCalib!$A$17:$AF$200,Q$1+2,FALSE)</f>
        <v>0.123058335516894</v>
      </c>
      <c r="R97">
        <f>VLOOKUP($B97,NewCalib!$A$17:$AF$200,R$1+2,FALSE)</f>
        <v>0.12831364948829299</v>
      </c>
      <c r="S97">
        <f>VLOOKUP($B97,NewCalib!$A$17:$AF$200,S$1+2,FALSE)</f>
        <v>0.13059294691075801</v>
      </c>
      <c r="T97">
        <f>VLOOKUP($B97,NewCalib!$A$17:$AF$200,T$1+2,FALSE)</f>
        <v>0.126756859780322</v>
      </c>
      <c r="U97">
        <f>VLOOKUP($B97,NewCalib!$A$17:$AF$200,U$1+2,FALSE)</f>
        <v>0.12703531754193201</v>
      </c>
      <c r="V97">
        <f>VLOOKUP($B97,NewCalib!$A$17:$AF$200,V$1+2,FALSE)</f>
        <v>0.12661699231309301</v>
      </c>
      <c r="W97">
        <f>VLOOKUP($B97,NewCalib!$A$17:$AF$200,W$1+2,FALSE)</f>
        <v>0.12748055573313999</v>
      </c>
      <c r="X97">
        <f>VLOOKUP($B97,NewCalib!$A$17:$AF$200,X$1+2,FALSE)</f>
        <v>0.121568854380706</v>
      </c>
      <c r="Y97">
        <f>VLOOKUP($B97,NewCalib!$A$17:$AF$200,Y$1+2,FALSE)</f>
        <v>0.12760223981431801</v>
      </c>
      <c r="Z97">
        <f>VLOOKUP($B97,NewCalib!$A$17:$AF$200,Z$1+2,FALSE)</f>
        <v>0.125870709555197</v>
      </c>
      <c r="AA97">
        <f>VLOOKUP($B97,NewCalib!$A$17:$AF$200,AA$1+2,FALSE)</f>
        <v>0.124567193714359</v>
      </c>
      <c r="AB97">
        <f>VLOOKUP($B97,NewCalib!$A$17:$AF$200,AB$1+2,FALSE)</f>
        <v>0.13437901781518299</v>
      </c>
      <c r="AC97">
        <f>VLOOKUP($B97,NewCalib!$A$17:$AF$200,AC$1+2,FALSE)</f>
        <v>0.12789710322679201</v>
      </c>
      <c r="AD97">
        <f>VLOOKUP($B97,NewCalib!$A$17:$AF$200,AD$1+2,FALSE)</f>
        <v>0.126760469631225</v>
      </c>
      <c r="AE97">
        <f>VLOOKUP($B97,NewCalib!$A$17:$AF$200,AE$1+2,FALSE)</f>
        <v>0.120948316302213</v>
      </c>
      <c r="AF97">
        <f>VLOOKUP($B97,NewCalib!$A$17:$AF$200,AF$1+2,FALSE)</f>
        <v>0.13064841766441501</v>
      </c>
      <c r="AG97">
        <f>VLOOKUP($B97,NewCalib!$A$17:$AF$200,AG$1+2,FALSE)</f>
        <v>0.12979268059625901</v>
      </c>
      <c r="AH97">
        <f>VLOOKUP($B97,NewCalib!$A$17:$AF$200,AH$1+2,FALSE)</f>
        <v>0.130784663712956</v>
      </c>
    </row>
    <row r="98" spans="1:36" x14ac:dyDescent="0.25">
      <c r="A98" t="s">
        <v>3</v>
      </c>
      <c r="B98" t="s">
        <v>148</v>
      </c>
      <c r="D98">
        <f>VLOOKUP($B98,NewCalib!$A$17:$AF$200,D$1+2,FALSE)</f>
        <v>0</v>
      </c>
      <c r="E98">
        <f>VLOOKUP($B98,NewCalib!$A$17:$AF$200,E$1+2,FALSE)</f>
        <v>0.26211855288306202</v>
      </c>
      <c r="F98">
        <f>VLOOKUP($B98,NewCalib!$A$17:$AF$200,F$1+2,FALSE)</f>
        <v>0.27338619691492999</v>
      </c>
      <c r="G98">
        <f>VLOOKUP($B98,NewCalib!$A$17:$AF$200,G$1+2,FALSE)</f>
        <v>0.26360181837478802</v>
      </c>
      <c r="H98">
        <f>VLOOKUP($B98,NewCalib!$A$17:$AF$200,H$1+2,FALSE)</f>
        <v>0.27260902176560797</v>
      </c>
      <c r="I98">
        <f>VLOOKUP($B98,NewCalib!$A$17:$AF$200,I$1+2,FALSE)</f>
        <v>0.26954132437261202</v>
      </c>
      <c r="J98">
        <f>VLOOKUP($B98,NewCalib!$A$17:$AF$200,J$1+2,FALSE)</f>
        <v>0.257398307629367</v>
      </c>
      <c r="K98">
        <f>VLOOKUP($B98,NewCalib!$A$17:$AF$200,K$1+2,FALSE)</f>
        <v>0.27416120651053</v>
      </c>
      <c r="L98">
        <f>VLOOKUP($B98,NewCalib!$A$17:$AF$200,L$1+2,FALSE)</f>
        <v>0.26689690358692902</v>
      </c>
      <c r="M98">
        <f>VLOOKUP($B98,NewCalib!$A$17:$AF$200,M$1+2,FALSE)</f>
        <v>0.27825359730572202</v>
      </c>
      <c r="N98">
        <f>VLOOKUP($B98,NewCalib!$A$17:$AF$200,N$1+2,FALSE)</f>
        <v>0.272318901042227</v>
      </c>
      <c r="O98">
        <f>VLOOKUP($B98,NewCalib!$A$17:$AF$200,O$1+2,FALSE)</f>
        <v>0.28058155177454303</v>
      </c>
      <c r="P98">
        <f>VLOOKUP($B98,NewCalib!$A$17:$AF$200,P$1+2,FALSE)</f>
        <v>0.26347922065935298</v>
      </c>
      <c r="Q98">
        <f>VLOOKUP($B98,NewCalib!$A$17:$AF$200,Q$1+2,FALSE)</f>
        <v>0.27253876923169901</v>
      </c>
      <c r="R98">
        <f>VLOOKUP($B98,NewCalib!$A$17:$AF$200,R$1+2,FALSE)</f>
        <v>0.27171714317246698</v>
      </c>
      <c r="S98">
        <f>VLOOKUP($B98,NewCalib!$A$17:$AF$200,S$1+2,FALSE)</f>
        <v>0.27400638302006702</v>
      </c>
      <c r="T98">
        <f>VLOOKUP($B98,NewCalib!$A$17:$AF$200,T$1+2,FALSE)</f>
        <v>0.26549858087169198</v>
      </c>
      <c r="U98">
        <f>VLOOKUP($B98,NewCalib!$A$17:$AF$200,U$1+2,FALSE)</f>
        <v>0.27121041701438697</v>
      </c>
      <c r="V98">
        <f>VLOOKUP($B98,NewCalib!$A$17:$AF$200,V$1+2,FALSE)</f>
        <v>0.27224564677727098</v>
      </c>
      <c r="W98">
        <f>VLOOKUP($B98,NewCalib!$A$17:$AF$200,W$1+2,FALSE)</f>
        <v>0.27310220635392002</v>
      </c>
      <c r="X98">
        <f>VLOOKUP($B98,NewCalib!$A$17:$AF$200,X$1+2,FALSE)</f>
        <v>0.27389698729835299</v>
      </c>
      <c r="Y98">
        <f>VLOOKUP($B98,NewCalib!$A$17:$AF$200,Y$1+2,FALSE)</f>
        <v>0.27699748121419199</v>
      </c>
      <c r="Z98">
        <f>VLOOKUP($B98,NewCalib!$A$17:$AF$200,Z$1+2,FALSE)</f>
        <v>0.26640335707370999</v>
      </c>
      <c r="AA98">
        <f>VLOOKUP($B98,NewCalib!$A$17:$AF$200,AA$1+2,FALSE)</f>
        <v>0.265071015737807</v>
      </c>
      <c r="AB98">
        <f>VLOOKUP($B98,NewCalib!$A$17:$AF$200,AB$1+2,FALSE)</f>
        <v>0.280888619475543</v>
      </c>
      <c r="AC98">
        <f>VLOOKUP($B98,NewCalib!$A$17:$AF$200,AC$1+2,FALSE)</f>
        <v>0.27750160602006302</v>
      </c>
      <c r="AD98">
        <f>VLOOKUP($B98,NewCalib!$A$17:$AF$200,AD$1+2,FALSE)</f>
        <v>0.26522805710458902</v>
      </c>
      <c r="AE98">
        <f>VLOOKUP($B98,NewCalib!$A$17:$AF$200,AE$1+2,FALSE)</f>
        <v>0.269364590527436</v>
      </c>
      <c r="AF98">
        <f>VLOOKUP($B98,NewCalib!$A$17:$AF$200,AF$1+2,FALSE)</f>
        <v>0.26856487789845701</v>
      </c>
      <c r="AG98">
        <f>VLOOKUP($B98,NewCalib!$A$17:$AF$200,AG$1+2,FALSE)</f>
        <v>0.27772271267492998</v>
      </c>
      <c r="AH98">
        <f>VLOOKUP($B98,NewCalib!$A$17:$AF$200,AH$1+2,FALSE)</f>
        <v>0.27803373258321801</v>
      </c>
    </row>
    <row r="106" spans="1:36" x14ac:dyDescent="0.25">
      <c r="A106" t="s">
        <v>159</v>
      </c>
      <c r="D106">
        <v>0</v>
      </c>
      <c r="E106">
        <v>1</v>
      </c>
      <c r="F106">
        <v>2</v>
      </c>
      <c r="G106">
        <v>3</v>
      </c>
      <c r="H106">
        <v>4</v>
      </c>
      <c r="I106">
        <v>5</v>
      </c>
      <c r="J106">
        <v>6</v>
      </c>
      <c r="K106">
        <v>7</v>
      </c>
      <c r="L106">
        <v>8</v>
      </c>
      <c r="M106">
        <v>9</v>
      </c>
      <c r="N106">
        <v>10</v>
      </c>
      <c r="O106">
        <v>11</v>
      </c>
      <c r="P106">
        <v>12</v>
      </c>
      <c r="Q106">
        <v>13</v>
      </c>
      <c r="R106">
        <v>14</v>
      </c>
      <c r="S106">
        <v>15</v>
      </c>
      <c r="T106">
        <v>16</v>
      </c>
      <c r="U106">
        <v>17</v>
      </c>
      <c r="V106">
        <v>18</v>
      </c>
      <c r="W106">
        <v>19</v>
      </c>
      <c r="X106">
        <v>20</v>
      </c>
      <c r="Y106">
        <v>21</v>
      </c>
      <c r="Z106">
        <v>22</v>
      </c>
      <c r="AA106">
        <v>23</v>
      </c>
      <c r="AB106">
        <v>24</v>
      </c>
      <c r="AC106">
        <v>25</v>
      </c>
      <c r="AD106">
        <v>26</v>
      </c>
      <c r="AE106">
        <v>27</v>
      </c>
      <c r="AF106">
        <v>28</v>
      </c>
      <c r="AG106">
        <v>29</v>
      </c>
      <c r="AH106">
        <v>30</v>
      </c>
    </row>
    <row r="107" spans="1:36" x14ac:dyDescent="0.25">
      <c r="A107" t="s">
        <v>1</v>
      </c>
      <c r="B107" t="s">
        <v>77</v>
      </c>
      <c r="C107" s="3">
        <v>0.05</v>
      </c>
      <c r="D107">
        <f>VLOOKUP($B107,NewCalib!$A$17:$AF$200,D$1+2,FALSE)</f>
        <v>0</v>
      </c>
      <c r="E107">
        <f>VLOOKUP($B107,NewCalib!$A$17:$AF$200,E$1+2,FALSE)</f>
        <v>-4.1810644593848201E-2</v>
      </c>
      <c r="F107">
        <f>VLOOKUP($B107,NewCalib!$A$17:$AF$200,F$1+2,FALSE)</f>
        <v>-3.7812707936083698E-2</v>
      </c>
      <c r="G107">
        <f>VLOOKUP($B107,NewCalib!$A$17:$AF$200,G$1+2,FALSE)</f>
        <v>-3.3033164999619599E-2</v>
      </c>
      <c r="H107">
        <f>VLOOKUP($B107,NewCalib!$A$17:$AF$200,H$1+2,FALSE)</f>
        <v>-3.2153334072601999E-2</v>
      </c>
      <c r="I107">
        <f>VLOOKUP($B107,NewCalib!$A$17:$AF$200,I$1+2,FALSE)</f>
        <v>-3.33282859706302E-2</v>
      </c>
      <c r="J107">
        <f>VLOOKUP($B107,NewCalib!$A$17:$AF$200,J$1+2,FALSE)</f>
        <v>-3.1712761019563197E-2</v>
      </c>
      <c r="K107">
        <f>VLOOKUP($B107,NewCalib!$A$17:$AF$200,K$1+2,FALSE)</f>
        <v>-2.9829073422617099E-2</v>
      </c>
      <c r="L107">
        <f>VLOOKUP($B107,NewCalib!$A$17:$AF$200,L$1+2,FALSE)</f>
        <v>-2.4962021993200401E-2</v>
      </c>
      <c r="M107">
        <f>VLOOKUP($B107,NewCalib!$A$17:$AF$200,M$1+2,FALSE)</f>
        <v>-2.5295746917573601E-2</v>
      </c>
      <c r="N107">
        <f>VLOOKUP($B107,NewCalib!$A$17:$AF$200,N$1+2,FALSE)</f>
        <v>-2.4200084860983701E-2</v>
      </c>
      <c r="O107">
        <f>VLOOKUP($B107,NewCalib!$A$17:$AF$200,O$1+2,FALSE)</f>
        <v>-2.51568851807637E-2</v>
      </c>
      <c r="P107">
        <f>VLOOKUP($B107,NewCalib!$A$17:$AF$200,P$1+2,FALSE)</f>
        <v>-2.5854557382792399E-2</v>
      </c>
      <c r="Q107">
        <f>VLOOKUP($B107,NewCalib!$A$17:$AF$200,Q$1+2,FALSE)</f>
        <v>-2.5984730698401501E-2</v>
      </c>
      <c r="R107">
        <f>VLOOKUP($B107,NewCalib!$A$17:$AF$200,R$1+2,FALSE)</f>
        <v>-2.3276997166040599E-2</v>
      </c>
      <c r="S107">
        <f>VLOOKUP($B107,NewCalib!$A$17:$AF$200,S$1+2,FALSE)</f>
        <v>-2.2651115411981101E-2</v>
      </c>
      <c r="T107">
        <f>VLOOKUP($B107,NewCalib!$A$17:$AF$200,T$1+2,FALSE)</f>
        <v>-2.3160902124241298E-2</v>
      </c>
      <c r="U107">
        <f>VLOOKUP($B107,NewCalib!$A$17:$AF$200,U$1+2,FALSE)</f>
        <v>-2.24729144352998E-2</v>
      </c>
      <c r="V107">
        <f>VLOOKUP($B107,NewCalib!$A$17:$AF$200,V$1+2,FALSE)</f>
        <v>-2.3188329846928799E-2</v>
      </c>
      <c r="W107">
        <f>VLOOKUP($B107,NewCalib!$A$17:$AF$200,W$1+2,FALSE)</f>
        <v>-2.2936910861756098E-2</v>
      </c>
      <c r="X107">
        <f>VLOOKUP($B107,NewCalib!$A$17:$AF$200,X$1+2,FALSE)</f>
        <v>-2.3152442761032802E-2</v>
      </c>
      <c r="Y107">
        <f>VLOOKUP($B107,NewCalib!$A$17:$AF$200,Y$1+2,FALSE)</f>
        <v>-2.3046633220804101E-2</v>
      </c>
      <c r="Z107">
        <f>VLOOKUP($B107,NewCalib!$A$17:$AF$200,Z$1+2,FALSE)</f>
        <v>-2.3884757172271301E-2</v>
      </c>
      <c r="AA107">
        <f>VLOOKUP($B107,NewCalib!$A$17:$AF$200,AA$1+2,FALSE)</f>
        <v>-2.24817271407192E-2</v>
      </c>
      <c r="AB107">
        <f>VLOOKUP($B107,NewCalib!$A$17:$AF$200,AB$1+2,FALSE)</f>
        <v>-2.14084768289441E-2</v>
      </c>
      <c r="AC107">
        <f>VLOOKUP($B107,NewCalib!$A$17:$AF$200,AC$1+2,FALSE)</f>
        <v>-2.38357847142791E-2</v>
      </c>
      <c r="AD107">
        <f>VLOOKUP($B107,NewCalib!$A$17:$AF$200,AD$1+2,FALSE)</f>
        <v>-2.32932997884309E-2</v>
      </c>
      <c r="AE107">
        <f>VLOOKUP($B107,NewCalib!$A$17:$AF$200,AE$1+2,FALSE)</f>
        <v>-2.3823561992885298E-2</v>
      </c>
      <c r="AF107">
        <f>VLOOKUP($B107,NewCalib!$A$17:$AF$200,AF$1+2,FALSE)</f>
        <v>-2.2309808831678601E-2</v>
      </c>
      <c r="AG107">
        <f>VLOOKUP($B107,NewCalib!$A$17:$AF$200,AG$1+2,FALSE)</f>
        <v>-2.39405183393821E-2</v>
      </c>
      <c r="AH107">
        <f>VLOOKUP($B107,NewCalib!$A$17:$AF$200,AH$1+2,FALSE)</f>
        <v>-2.38156313497019E-2</v>
      </c>
      <c r="AJ107" s="3"/>
    </row>
    <row r="108" spans="1:36" x14ac:dyDescent="0.25">
      <c r="B108" t="s">
        <v>78</v>
      </c>
      <c r="C108" s="3">
        <v>0.25</v>
      </c>
      <c r="D108">
        <f>VLOOKUP($B108,NewCalib!$A$17:$AF$200,D$1+2,FALSE)</f>
        <v>0</v>
      </c>
      <c r="E108">
        <f>VLOOKUP($B108,NewCalib!$A$17:$AF$200,E$1+2,FALSE)</f>
        <v>-4.2084159355618902E-3</v>
      </c>
      <c r="F108">
        <f>VLOOKUP($B108,NewCalib!$A$17:$AF$200,F$1+2,FALSE)</f>
        <v>-6.1982489194967096E-4</v>
      </c>
      <c r="G108">
        <f>VLOOKUP($B108,NewCalib!$A$17:$AF$200,G$1+2,FALSE)</f>
        <v>4.4829093957008898E-3</v>
      </c>
      <c r="H108">
        <f>VLOOKUP($B108,NewCalib!$A$17:$AF$200,H$1+2,FALSE)</f>
        <v>6.1134340214961096E-3</v>
      </c>
      <c r="I108">
        <f>VLOOKUP($B108,NewCalib!$A$17:$AF$200,I$1+2,FALSE)</f>
        <v>6.42214877679575E-3</v>
      </c>
      <c r="J108">
        <f>VLOOKUP($B108,NewCalib!$A$17:$AF$200,J$1+2,FALSE)</f>
        <v>8.3611292940445302E-3</v>
      </c>
      <c r="K108">
        <f>VLOOKUP($B108,NewCalib!$A$17:$AF$200,K$1+2,FALSE)</f>
        <v>1.09319121650102E-2</v>
      </c>
      <c r="L108">
        <f>VLOOKUP($B108,NewCalib!$A$17:$AF$200,L$1+2,FALSE)</f>
        <v>1.2049040970673599E-2</v>
      </c>
      <c r="M108">
        <f>VLOOKUP($B108,NewCalib!$A$17:$AF$200,M$1+2,FALSE)</f>
        <v>1.50358212442251E-2</v>
      </c>
      <c r="N108">
        <f>VLOOKUP($B108,NewCalib!$A$17:$AF$200,N$1+2,FALSE)</f>
        <v>1.5622632366257799E-2</v>
      </c>
      <c r="O108">
        <f>VLOOKUP($B108,NewCalib!$A$17:$AF$200,O$1+2,FALSE)</f>
        <v>1.6556207839989599E-2</v>
      </c>
      <c r="P108">
        <f>VLOOKUP($B108,NewCalib!$A$17:$AF$200,P$1+2,FALSE)</f>
        <v>1.51852476413693E-2</v>
      </c>
      <c r="Q108">
        <f>VLOOKUP($B108,NewCalib!$A$17:$AF$200,Q$1+2,FALSE)</f>
        <v>1.54921052192086E-2</v>
      </c>
      <c r="R108">
        <f>VLOOKUP($B108,NewCalib!$A$17:$AF$200,R$1+2,FALSE)</f>
        <v>1.6570665275395399E-2</v>
      </c>
      <c r="S108">
        <f>VLOOKUP($B108,NewCalib!$A$17:$AF$200,S$1+2,FALSE)</f>
        <v>1.57156539803332E-2</v>
      </c>
      <c r="T108">
        <f>VLOOKUP($B108,NewCalib!$A$17:$AF$200,T$1+2,FALSE)</f>
        <v>1.6538117773681599E-2</v>
      </c>
      <c r="U108">
        <f>VLOOKUP($B108,NewCalib!$A$17:$AF$200,U$1+2,FALSE)</f>
        <v>1.8287826738194801E-2</v>
      </c>
      <c r="V108">
        <f>VLOOKUP($B108,NewCalib!$A$17:$AF$200,V$1+2,FALSE)</f>
        <v>1.59256700771465E-2</v>
      </c>
      <c r="W108">
        <f>VLOOKUP($B108,NewCalib!$A$17:$AF$200,W$1+2,FALSE)</f>
        <v>1.7313160962273401E-2</v>
      </c>
      <c r="X108">
        <f>VLOOKUP($B108,NewCalib!$A$17:$AF$200,X$1+2,FALSE)</f>
        <v>1.75498072225173E-2</v>
      </c>
      <c r="Y108">
        <f>VLOOKUP($B108,NewCalib!$A$17:$AF$200,Y$1+2,FALSE)</f>
        <v>1.76345039736901E-2</v>
      </c>
      <c r="Z108">
        <f>VLOOKUP($B108,NewCalib!$A$17:$AF$200,Z$1+2,FALSE)</f>
        <v>1.7057928824528099E-2</v>
      </c>
      <c r="AA108">
        <f>VLOOKUP($B108,NewCalib!$A$17:$AF$200,AA$1+2,FALSE)</f>
        <v>1.77582872064511E-2</v>
      </c>
      <c r="AB108">
        <f>VLOOKUP($B108,NewCalib!$A$17:$AF$200,AB$1+2,FALSE)</f>
        <v>1.7886070799614202E-2</v>
      </c>
      <c r="AC108">
        <f>VLOOKUP($B108,NewCalib!$A$17:$AF$200,AC$1+2,FALSE)</f>
        <v>1.66915461237469E-2</v>
      </c>
      <c r="AD108">
        <f>VLOOKUP($B108,NewCalib!$A$17:$AF$200,AD$1+2,FALSE)</f>
        <v>1.6757949469747201E-2</v>
      </c>
      <c r="AE108">
        <f>VLOOKUP($B108,NewCalib!$A$17:$AF$200,AE$1+2,FALSE)</f>
        <v>1.5476349035032699E-2</v>
      </c>
      <c r="AF108">
        <f>VLOOKUP($B108,NewCalib!$A$17:$AF$200,AF$1+2,FALSE)</f>
        <v>1.7249892227437901E-2</v>
      </c>
      <c r="AG108">
        <f>VLOOKUP($B108,NewCalib!$A$17:$AF$200,AG$1+2,FALSE)</f>
        <v>1.5908699515483099E-2</v>
      </c>
      <c r="AH108">
        <f>VLOOKUP($B108,NewCalib!$A$17:$AF$200,AH$1+2,FALSE)</f>
        <v>1.76157651061024E-2</v>
      </c>
      <c r="AJ108" s="3"/>
    </row>
    <row r="109" spans="1:36" x14ac:dyDescent="0.25">
      <c r="B109" t="s">
        <v>79</v>
      </c>
      <c r="C109" s="3">
        <v>0.5</v>
      </c>
      <c r="D109">
        <f>VLOOKUP($B109,NewCalib!$A$17:$AF$200,D$1+2,FALSE)</f>
        <v>0</v>
      </c>
      <c r="E109">
        <f>VLOOKUP($B109,NewCalib!$A$17:$AF$200,E$1+2,FALSE)</f>
        <v>2.1735107421902201E-2</v>
      </c>
      <c r="F109">
        <f>VLOOKUP($B109,NewCalib!$A$17:$AF$200,F$1+2,FALSE)</f>
        <v>2.4042301647940901E-2</v>
      </c>
      <c r="G109">
        <f>VLOOKUP($B109,NewCalib!$A$17:$AF$200,G$1+2,FALSE)</f>
        <v>2.9524246492041599E-2</v>
      </c>
      <c r="H109">
        <f>VLOOKUP($B109,NewCalib!$A$17:$AF$200,H$1+2,FALSE)</f>
        <v>3.2562623997839997E-2</v>
      </c>
      <c r="I109">
        <f>VLOOKUP($B109,NewCalib!$A$17:$AF$200,I$1+2,FALSE)</f>
        <v>3.3948245928694602E-2</v>
      </c>
      <c r="J109">
        <f>VLOOKUP($B109,NewCalib!$A$17:$AF$200,J$1+2,FALSE)</f>
        <v>3.6541048863678899E-2</v>
      </c>
      <c r="K109">
        <f>VLOOKUP($B109,NewCalib!$A$17:$AF$200,K$1+2,FALSE)</f>
        <v>3.8260750067049203E-2</v>
      </c>
      <c r="L109">
        <f>VLOOKUP($B109,NewCalib!$A$17:$AF$200,L$1+2,FALSE)</f>
        <v>4.1180997515256501E-2</v>
      </c>
      <c r="M109">
        <f>VLOOKUP($B109,NewCalib!$A$17:$AF$200,M$1+2,FALSE)</f>
        <v>4.2939380211239102E-2</v>
      </c>
      <c r="N109">
        <f>VLOOKUP($B109,NewCalib!$A$17:$AF$200,N$1+2,FALSE)</f>
        <v>4.4123539238620099E-2</v>
      </c>
      <c r="O109">
        <f>VLOOKUP($B109,NewCalib!$A$17:$AF$200,O$1+2,FALSE)</f>
        <v>4.5310711138597602E-2</v>
      </c>
      <c r="P109">
        <f>VLOOKUP($B109,NewCalib!$A$17:$AF$200,P$1+2,FALSE)</f>
        <v>4.3458921392874703E-2</v>
      </c>
      <c r="Q109">
        <f>VLOOKUP($B109,NewCalib!$A$17:$AF$200,Q$1+2,FALSE)</f>
        <v>4.39578326417321E-2</v>
      </c>
      <c r="R109">
        <f>VLOOKUP($B109,NewCalib!$A$17:$AF$200,R$1+2,FALSE)</f>
        <v>4.5802155421595603E-2</v>
      </c>
      <c r="S109">
        <f>VLOOKUP($B109,NewCalib!$A$17:$AF$200,S$1+2,FALSE)</f>
        <v>4.2960877907876803E-2</v>
      </c>
      <c r="T109">
        <f>VLOOKUP($B109,NewCalib!$A$17:$AF$200,T$1+2,FALSE)</f>
        <v>4.5063789225868199E-2</v>
      </c>
      <c r="U109">
        <f>VLOOKUP($B109,NewCalib!$A$17:$AF$200,U$1+2,FALSE)</f>
        <v>4.49882343941315E-2</v>
      </c>
      <c r="V109">
        <f>VLOOKUP($B109,NewCalib!$A$17:$AF$200,V$1+2,FALSE)</f>
        <v>4.4712884658559701E-2</v>
      </c>
      <c r="W109">
        <f>VLOOKUP($B109,NewCalib!$A$17:$AF$200,W$1+2,FALSE)</f>
        <v>4.6384246780196897E-2</v>
      </c>
      <c r="X109">
        <f>VLOOKUP($B109,NewCalib!$A$17:$AF$200,X$1+2,FALSE)</f>
        <v>4.5024515537840697E-2</v>
      </c>
      <c r="Y109">
        <f>VLOOKUP($B109,NewCalib!$A$17:$AF$200,Y$1+2,FALSE)</f>
        <v>4.5637710040363703E-2</v>
      </c>
      <c r="Z109">
        <f>VLOOKUP($B109,NewCalib!$A$17:$AF$200,Z$1+2,FALSE)</f>
        <v>4.6236212121856898E-2</v>
      </c>
      <c r="AA109">
        <f>VLOOKUP($B109,NewCalib!$A$17:$AF$200,AA$1+2,FALSE)</f>
        <v>4.6034294266625302E-2</v>
      </c>
      <c r="AB109">
        <f>VLOOKUP($B109,NewCalib!$A$17:$AF$200,AB$1+2,FALSE)</f>
        <v>4.5926169260056902E-2</v>
      </c>
      <c r="AC109">
        <f>VLOOKUP($B109,NewCalib!$A$17:$AF$200,AC$1+2,FALSE)</f>
        <v>4.5481514528115503E-2</v>
      </c>
      <c r="AD109">
        <f>VLOOKUP($B109,NewCalib!$A$17:$AF$200,AD$1+2,FALSE)</f>
        <v>4.5513568102863299E-2</v>
      </c>
      <c r="AE109">
        <f>VLOOKUP($B109,NewCalib!$A$17:$AF$200,AE$1+2,FALSE)</f>
        <v>4.4236240998517702E-2</v>
      </c>
      <c r="AF109">
        <f>VLOOKUP($B109,NewCalib!$A$17:$AF$200,AF$1+2,FALSE)</f>
        <v>4.4611190690137102E-2</v>
      </c>
      <c r="AG109">
        <f>VLOOKUP($B109,NewCalib!$A$17:$AF$200,AG$1+2,FALSE)</f>
        <v>4.4769642056797197E-2</v>
      </c>
      <c r="AH109">
        <f>VLOOKUP($B109,NewCalib!$A$17:$AF$200,AH$1+2,FALSE)</f>
        <v>4.51616189057241E-2</v>
      </c>
      <c r="AJ109" s="3"/>
    </row>
    <row r="110" spans="1:36" x14ac:dyDescent="0.25">
      <c r="B110" t="s">
        <v>80</v>
      </c>
      <c r="C110" s="3">
        <v>0.75</v>
      </c>
      <c r="D110">
        <f>VLOOKUP($B110,NewCalib!$A$17:$AF$200,D$1+2,FALSE)</f>
        <v>0</v>
      </c>
      <c r="E110">
        <f>VLOOKUP($B110,NewCalib!$A$17:$AF$200,E$1+2,FALSE)</f>
        <v>4.6690150277664502E-2</v>
      </c>
      <c r="F110">
        <f>VLOOKUP($B110,NewCalib!$A$17:$AF$200,F$1+2,FALSE)</f>
        <v>5.0502848083347297E-2</v>
      </c>
      <c r="G110">
        <f>VLOOKUP($B110,NewCalib!$A$17:$AF$200,G$1+2,FALSE)</f>
        <v>5.6490019429302901E-2</v>
      </c>
      <c r="H110">
        <f>VLOOKUP($B110,NewCalib!$A$17:$AF$200,H$1+2,FALSE)</f>
        <v>5.9957025022835599E-2</v>
      </c>
      <c r="I110">
        <f>VLOOKUP($B110,NewCalib!$A$17:$AF$200,I$1+2,FALSE)</f>
        <v>6.2542494327852402E-2</v>
      </c>
      <c r="J110">
        <f>VLOOKUP($B110,NewCalib!$A$17:$AF$200,J$1+2,FALSE)</f>
        <v>6.36746861049442E-2</v>
      </c>
      <c r="K110">
        <f>VLOOKUP($B110,NewCalib!$A$17:$AF$200,K$1+2,FALSE)</f>
        <v>6.6971638102377995E-2</v>
      </c>
      <c r="L110">
        <f>VLOOKUP($B110,NewCalib!$A$17:$AF$200,L$1+2,FALSE)</f>
        <v>6.8714898093718696E-2</v>
      </c>
      <c r="M110">
        <f>VLOOKUP($B110,NewCalib!$A$17:$AF$200,M$1+2,FALSE)</f>
        <v>7.1634192676442804E-2</v>
      </c>
      <c r="N110">
        <f>VLOOKUP($B110,NewCalib!$A$17:$AF$200,N$1+2,FALSE)</f>
        <v>7.25747252872702E-2</v>
      </c>
      <c r="O110">
        <f>VLOOKUP($B110,NewCalib!$A$17:$AF$200,O$1+2,FALSE)</f>
        <v>7.3185896795614699E-2</v>
      </c>
      <c r="P110">
        <f>VLOOKUP($B110,NewCalib!$A$17:$AF$200,P$1+2,FALSE)</f>
        <v>7.2959115209372705E-2</v>
      </c>
      <c r="Q110">
        <f>VLOOKUP($B110,NewCalib!$A$17:$AF$200,Q$1+2,FALSE)</f>
        <v>7.3952112905293702E-2</v>
      </c>
      <c r="R110">
        <f>VLOOKUP($B110,NewCalib!$A$17:$AF$200,R$1+2,FALSE)</f>
        <v>7.4624799863835495E-2</v>
      </c>
      <c r="S110">
        <f>VLOOKUP($B110,NewCalib!$A$17:$AF$200,S$1+2,FALSE)</f>
        <v>7.3270558817629797E-2</v>
      </c>
      <c r="T110">
        <f>VLOOKUP($B110,NewCalib!$A$17:$AF$200,T$1+2,FALSE)</f>
        <v>7.3698434242542299E-2</v>
      </c>
      <c r="U110">
        <f>VLOOKUP($B110,NewCalib!$A$17:$AF$200,U$1+2,FALSE)</f>
        <v>7.4427811746346398E-2</v>
      </c>
      <c r="V110">
        <f>VLOOKUP($B110,NewCalib!$A$17:$AF$200,V$1+2,FALSE)</f>
        <v>7.3813949121433201E-2</v>
      </c>
      <c r="W110">
        <f>VLOOKUP($B110,NewCalib!$A$17:$AF$200,W$1+2,FALSE)</f>
        <v>7.4486989883880902E-2</v>
      </c>
      <c r="X110">
        <f>VLOOKUP($B110,NewCalib!$A$17:$AF$200,X$1+2,FALSE)</f>
        <v>7.3789033763221407E-2</v>
      </c>
      <c r="Y110">
        <f>VLOOKUP($B110,NewCalib!$A$17:$AF$200,Y$1+2,FALSE)</f>
        <v>7.5089827284110303E-2</v>
      </c>
      <c r="Z110">
        <f>VLOOKUP($B110,NewCalib!$A$17:$AF$200,Z$1+2,FALSE)</f>
        <v>7.3750042638442995E-2</v>
      </c>
      <c r="AA110">
        <f>VLOOKUP($B110,NewCalib!$A$17:$AF$200,AA$1+2,FALSE)</f>
        <v>7.5001835738652697E-2</v>
      </c>
      <c r="AB110">
        <f>VLOOKUP($B110,NewCalib!$A$17:$AF$200,AB$1+2,FALSE)</f>
        <v>7.3906006547266506E-2</v>
      </c>
      <c r="AC110">
        <f>VLOOKUP($B110,NewCalib!$A$17:$AF$200,AC$1+2,FALSE)</f>
        <v>7.46284174000902E-2</v>
      </c>
      <c r="AD110">
        <f>VLOOKUP($B110,NewCalib!$A$17:$AF$200,AD$1+2,FALSE)</f>
        <v>7.3837704411501101E-2</v>
      </c>
      <c r="AE110">
        <f>VLOOKUP($B110,NewCalib!$A$17:$AF$200,AE$1+2,FALSE)</f>
        <v>7.5015778213718604E-2</v>
      </c>
      <c r="AF110">
        <f>VLOOKUP($B110,NewCalib!$A$17:$AF$200,AF$1+2,FALSE)</f>
        <v>7.3262163256060803E-2</v>
      </c>
      <c r="AG110">
        <f>VLOOKUP($B110,NewCalib!$A$17:$AF$200,AG$1+2,FALSE)</f>
        <v>7.4020038434539207E-2</v>
      </c>
      <c r="AH110">
        <f>VLOOKUP($B110,NewCalib!$A$17:$AF$200,AH$1+2,FALSE)</f>
        <v>7.4160089567179302E-2</v>
      </c>
      <c r="AJ110" s="3"/>
    </row>
    <row r="111" spans="1:36" x14ac:dyDescent="0.25">
      <c r="B111" t="s">
        <v>81</v>
      </c>
      <c r="C111" s="3">
        <v>0.95</v>
      </c>
      <c r="D111">
        <f>VLOOKUP($B111,NewCalib!$A$17:$AF$200,D$1+2,FALSE)</f>
        <v>0</v>
      </c>
      <c r="E111">
        <f>VLOOKUP($B111,NewCalib!$A$17:$AF$200,E$1+2,FALSE)</f>
        <v>8.4524716365086197E-2</v>
      </c>
      <c r="F111">
        <f>VLOOKUP($B111,NewCalib!$A$17:$AF$200,F$1+2,FALSE)</f>
        <v>8.9449152393805201E-2</v>
      </c>
      <c r="G111">
        <f>VLOOKUP($B111,NewCalib!$A$17:$AF$200,G$1+2,FALSE)</f>
        <v>9.8636679128701193E-2</v>
      </c>
      <c r="H111">
        <f>VLOOKUP($B111,NewCalib!$A$17:$AF$200,H$1+2,FALSE)</f>
        <v>0.100005122240754</v>
      </c>
      <c r="I111">
        <f>VLOOKUP($B111,NewCalib!$A$17:$AF$200,I$1+2,FALSE)</f>
        <v>0.10496221562293299</v>
      </c>
      <c r="J111">
        <f>VLOOKUP($B111,NewCalib!$A$17:$AF$200,J$1+2,FALSE)</f>
        <v>0.106615894438108</v>
      </c>
      <c r="K111">
        <f>VLOOKUP($B111,NewCalib!$A$17:$AF$200,K$1+2,FALSE)</f>
        <v>0.11247335001802899</v>
      </c>
      <c r="L111">
        <f>VLOOKUP($B111,NewCalib!$A$17:$AF$200,L$1+2,FALSE)</f>
        <v>0.11140619715403401</v>
      </c>
      <c r="M111">
        <f>VLOOKUP($B111,NewCalib!$A$17:$AF$200,M$1+2,FALSE)</f>
        <v>0.113982257426165</v>
      </c>
      <c r="N111">
        <f>VLOOKUP($B111,NewCalib!$A$17:$AF$200,N$1+2,FALSE)</f>
        <v>0.116273894501282</v>
      </c>
      <c r="O111">
        <f>VLOOKUP($B111,NewCalib!$A$17:$AF$200,O$1+2,FALSE)</f>
        <v>0.11833811842830599</v>
      </c>
      <c r="P111">
        <f>VLOOKUP($B111,NewCalib!$A$17:$AF$200,P$1+2,FALSE)</f>
        <v>0.117109744076419</v>
      </c>
      <c r="Q111">
        <f>VLOOKUP($B111,NewCalib!$A$17:$AF$200,Q$1+2,FALSE)</f>
        <v>0.11881276541427099</v>
      </c>
      <c r="R111">
        <f>VLOOKUP($B111,NewCalib!$A$17:$AF$200,R$1+2,FALSE)</f>
        <v>0.11567834927321501</v>
      </c>
      <c r="S111">
        <f>VLOOKUP($B111,NewCalib!$A$17:$AF$200,S$1+2,FALSE)</f>
        <v>0.11541520853475699</v>
      </c>
      <c r="T111">
        <f>VLOOKUP($B111,NewCalib!$A$17:$AF$200,T$1+2,FALSE)</f>
        <v>0.116402273673877</v>
      </c>
      <c r="U111">
        <f>VLOOKUP($B111,NewCalib!$A$17:$AF$200,U$1+2,FALSE)</f>
        <v>0.117631799128253</v>
      </c>
      <c r="V111">
        <f>VLOOKUP($B111,NewCalib!$A$17:$AF$200,V$1+2,FALSE)</f>
        <v>0.118692052578558</v>
      </c>
      <c r="W111">
        <f>VLOOKUP($B111,NewCalib!$A$17:$AF$200,W$1+2,FALSE)</f>
        <v>0.117745046462037</v>
      </c>
      <c r="X111">
        <f>VLOOKUP($B111,NewCalib!$A$17:$AF$200,X$1+2,FALSE)</f>
        <v>0.118211759951645</v>
      </c>
      <c r="Y111">
        <f>VLOOKUP($B111,NewCalib!$A$17:$AF$200,Y$1+2,FALSE)</f>
        <v>0.119528957915307</v>
      </c>
      <c r="Z111">
        <f>VLOOKUP($B111,NewCalib!$A$17:$AF$200,Z$1+2,FALSE)</f>
        <v>0.120078187487661</v>
      </c>
      <c r="AA111">
        <f>VLOOKUP($B111,NewCalib!$A$17:$AF$200,AA$1+2,FALSE)</f>
        <v>0.11644969418836799</v>
      </c>
      <c r="AB111">
        <f>VLOOKUP($B111,NewCalib!$A$17:$AF$200,AB$1+2,FALSE)</f>
        <v>0.11571632701654901</v>
      </c>
      <c r="AC111">
        <f>VLOOKUP($B111,NewCalib!$A$17:$AF$200,AC$1+2,FALSE)</f>
        <v>0.117774394392969</v>
      </c>
      <c r="AD111">
        <f>VLOOKUP($B111,NewCalib!$A$17:$AF$200,AD$1+2,FALSE)</f>
        <v>0.118533184204886</v>
      </c>
      <c r="AE111">
        <f>VLOOKUP($B111,NewCalib!$A$17:$AF$200,AE$1+2,FALSE)</f>
        <v>0.117095945542022</v>
      </c>
      <c r="AF111">
        <f>VLOOKUP($B111,NewCalib!$A$17:$AF$200,AF$1+2,FALSE)</f>
        <v>0.11724830402963</v>
      </c>
      <c r="AG111">
        <f>VLOOKUP($B111,NewCalib!$A$17:$AF$200,AG$1+2,FALSE)</f>
        <v>0.118931540385371</v>
      </c>
      <c r="AH111">
        <f>VLOOKUP($B111,NewCalib!$A$17:$AF$200,AH$1+2,FALSE)</f>
        <v>0.116272304189959</v>
      </c>
      <c r="AJ111" s="3"/>
    </row>
    <row r="112" spans="1:36" x14ac:dyDescent="0.25">
      <c r="A112" t="s">
        <v>2</v>
      </c>
      <c r="B112" t="s">
        <v>32</v>
      </c>
      <c r="D112">
        <f>VLOOKUP($B112,NewCalib!$A$17:$AF$200,D$1+2,FALSE)</f>
        <v>0</v>
      </c>
      <c r="E112">
        <f>VLOOKUP($B112,NewCalib!$A$17:$AF$200,E$1+2,FALSE)</f>
        <v>2.12794710016341E-2</v>
      </c>
      <c r="F112">
        <f>VLOOKUP($B112,NewCalib!$A$17:$AF$200,F$1+2,FALSE)</f>
        <v>2.4434874969463002E-2</v>
      </c>
      <c r="G112">
        <f>VLOOKUP($B112,NewCalib!$A$17:$AF$200,G$1+2,FALSE)</f>
        <v>3.05384699051937E-2</v>
      </c>
      <c r="H112">
        <f>VLOOKUP($B112,NewCalib!$A$17:$AF$200,H$1+2,FALSE)</f>
        <v>3.2648185527963502E-2</v>
      </c>
      <c r="I112">
        <f>VLOOKUP($B112,NewCalib!$A$17:$AF$200,I$1+2,FALSE)</f>
        <v>3.4072959827640401E-2</v>
      </c>
      <c r="J112">
        <f>VLOOKUP($B112,NewCalib!$A$17:$AF$200,J$1+2,FALSE)</f>
        <v>3.6020565211847898E-2</v>
      </c>
      <c r="K112">
        <f>VLOOKUP($B112,NewCalib!$A$17:$AF$200,K$1+2,FALSE)</f>
        <v>3.9139682947593901E-2</v>
      </c>
      <c r="L112">
        <f>VLOOKUP($B112,NewCalib!$A$17:$AF$200,L$1+2,FALSE)</f>
        <v>4.0914731638464701E-2</v>
      </c>
      <c r="M112">
        <f>VLOOKUP($B112,NewCalib!$A$17:$AF$200,M$1+2,FALSE)</f>
        <v>4.3329662579969799E-2</v>
      </c>
      <c r="N112">
        <f>VLOOKUP($B112,NewCalib!$A$17:$AF$200,N$1+2,FALSE)</f>
        <v>4.4021619553270303E-2</v>
      </c>
      <c r="O112">
        <f>VLOOKUP($B112,NewCalib!$A$17:$AF$200,O$1+2,FALSE)</f>
        <v>4.4823900279876601E-2</v>
      </c>
      <c r="P112">
        <f>VLOOKUP($B112,NewCalib!$A$17:$AF$200,P$1+2,FALSE)</f>
        <v>4.3854614921241701E-2</v>
      </c>
      <c r="Q112">
        <f>VLOOKUP($B112,NewCalib!$A$17:$AF$200,Q$1+2,FALSE)</f>
        <v>4.4370084726761801E-2</v>
      </c>
      <c r="R112">
        <f>VLOOKUP($B112,NewCalib!$A$17:$AF$200,R$1+2,FALSE)</f>
        <v>4.4592223389045803E-2</v>
      </c>
      <c r="S112">
        <f>VLOOKUP($B112,NewCalib!$A$17:$AF$200,S$1+2,FALSE)</f>
        <v>4.4438009991572699E-2</v>
      </c>
      <c r="T112">
        <f>VLOOKUP($B112,NewCalib!$A$17:$AF$200,T$1+2,FALSE)</f>
        <v>4.5287479725066998E-2</v>
      </c>
      <c r="U112">
        <f>VLOOKUP($B112,NewCalib!$A$17:$AF$200,U$1+2,FALSE)</f>
        <v>4.6164921716568899E-2</v>
      </c>
      <c r="V112">
        <f>VLOOKUP($B112,NewCalib!$A$17:$AF$200,V$1+2,FALSE)</f>
        <v>4.5426447724643999E-2</v>
      </c>
      <c r="W112">
        <f>VLOOKUP($B112,NewCalib!$A$17:$AF$200,W$1+2,FALSE)</f>
        <v>4.5657095463145503E-2</v>
      </c>
      <c r="X112">
        <f>VLOOKUP($B112,NewCalib!$A$17:$AF$200,X$1+2,FALSE)</f>
        <v>4.5203975714329499E-2</v>
      </c>
      <c r="Y112">
        <f>VLOOKUP($B112,NewCalib!$A$17:$AF$200,Y$1+2,FALSE)</f>
        <v>4.59628436446484E-2</v>
      </c>
      <c r="Z112">
        <f>VLOOKUP($B112,NewCalib!$A$17:$AF$200,Z$1+2,FALSE)</f>
        <v>4.5925649514451203E-2</v>
      </c>
      <c r="AA112">
        <f>VLOOKUP($B112,NewCalib!$A$17:$AF$200,AA$1+2,FALSE)</f>
        <v>4.6663646659987901E-2</v>
      </c>
      <c r="AB112">
        <f>VLOOKUP($B112,NewCalib!$A$17:$AF$200,AB$1+2,FALSE)</f>
        <v>4.5629857546324502E-2</v>
      </c>
      <c r="AC112">
        <f>VLOOKUP($B112,NewCalib!$A$17:$AF$200,AC$1+2,FALSE)</f>
        <v>4.5468061127857E-2</v>
      </c>
      <c r="AD112">
        <f>VLOOKUP($B112,NewCalib!$A$17:$AF$200,AD$1+2,FALSE)</f>
        <v>4.5601359621263098E-2</v>
      </c>
      <c r="AE112">
        <f>VLOOKUP($B112,NewCalib!$A$17:$AF$200,AE$1+2,FALSE)</f>
        <v>4.5354359211201602E-2</v>
      </c>
      <c r="AF112">
        <f>VLOOKUP($B112,NewCalib!$A$17:$AF$200,AF$1+2,FALSE)</f>
        <v>4.5255102087818903E-2</v>
      </c>
      <c r="AG112">
        <f>VLOOKUP($B112,NewCalib!$A$17:$AF$200,AG$1+2,FALSE)</f>
        <v>4.49040607577776E-2</v>
      </c>
      <c r="AH112">
        <f>VLOOKUP($B112,NewCalib!$A$17:$AF$200,AH$1+2,FALSE)</f>
        <v>4.5647208917046801E-2</v>
      </c>
    </row>
    <row r="113" spans="1:36" x14ac:dyDescent="0.25">
      <c r="A113" t="s">
        <v>3</v>
      </c>
      <c r="B113" t="s">
        <v>144</v>
      </c>
      <c r="D113">
        <f>VLOOKUP($B113,NewCalib!$A$17:$AF$200,D$1+2,FALSE)</f>
        <v>0</v>
      </c>
      <c r="E113">
        <f>VLOOKUP($B113,NewCalib!$A$17:$AF$200,E$1+2,FALSE)</f>
        <v>4.3272791908045297E-2</v>
      </c>
      <c r="F113">
        <f>VLOOKUP($B113,NewCalib!$A$17:$AF$200,F$1+2,FALSE)</f>
        <v>4.5749700707056397E-2</v>
      </c>
      <c r="G113">
        <f>VLOOKUP($B113,NewCalib!$A$17:$AF$200,G$1+2,FALSE)</f>
        <v>4.4655940894755199E-2</v>
      </c>
      <c r="H113">
        <f>VLOOKUP($B113,NewCalib!$A$17:$AF$200,H$1+2,FALSE)</f>
        <v>4.7902769947257499E-2</v>
      </c>
      <c r="I113">
        <f>VLOOKUP($B113,NewCalib!$A$17:$AF$200,I$1+2,FALSE)</f>
        <v>4.8508440009988198E-2</v>
      </c>
      <c r="J113">
        <f>VLOOKUP($B113,NewCalib!$A$17:$AF$200,J$1+2,FALSE)</f>
        <v>4.8566963960545301E-2</v>
      </c>
      <c r="K113">
        <f>VLOOKUP($B113,NewCalib!$A$17:$AF$200,K$1+2,FALSE)</f>
        <v>4.8468534200384099E-2</v>
      </c>
      <c r="L113">
        <f>VLOOKUP($B113,NewCalib!$A$17:$AF$200,L$1+2,FALSE)</f>
        <v>4.9255748563477399E-2</v>
      </c>
      <c r="M113">
        <f>VLOOKUP($B113,NewCalib!$A$17:$AF$200,M$1+2,FALSE)</f>
        <v>4.7202697734873303E-2</v>
      </c>
      <c r="N113">
        <f>VLOOKUP($B113,NewCalib!$A$17:$AF$200,N$1+2,FALSE)</f>
        <v>4.8046326794374199E-2</v>
      </c>
      <c r="O113">
        <f>VLOOKUP($B113,NewCalib!$A$17:$AF$200,O$1+2,FALSE)</f>
        <v>5.0524350885580598E-2</v>
      </c>
      <c r="P113">
        <f>VLOOKUP($B113,NewCalib!$A$17:$AF$200,P$1+2,FALSE)</f>
        <v>4.7926841854424002E-2</v>
      </c>
      <c r="Q113">
        <f>VLOOKUP($B113,NewCalib!$A$17:$AF$200,Q$1+2,FALSE)</f>
        <v>4.9712978640977602E-2</v>
      </c>
      <c r="R113">
        <f>VLOOKUP($B113,NewCalib!$A$17:$AF$200,R$1+2,FALSE)</f>
        <v>5.0590747542723698E-2</v>
      </c>
      <c r="S113">
        <f>VLOOKUP($B113,NewCalib!$A$17:$AF$200,S$1+2,FALSE)</f>
        <v>4.75781040500615E-2</v>
      </c>
      <c r="T113">
        <f>VLOOKUP($B113,NewCalib!$A$17:$AF$200,T$1+2,FALSE)</f>
        <v>4.5785720801894497E-2</v>
      </c>
      <c r="U113">
        <f>VLOOKUP($B113,NewCalib!$A$17:$AF$200,U$1+2,FALSE)</f>
        <v>4.6216842968354398E-2</v>
      </c>
      <c r="V113">
        <f>VLOOKUP($B113,NewCalib!$A$17:$AF$200,V$1+2,FALSE)</f>
        <v>4.9383415916188701E-2</v>
      </c>
      <c r="W113">
        <f>VLOOKUP($B113,NewCalib!$A$17:$AF$200,W$1+2,FALSE)</f>
        <v>4.8189389240611703E-2</v>
      </c>
      <c r="X113">
        <f>VLOOKUP($B113,NewCalib!$A$17:$AF$200,X$1+2,FALSE)</f>
        <v>4.9106872536876199E-2</v>
      </c>
      <c r="Y113">
        <f>VLOOKUP($B113,NewCalib!$A$17:$AF$200,Y$1+2,FALSE)</f>
        <v>4.9775505201855502E-2</v>
      </c>
      <c r="Z113">
        <f>VLOOKUP($B113,NewCalib!$A$17:$AF$200,Z$1+2,FALSE)</f>
        <v>4.7807177674670701E-2</v>
      </c>
      <c r="AA113">
        <f>VLOOKUP($B113,NewCalib!$A$17:$AF$200,AA$1+2,FALSE)</f>
        <v>4.6251612128816101E-2</v>
      </c>
      <c r="AB113">
        <f>VLOOKUP($B113,NewCalib!$A$17:$AF$200,AB$1+2,FALSE)</f>
        <v>4.6145400958662999E-2</v>
      </c>
      <c r="AC113">
        <f>VLOOKUP($B113,NewCalib!$A$17:$AF$200,AC$1+2,FALSE)</f>
        <v>4.7865863592841701E-2</v>
      </c>
      <c r="AD113">
        <f>VLOOKUP($B113,NewCalib!$A$17:$AF$200,AD$1+2,FALSE)</f>
        <v>4.7783848254911103E-2</v>
      </c>
      <c r="AE113">
        <f>VLOOKUP($B113,NewCalib!$A$17:$AF$200,AE$1+2,FALSE)</f>
        <v>4.69690403650617E-2</v>
      </c>
      <c r="AF113">
        <f>VLOOKUP($B113,NewCalib!$A$17:$AF$200,AF$1+2,FALSE)</f>
        <v>4.7853523325453798E-2</v>
      </c>
      <c r="AG113">
        <f>VLOOKUP($B113,NewCalib!$A$17:$AF$200,AG$1+2,FALSE)</f>
        <v>4.8440311808558303E-2</v>
      </c>
      <c r="AH113">
        <f>VLOOKUP($B113,NewCalib!$A$17:$AF$200,AH$1+2,FALSE)</f>
        <v>4.6689594992495698E-2</v>
      </c>
    </row>
    <row r="121" spans="1:36" x14ac:dyDescent="0.25">
      <c r="A121" t="s">
        <v>160</v>
      </c>
      <c r="D121">
        <v>0</v>
      </c>
      <c r="E121">
        <v>1</v>
      </c>
      <c r="F121">
        <v>2</v>
      </c>
      <c r="G121">
        <v>3</v>
      </c>
      <c r="H121">
        <v>4</v>
      </c>
      <c r="I121">
        <v>5</v>
      </c>
      <c r="J121">
        <v>6</v>
      </c>
      <c r="K121">
        <v>7</v>
      </c>
      <c r="L121">
        <v>8</v>
      </c>
      <c r="M121">
        <v>9</v>
      </c>
      <c r="N121">
        <v>10</v>
      </c>
      <c r="O121">
        <v>11</v>
      </c>
      <c r="P121">
        <v>12</v>
      </c>
      <c r="Q121">
        <v>13</v>
      </c>
      <c r="R121">
        <v>14</v>
      </c>
      <c r="S121">
        <v>15</v>
      </c>
      <c r="T121">
        <v>16</v>
      </c>
      <c r="U121">
        <v>17</v>
      </c>
      <c r="V121">
        <v>18</v>
      </c>
      <c r="W121">
        <v>19</v>
      </c>
      <c r="X121">
        <v>20</v>
      </c>
      <c r="Y121">
        <v>21</v>
      </c>
      <c r="Z121">
        <v>22</v>
      </c>
      <c r="AA121">
        <v>23</v>
      </c>
      <c r="AB121">
        <v>24</v>
      </c>
      <c r="AC121">
        <v>25</v>
      </c>
      <c r="AD121">
        <v>26</v>
      </c>
      <c r="AE121">
        <v>27</v>
      </c>
      <c r="AF121">
        <v>28</v>
      </c>
      <c r="AG121">
        <v>29</v>
      </c>
      <c r="AH121">
        <v>30</v>
      </c>
    </row>
    <row r="122" spans="1:36" x14ac:dyDescent="0.25">
      <c r="A122" t="s">
        <v>1</v>
      </c>
      <c r="B122" t="s">
        <v>70</v>
      </c>
      <c r="C122" s="3">
        <v>0.05</v>
      </c>
      <c r="D122">
        <f>VLOOKUP($B122,NewCalib!$A$17:$AF$200,D$1+2,FALSE)</f>
        <v>0</v>
      </c>
      <c r="E122">
        <f>VLOOKUP($B122,NewCalib!$A$17:$AF$200,E$1+2,FALSE)</f>
        <v>-2.93704949484263E-2</v>
      </c>
      <c r="F122">
        <f>VLOOKUP($B122,NewCalib!$A$17:$AF$200,F$1+2,FALSE)</f>
        <v>-2.7606545066299198E-2</v>
      </c>
      <c r="G122">
        <f>VLOOKUP($B122,NewCalib!$A$17:$AF$200,G$1+2,FALSE)</f>
        <v>-2.2676569515783899E-2</v>
      </c>
      <c r="H122">
        <f>VLOOKUP($B122,NewCalib!$A$17:$AF$200,H$1+2,FALSE)</f>
        <v>-2.3755491647804699E-2</v>
      </c>
      <c r="I122">
        <f>VLOOKUP($B122,NewCalib!$A$17:$AF$200,I$1+2,FALSE)</f>
        <v>-2.45048876816676E-2</v>
      </c>
      <c r="J122">
        <f>VLOOKUP($B122,NewCalib!$A$17:$AF$200,J$1+2,FALSE)</f>
        <v>-2.10862712785173E-2</v>
      </c>
      <c r="K122">
        <f>VLOOKUP($B122,NewCalib!$A$17:$AF$200,K$1+2,FALSE)</f>
        <v>-1.8522045751241101E-2</v>
      </c>
      <c r="L122">
        <f>VLOOKUP($B122,NewCalib!$A$17:$AF$200,L$1+2,FALSE)</f>
        <v>-1.6282890694438001E-2</v>
      </c>
      <c r="M122">
        <f>VLOOKUP($B122,NewCalib!$A$17:$AF$200,M$1+2,FALSE)</f>
        <v>-1.24545159320357E-2</v>
      </c>
      <c r="N122">
        <f>VLOOKUP($B122,NewCalib!$A$17:$AF$200,N$1+2,FALSE)</f>
        <v>-1.27622596846159E-2</v>
      </c>
      <c r="O122">
        <f>VLOOKUP($B122,NewCalib!$A$17:$AF$200,O$1+2,FALSE)</f>
        <v>-1.4167155689143601E-2</v>
      </c>
      <c r="P122">
        <f>VLOOKUP($B122,NewCalib!$A$17:$AF$200,P$1+2,FALSE)</f>
        <v>-1.0682843054473401E-2</v>
      </c>
      <c r="Q122">
        <f>VLOOKUP($B122,NewCalib!$A$17:$AF$200,Q$1+2,FALSE)</f>
        <v>-1.23670150828387E-2</v>
      </c>
      <c r="R122">
        <f>VLOOKUP($B122,NewCalib!$A$17:$AF$200,R$1+2,FALSE)</f>
        <v>-1.42794525950457E-2</v>
      </c>
      <c r="S122">
        <f>VLOOKUP($B122,NewCalib!$A$17:$AF$200,S$1+2,FALSE)</f>
        <v>-1.4907140277320499E-2</v>
      </c>
      <c r="T122">
        <f>VLOOKUP($B122,NewCalib!$A$17:$AF$200,T$1+2,FALSE)</f>
        <v>-1.2396257429898101E-2</v>
      </c>
      <c r="U122">
        <f>VLOOKUP($B122,NewCalib!$A$17:$AF$200,U$1+2,FALSE)</f>
        <v>-1.16728226561138E-2</v>
      </c>
      <c r="V122">
        <f>VLOOKUP($B122,NewCalib!$A$17:$AF$200,V$1+2,FALSE)</f>
        <v>-1.2525910685008799E-2</v>
      </c>
      <c r="W122">
        <f>VLOOKUP($B122,NewCalib!$A$17:$AF$200,W$1+2,FALSE)</f>
        <v>-1.31443936972012E-2</v>
      </c>
      <c r="X122">
        <f>VLOOKUP($B122,NewCalib!$A$17:$AF$200,X$1+2,FALSE)</f>
        <v>-1.32672897339455E-2</v>
      </c>
      <c r="Y122">
        <f>VLOOKUP($B122,NewCalib!$A$17:$AF$200,Y$1+2,FALSE)</f>
        <v>-1.0831776088330001E-2</v>
      </c>
      <c r="Z122">
        <f>VLOOKUP($B122,NewCalib!$A$17:$AF$200,Z$1+2,FALSE)</f>
        <v>-1.0493287874529101E-2</v>
      </c>
      <c r="AA122">
        <f>VLOOKUP($B122,NewCalib!$A$17:$AF$200,AA$1+2,FALSE)</f>
        <v>-1.1793555586557401E-2</v>
      </c>
      <c r="AB122">
        <f>VLOOKUP($B122,NewCalib!$A$17:$AF$200,AB$1+2,FALSE)</f>
        <v>-9.8617516699441993E-3</v>
      </c>
      <c r="AC122">
        <f>VLOOKUP($B122,NewCalib!$A$17:$AF$200,AC$1+2,FALSE)</f>
        <v>-1.39634036829148E-2</v>
      </c>
      <c r="AD122">
        <f>VLOOKUP($B122,NewCalib!$A$17:$AF$200,AD$1+2,FALSE)</f>
        <v>-1.28410283019326E-2</v>
      </c>
      <c r="AE122">
        <f>VLOOKUP($B122,NewCalib!$A$17:$AF$200,AE$1+2,FALSE)</f>
        <v>-1.3872760447032201E-2</v>
      </c>
      <c r="AF122">
        <f>VLOOKUP($B122,NewCalib!$A$17:$AF$200,AF$1+2,FALSE)</f>
        <v>-1.2186402680188901E-2</v>
      </c>
      <c r="AG122">
        <f>VLOOKUP($B122,NewCalib!$A$17:$AF$200,AG$1+2,FALSE)</f>
        <v>-1.25474327267243E-2</v>
      </c>
      <c r="AH122">
        <f>VLOOKUP($B122,NewCalib!$A$17:$AF$200,AH$1+2,FALSE)</f>
        <v>-1.18107486687696E-2</v>
      </c>
      <c r="AJ122" s="3"/>
    </row>
    <row r="123" spans="1:36" x14ac:dyDescent="0.25">
      <c r="B123" t="s">
        <v>71</v>
      </c>
      <c r="C123" s="3">
        <v>0.25</v>
      </c>
      <c r="D123">
        <f>VLOOKUP($B123,NewCalib!$A$17:$AF$200,D$1+2,FALSE)</f>
        <v>0</v>
      </c>
      <c r="E123">
        <f>VLOOKUP($B123,NewCalib!$A$17:$AF$200,E$1+2,FALSE)</f>
        <v>1.0158566432496701E-2</v>
      </c>
      <c r="F123">
        <f>VLOOKUP($B123,NewCalib!$A$17:$AF$200,F$1+2,FALSE)</f>
        <v>1.37898068499072E-2</v>
      </c>
      <c r="G123">
        <f>VLOOKUP($B123,NewCalib!$A$17:$AF$200,G$1+2,FALSE)</f>
        <v>1.8910784139954999E-2</v>
      </c>
      <c r="H123">
        <f>VLOOKUP($B123,NewCalib!$A$17:$AF$200,H$1+2,FALSE)</f>
        <v>1.95818605427799E-2</v>
      </c>
      <c r="I123">
        <f>VLOOKUP($B123,NewCalib!$A$17:$AF$200,I$1+2,FALSE)</f>
        <v>2.1234201379665401E-2</v>
      </c>
      <c r="J123">
        <f>VLOOKUP($B123,NewCalib!$A$17:$AF$200,J$1+2,FALSE)</f>
        <v>2.2843477184428598E-2</v>
      </c>
      <c r="K123">
        <f>VLOOKUP($B123,NewCalib!$A$17:$AF$200,K$1+2,FALSE)</f>
        <v>2.59188521183309E-2</v>
      </c>
      <c r="L123">
        <f>VLOOKUP($B123,NewCalib!$A$17:$AF$200,L$1+2,FALSE)</f>
        <v>2.84139275262674E-2</v>
      </c>
      <c r="M123">
        <f>VLOOKUP($B123,NewCalib!$A$17:$AF$200,M$1+2,FALSE)</f>
        <v>2.94238942190507E-2</v>
      </c>
      <c r="N123">
        <f>VLOOKUP($B123,NewCalib!$A$17:$AF$200,N$1+2,FALSE)</f>
        <v>3.1245222845614901E-2</v>
      </c>
      <c r="O123">
        <f>VLOOKUP($B123,NewCalib!$A$17:$AF$200,O$1+2,FALSE)</f>
        <v>3.1369534749385398E-2</v>
      </c>
      <c r="P123">
        <f>VLOOKUP($B123,NewCalib!$A$17:$AF$200,P$1+2,FALSE)</f>
        <v>3.1266623742286802E-2</v>
      </c>
      <c r="Q123">
        <f>VLOOKUP($B123,NewCalib!$A$17:$AF$200,Q$1+2,FALSE)</f>
        <v>3.2207039059428802E-2</v>
      </c>
      <c r="R123">
        <f>VLOOKUP($B123,NewCalib!$A$17:$AF$200,R$1+2,FALSE)</f>
        <v>3.10311180893958E-2</v>
      </c>
      <c r="S123">
        <f>VLOOKUP($B123,NewCalib!$A$17:$AF$200,S$1+2,FALSE)</f>
        <v>2.9786673841694401E-2</v>
      </c>
      <c r="T123">
        <f>VLOOKUP($B123,NewCalib!$A$17:$AF$200,T$1+2,FALSE)</f>
        <v>3.0966164477856099E-2</v>
      </c>
      <c r="U123">
        <f>VLOOKUP($B123,NewCalib!$A$17:$AF$200,U$1+2,FALSE)</f>
        <v>3.2420770067867498E-2</v>
      </c>
      <c r="V123">
        <f>VLOOKUP($B123,NewCalib!$A$17:$AF$200,V$1+2,FALSE)</f>
        <v>3.1449150448594899E-2</v>
      </c>
      <c r="W123">
        <f>VLOOKUP($B123,NewCalib!$A$17:$AF$200,W$1+2,FALSE)</f>
        <v>3.2952166690048502E-2</v>
      </c>
      <c r="X123">
        <f>VLOOKUP($B123,NewCalib!$A$17:$AF$200,X$1+2,FALSE)</f>
        <v>3.1834588142667097E-2</v>
      </c>
      <c r="Y123">
        <f>VLOOKUP($B123,NewCalib!$A$17:$AF$200,Y$1+2,FALSE)</f>
        <v>3.2127277301239501E-2</v>
      </c>
      <c r="Z123">
        <f>VLOOKUP($B123,NewCalib!$A$17:$AF$200,Z$1+2,FALSE)</f>
        <v>3.1274595994986103E-2</v>
      </c>
      <c r="AA123">
        <f>VLOOKUP($B123,NewCalib!$A$17:$AF$200,AA$1+2,FALSE)</f>
        <v>3.39133154040007E-2</v>
      </c>
      <c r="AB123">
        <f>VLOOKUP($B123,NewCalib!$A$17:$AF$200,AB$1+2,FALSE)</f>
        <v>3.0985715119639001E-2</v>
      </c>
      <c r="AC123">
        <f>VLOOKUP($B123,NewCalib!$A$17:$AF$200,AC$1+2,FALSE)</f>
        <v>3.0886108974241201E-2</v>
      </c>
      <c r="AD123">
        <f>VLOOKUP($B123,NewCalib!$A$17:$AF$200,AD$1+2,FALSE)</f>
        <v>3.2350503136131102E-2</v>
      </c>
      <c r="AE123">
        <f>VLOOKUP($B123,NewCalib!$A$17:$AF$200,AE$1+2,FALSE)</f>
        <v>3.3317995037202702E-2</v>
      </c>
      <c r="AF123">
        <f>VLOOKUP($B123,NewCalib!$A$17:$AF$200,AF$1+2,FALSE)</f>
        <v>3.41122224089613E-2</v>
      </c>
      <c r="AG123">
        <f>VLOOKUP($B123,NewCalib!$A$17:$AF$200,AG$1+2,FALSE)</f>
        <v>3.0736899157477598E-2</v>
      </c>
      <c r="AH123">
        <f>VLOOKUP($B123,NewCalib!$A$17:$AF$200,AH$1+2,FALSE)</f>
        <v>3.22014944849617E-2</v>
      </c>
      <c r="AJ123" s="3"/>
    </row>
    <row r="124" spans="1:36" x14ac:dyDescent="0.25">
      <c r="B124" t="s">
        <v>72</v>
      </c>
      <c r="C124" s="3">
        <v>0.5</v>
      </c>
      <c r="D124">
        <f>VLOOKUP($B124,NewCalib!$A$17:$AF$200,D$1+2,FALSE)</f>
        <v>0</v>
      </c>
      <c r="E124">
        <f>VLOOKUP($B124,NewCalib!$A$17:$AF$200,E$1+2,FALSE)</f>
        <v>3.5585950920960098E-2</v>
      </c>
      <c r="F124">
        <f>VLOOKUP($B124,NewCalib!$A$17:$AF$200,F$1+2,FALSE)</f>
        <v>3.9685772223945703E-2</v>
      </c>
      <c r="G124">
        <f>VLOOKUP($B124,NewCalib!$A$17:$AF$200,G$1+2,FALSE)</f>
        <v>4.5030552453861998E-2</v>
      </c>
      <c r="H124">
        <f>VLOOKUP($B124,NewCalib!$A$17:$AF$200,H$1+2,FALSE)</f>
        <v>4.7941052477254303E-2</v>
      </c>
      <c r="I124">
        <f>VLOOKUP($B124,NewCalib!$A$17:$AF$200,I$1+2,FALSE)</f>
        <v>4.9602437818616799E-2</v>
      </c>
      <c r="J124">
        <f>VLOOKUP($B124,NewCalib!$A$17:$AF$200,J$1+2,FALSE)</f>
        <v>5.1596774192909603E-2</v>
      </c>
      <c r="K124">
        <f>VLOOKUP($B124,NewCalib!$A$17:$AF$200,K$1+2,FALSE)</f>
        <v>5.3691095308002701E-2</v>
      </c>
      <c r="L124">
        <f>VLOOKUP($B124,NewCalib!$A$17:$AF$200,L$1+2,FALSE)</f>
        <v>5.6683377509851099E-2</v>
      </c>
      <c r="M124">
        <f>VLOOKUP($B124,NewCalib!$A$17:$AF$200,M$1+2,FALSE)</f>
        <v>5.77898810709895E-2</v>
      </c>
      <c r="N124">
        <f>VLOOKUP($B124,NewCalib!$A$17:$AF$200,N$1+2,FALSE)</f>
        <v>5.8946057817407999E-2</v>
      </c>
      <c r="O124">
        <f>VLOOKUP($B124,NewCalib!$A$17:$AF$200,O$1+2,FALSE)</f>
        <v>6.0629183027727303E-2</v>
      </c>
      <c r="P124">
        <f>VLOOKUP($B124,NewCalib!$A$17:$AF$200,P$1+2,FALSE)</f>
        <v>6.0184768150043998E-2</v>
      </c>
      <c r="Q124">
        <f>VLOOKUP($B124,NewCalib!$A$17:$AF$200,Q$1+2,FALSE)</f>
        <v>6.12272058025643E-2</v>
      </c>
      <c r="R124">
        <f>VLOOKUP($B124,NewCalib!$A$17:$AF$200,R$1+2,FALSE)</f>
        <v>5.9990223992445503E-2</v>
      </c>
      <c r="S124">
        <f>VLOOKUP($B124,NewCalib!$A$17:$AF$200,S$1+2,FALSE)</f>
        <v>5.9142730381931803E-2</v>
      </c>
      <c r="T124">
        <f>VLOOKUP($B124,NewCalib!$A$17:$AF$200,T$1+2,FALSE)</f>
        <v>5.9476770019951698E-2</v>
      </c>
      <c r="U124">
        <f>VLOOKUP($B124,NewCalib!$A$17:$AF$200,U$1+2,FALSE)</f>
        <v>6.0245864418024299E-2</v>
      </c>
      <c r="V124">
        <f>VLOOKUP($B124,NewCalib!$A$17:$AF$200,V$1+2,FALSE)</f>
        <v>6.0542429090131099E-2</v>
      </c>
      <c r="W124">
        <f>VLOOKUP($B124,NewCalib!$A$17:$AF$200,W$1+2,FALSE)</f>
        <v>6.0836895071290101E-2</v>
      </c>
      <c r="X124">
        <f>VLOOKUP($B124,NewCalib!$A$17:$AF$200,X$1+2,FALSE)</f>
        <v>6.13237780079985E-2</v>
      </c>
      <c r="Y124">
        <f>VLOOKUP($B124,NewCalib!$A$17:$AF$200,Y$1+2,FALSE)</f>
        <v>6.2135922835132501E-2</v>
      </c>
      <c r="Z124">
        <f>VLOOKUP($B124,NewCalib!$A$17:$AF$200,Z$1+2,FALSE)</f>
        <v>6.2154310814742202E-2</v>
      </c>
      <c r="AA124">
        <f>VLOOKUP($B124,NewCalib!$A$17:$AF$200,AA$1+2,FALSE)</f>
        <v>6.1648315842275703E-2</v>
      </c>
      <c r="AB124">
        <f>VLOOKUP($B124,NewCalib!$A$17:$AF$200,AB$1+2,FALSE)</f>
        <v>6.08346593032459E-2</v>
      </c>
      <c r="AC124">
        <f>VLOOKUP($B124,NewCalib!$A$17:$AF$200,AC$1+2,FALSE)</f>
        <v>6.0435733952737901E-2</v>
      </c>
      <c r="AD124">
        <f>VLOOKUP($B124,NewCalib!$A$17:$AF$200,AD$1+2,FALSE)</f>
        <v>6.1140810984550403E-2</v>
      </c>
      <c r="AE124">
        <f>VLOOKUP($B124,NewCalib!$A$17:$AF$200,AE$1+2,FALSE)</f>
        <v>6.1724213473236901E-2</v>
      </c>
      <c r="AF124">
        <f>VLOOKUP($B124,NewCalib!$A$17:$AF$200,AF$1+2,FALSE)</f>
        <v>6.04372046652129E-2</v>
      </c>
      <c r="AG124">
        <f>VLOOKUP($B124,NewCalib!$A$17:$AF$200,AG$1+2,FALSE)</f>
        <v>6.0149135949636598E-2</v>
      </c>
      <c r="AH124">
        <f>VLOOKUP($B124,NewCalib!$A$17:$AF$200,AH$1+2,FALSE)</f>
        <v>6.0324224774016E-2</v>
      </c>
      <c r="AJ124" s="3"/>
    </row>
    <row r="125" spans="1:36" x14ac:dyDescent="0.25">
      <c r="B125" t="s">
        <v>73</v>
      </c>
      <c r="C125" s="3">
        <v>0.75</v>
      </c>
      <c r="D125">
        <f>VLOOKUP($B125,NewCalib!$A$17:$AF$200,D$1+2,FALSE)</f>
        <v>0</v>
      </c>
      <c r="E125">
        <f>VLOOKUP($B125,NewCalib!$A$17:$AF$200,E$1+2,FALSE)</f>
        <v>6.2207790242148703E-2</v>
      </c>
      <c r="F125">
        <f>VLOOKUP($B125,NewCalib!$A$17:$AF$200,F$1+2,FALSE)</f>
        <v>6.6993150991309702E-2</v>
      </c>
      <c r="G125">
        <f>VLOOKUP($B125,NewCalib!$A$17:$AF$200,G$1+2,FALSE)</f>
        <v>7.2092633148138505E-2</v>
      </c>
      <c r="H125">
        <f>VLOOKUP($B125,NewCalib!$A$17:$AF$200,H$1+2,FALSE)</f>
        <v>7.6840145989880898E-2</v>
      </c>
      <c r="I125">
        <f>VLOOKUP($B125,NewCalib!$A$17:$AF$200,I$1+2,FALSE)</f>
        <v>7.7818767324907001E-2</v>
      </c>
      <c r="J125">
        <f>VLOOKUP($B125,NewCalib!$A$17:$AF$200,J$1+2,FALSE)</f>
        <v>7.9352204360399706E-2</v>
      </c>
      <c r="K125">
        <f>VLOOKUP($B125,NewCalib!$A$17:$AF$200,K$1+2,FALSE)</f>
        <v>8.3018240689959596E-2</v>
      </c>
      <c r="L125">
        <f>VLOOKUP($B125,NewCalib!$A$17:$AF$200,L$1+2,FALSE)</f>
        <v>8.5923925346083202E-2</v>
      </c>
      <c r="M125">
        <f>VLOOKUP($B125,NewCalib!$A$17:$AF$200,M$1+2,FALSE)</f>
        <v>8.8142920950333006E-2</v>
      </c>
      <c r="N125">
        <f>VLOOKUP($B125,NewCalib!$A$17:$AF$200,N$1+2,FALSE)</f>
        <v>8.8314164227073902E-2</v>
      </c>
      <c r="O125">
        <f>VLOOKUP($B125,NewCalib!$A$17:$AF$200,O$1+2,FALSE)</f>
        <v>8.9878530351085006E-2</v>
      </c>
      <c r="P125">
        <f>VLOOKUP($B125,NewCalib!$A$17:$AF$200,P$1+2,FALSE)</f>
        <v>8.9285462253970202E-2</v>
      </c>
      <c r="Q125">
        <f>VLOOKUP($B125,NewCalib!$A$17:$AF$200,Q$1+2,FALSE)</f>
        <v>9.0971344645326094E-2</v>
      </c>
      <c r="R125">
        <f>VLOOKUP($B125,NewCalib!$A$17:$AF$200,R$1+2,FALSE)</f>
        <v>8.9666489932467799E-2</v>
      </c>
      <c r="S125">
        <f>VLOOKUP($B125,NewCalib!$A$17:$AF$200,S$1+2,FALSE)</f>
        <v>8.9579827806409607E-2</v>
      </c>
      <c r="T125">
        <f>VLOOKUP($B125,NewCalib!$A$17:$AF$200,T$1+2,FALSE)</f>
        <v>9.0596033468913997E-2</v>
      </c>
      <c r="U125">
        <f>VLOOKUP($B125,NewCalib!$A$17:$AF$200,U$1+2,FALSE)</f>
        <v>9.0267476515743003E-2</v>
      </c>
      <c r="V125">
        <f>VLOOKUP($B125,NewCalib!$A$17:$AF$200,V$1+2,FALSE)</f>
        <v>9.0632422658342496E-2</v>
      </c>
      <c r="W125">
        <f>VLOOKUP($B125,NewCalib!$A$17:$AF$200,W$1+2,FALSE)</f>
        <v>9.1096104482243298E-2</v>
      </c>
      <c r="X125">
        <f>VLOOKUP($B125,NewCalib!$A$17:$AF$200,X$1+2,FALSE)</f>
        <v>9.1603214943494604E-2</v>
      </c>
      <c r="Y125">
        <f>VLOOKUP($B125,NewCalib!$A$17:$AF$200,Y$1+2,FALSE)</f>
        <v>9.1459767267444897E-2</v>
      </c>
      <c r="Z125">
        <f>VLOOKUP($B125,NewCalib!$A$17:$AF$200,Z$1+2,FALSE)</f>
        <v>9.2193531428655204E-2</v>
      </c>
      <c r="AA125">
        <f>VLOOKUP($B125,NewCalib!$A$17:$AF$200,AA$1+2,FALSE)</f>
        <v>9.1451146185632298E-2</v>
      </c>
      <c r="AB125">
        <f>VLOOKUP($B125,NewCalib!$A$17:$AF$200,AB$1+2,FALSE)</f>
        <v>9.02643041699253E-2</v>
      </c>
      <c r="AC125">
        <f>VLOOKUP($B125,NewCalib!$A$17:$AF$200,AC$1+2,FALSE)</f>
        <v>9.0570159569816705E-2</v>
      </c>
      <c r="AD125">
        <f>VLOOKUP($B125,NewCalib!$A$17:$AF$200,AD$1+2,FALSE)</f>
        <v>9.0475855855063098E-2</v>
      </c>
      <c r="AE125">
        <f>VLOOKUP($B125,NewCalib!$A$17:$AF$200,AE$1+2,FALSE)</f>
        <v>9.0824713814349006E-2</v>
      </c>
      <c r="AF125">
        <f>VLOOKUP($B125,NewCalib!$A$17:$AF$200,AF$1+2,FALSE)</f>
        <v>9.1005380746476197E-2</v>
      </c>
      <c r="AG125">
        <f>VLOOKUP($B125,NewCalib!$A$17:$AF$200,AG$1+2,FALSE)</f>
        <v>8.9330869548462699E-2</v>
      </c>
      <c r="AH125">
        <f>VLOOKUP($B125,NewCalib!$A$17:$AF$200,AH$1+2,FALSE)</f>
        <v>9.0066911624605894E-2</v>
      </c>
      <c r="AJ125" s="3"/>
    </row>
    <row r="126" spans="1:36" x14ac:dyDescent="0.25">
      <c r="B126" t="s">
        <v>74</v>
      </c>
      <c r="C126" s="3">
        <v>0.95</v>
      </c>
      <c r="D126">
        <f>VLOOKUP($B126,NewCalib!$A$17:$AF$200,D$1+2,FALSE)</f>
        <v>0</v>
      </c>
      <c r="E126">
        <f>VLOOKUP($B126,NewCalib!$A$17:$AF$200,E$1+2,FALSE)</f>
        <v>0.105724777835149</v>
      </c>
      <c r="F126">
        <f>VLOOKUP($B126,NewCalib!$A$17:$AF$200,F$1+2,FALSE)</f>
        <v>0.10784737724403699</v>
      </c>
      <c r="G126">
        <f>VLOOKUP($B126,NewCalib!$A$17:$AF$200,G$1+2,FALSE)</f>
        <v>0.11812315800812601</v>
      </c>
      <c r="H126">
        <f>VLOOKUP($B126,NewCalib!$A$17:$AF$200,H$1+2,FALSE)</f>
        <v>0.12142266565509401</v>
      </c>
      <c r="I126">
        <f>VLOOKUP($B126,NewCalib!$A$17:$AF$200,I$1+2,FALSE)</f>
        <v>0.125488271323073</v>
      </c>
      <c r="J126">
        <f>VLOOKUP($B126,NewCalib!$A$17:$AF$200,J$1+2,FALSE)</f>
        <v>0.125108649807748</v>
      </c>
      <c r="K126">
        <f>VLOOKUP($B126,NewCalib!$A$17:$AF$200,K$1+2,FALSE)</f>
        <v>0.131819039868216</v>
      </c>
      <c r="L126">
        <f>VLOOKUP($B126,NewCalib!$A$17:$AF$200,L$1+2,FALSE)</f>
        <v>0.133712373281165</v>
      </c>
      <c r="M126">
        <f>VLOOKUP($B126,NewCalib!$A$17:$AF$200,M$1+2,FALSE)</f>
        <v>0.13479759627732199</v>
      </c>
      <c r="N126">
        <f>VLOOKUP($B126,NewCalib!$A$17:$AF$200,N$1+2,FALSE)</f>
        <v>0.13533966777332801</v>
      </c>
      <c r="O126">
        <f>VLOOKUP($B126,NewCalib!$A$17:$AF$200,O$1+2,FALSE)</f>
        <v>0.13852647598933801</v>
      </c>
      <c r="P126">
        <f>VLOOKUP($B126,NewCalib!$A$17:$AF$200,P$1+2,FALSE)</f>
        <v>0.137347091793148</v>
      </c>
      <c r="Q126">
        <f>VLOOKUP($B126,NewCalib!$A$17:$AF$200,Q$1+2,FALSE)</f>
        <v>0.138527581334984</v>
      </c>
      <c r="R126">
        <f>VLOOKUP($B126,NewCalib!$A$17:$AF$200,R$1+2,FALSE)</f>
        <v>0.13526416333525401</v>
      </c>
      <c r="S126">
        <f>VLOOKUP($B126,NewCalib!$A$17:$AF$200,S$1+2,FALSE)</f>
        <v>0.13648388949115001</v>
      </c>
      <c r="T126">
        <f>VLOOKUP($B126,NewCalib!$A$17:$AF$200,T$1+2,FALSE)</f>
        <v>0.13845046351320101</v>
      </c>
      <c r="U126">
        <f>VLOOKUP($B126,NewCalib!$A$17:$AF$200,U$1+2,FALSE)</f>
        <v>0.13598360697512199</v>
      </c>
      <c r="V126">
        <f>VLOOKUP($B126,NewCalib!$A$17:$AF$200,V$1+2,FALSE)</f>
        <v>0.13657856337766</v>
      </c>
      <c r="W126">
        <f>VLOOKUP($B126,NewCalib!$A$17:$AF$200,W$1+2,FALSE)</f>
        <v>0.13778544096105699</v>
      </c>
      <c r="X126">
        <f>VLOOKUP($B126,NewCalib!$A$17:$AF$200,X$1+2,FALSE)</f>
        <v>0.137496389955995</v>
      </c>
      <c r="Y126">
        <f>VLOOKUP($B126,NewCalib!$A$17:$AF$200,Y$1+2,FALSE)</f>
        <v>0.13812082650079799</v>
      </c>
      <c r="Z126">
        <f>VLOOKUP($B126,NewCalib!$A$17:$AF$200,Z$1+2,FALSE)</f>
        <v>0.140704087747692</v>
      </c>
      <c r="AA126">
        <f>VLOOKUP($B126,NewCalib!$A$17:$AF$200,AA$1+2,FALSE)</f>
        <v>0.138497120227589</v>
      </c>
      <c r="AB126">
        <f>VLOOKUP($B126,NewCalib!$A$17:$AF$200,AB$1+2,FALSE)</f>
        <v>0.13510494356845601</v>
      </c>
      <c r="AC126">
        <f>VLOOKUP($B126,NewCalib!$A$17:$AF$200,AC$1+2,FALSE)</f>
        <v>0.13560191419894499</v>
      </c>
      <c r="AD126">
        <f>VLOOKUP($B126,NewCalib!$A$17:$AF$200,AD$1+2,FALSE)</f>
        <v>0.13867320964649499</v>
      </c>
      <c r="AE126">
        <f>VLOOKUP($B126,NewCalib!$A$17:$AF$200,AE$1+2,FALSE)</f>
        <v>0.14001994057901501</v>
      </c>
      <c r="AF126">
        <f>VLOOKUP($B126,NewCalib!$A$17:$AF$200,AF$1+2,FALSE)</f>
        <v>0.13654290231062899</v>
      </c>
      <c r="AG126">
        <f>VLOOKUP($B126,NewCalib!$A$17:$AF$200,AG$1+2,FALSE)</f>
        <v>0.13743253939216199</v>
      </c>
      <c r="AH126">
        <f>VLOOKUP($B126,NewCalib!$A$17:$AF$200,AH$1+2,FALSE)</f>
        <v>0.13713755302585501</v>
      </c>
      <c r="AJ126" s="3"/>
    </row>
    <row r="127" spans="1:36" x14ac:dyDescent="0.25">
      <c r="A127" t="s">
        <v>2</v>
      </c>
      <c r="B127" t="s">
        <v>31</v>
      </c>
      <c r="D127">
        <f>VLOOKUP($B127,NewCalib!$A$17:$AF$200,D$1+2,FALSE)</f>
        <v>0</v>
      </c>
      <c r="E127">
        <f>VLOOKUP($B127,NewCalib!$A$17:$AF$200,E$1+2,FALSE)</f>
        <v>3.6250113145981602E-2</v>
      </c>
      <c r="F127">
        <f>VLOOKUP($B127,NewCalib!$A$17:$AF$200,F$1+2,FALSE)</f>
        <v>4.0144345903064899E-2</v>
      </c>
      <c r="G127">
        <f>VLOOKUP($B127,NewCalib!$A$17:$AF$200,G$1+2,FALSE)</f>
        <v>4.6216685274531301E-2</v>
      </c>
      <c r="H127">
        <f>VLOOKUP($B127,NewCalib!$A$17:$AF$200,H$1+2,FALSE)</f>
        <v>4.8290847772130198E-2</v>
      </c>
      <c r="I127">
        <f>VLOOKUP($B127,NewCalib!$A$17:$AF$200,I$1+2,FALSE)</f>
        <v>5.02371639454035E-2</v>
      </c>
      <c r="J127">
        <f>VLOOKUP($B127,NewCalib!$A$17:$AF$200,J$1+2,FALSE)</f>
        <v>5.1678432229193702E-2</v>
      </c>
      <c r="K127">
        <f>VLOOKUP($B127,NewCalib!$A$17:$AF$200,K$1+2,FALSE)</f>
        <v>5.4566196111286699E-2</v>
      </c>
      <c r="L127">
        <f>VLOOKUP($B127,NewCalib!$A$17:$AF$200,L$1+2,FALSE)</f>
        <v>5.72548055606023E-2</v>
      </c>
      <c r="M127">
        <f>VLOOKUP($B127,NewCalib!$A$17:$AF$200,M$1+2,FALSE)</f>
        <v>5.9337157835233599E-2</v>
      </c>
      <c r="N127">
        <f>VLOOKUP($B127,NewCalib!$A$17:$AF$200,N$1+2,FALSE)</f>
        <v>5.9708978768660402E-2</v>
      </c>
      <c r="O127">
        <f>VLOOKUP($B127,NewCalib!$A$17:$AF$200,O$1+2,FALSE)</f>
        <v>6.0887364218649501E-2</v>
      </c>
      <c r="P127">
        <f>VLOOKUP($B127,NewCalib!$A$17:$AF$200,P$1+2,FALSE)</f>
        <v>6.06130520597742E-2</v>
      </c>
      <c r="Q127">
        <f>VLOOKUP($B127,NewCalib!$A$17:$AF$200,Q$1+2,FALSE)</f>
        <v>6.2130967337299899E-2</v>
      </c>
      <c r="R127">
        <f>VLOOKUP($B127,NewCalib!$A$17:$AF$200,R$1+2,FALSE)</f>
        <v>6.0198853864768601E-2</v>
      </c>
      <c r="S127">
        <f>VLOOKUP($B127,NewCalib!$A$17:$AF$200,S$1+2,FALSE)</f>
        <v>5.9967996738355803E-2</v>
      </c>
      <c r="T127">
        <f>VLOOKUP($B127,NewCalib!$A$17:$AF$200,T$1+2,FALSE)</f>
        <v>6.0999539241873499E-2</v>
      </c>
      <c r="U127">
        <f>VLOOKUP($B127,NewCalib!$A$17:$AF$200,U$1+2,FALSE)</f>
        <v>6.1193501769298303E-2</v>
      </c>
      <c r="V127">
        <f>VLOOKUP($B127,NewCalib!$A$17:$AF$200,V$1+2,FALSE)</f>
        <v>6.1461460064715499E-2</v>
      </c>
      <c r="W127">
        <f>VLOOKUP($B127,NewCalib!$A$17:$AF$200,W$1+2,FALSE)</f>
        <v>6.2087194747286398E-2</v>
      </c>
      <c r="X127">
        <f>VLOOKUP($B127,NewCalib!$A$17:$AF$200,X$1+2,FALSE)</f>
        <v>6.1780679393023397E-2</v>
      </c>
      <c r="Y127">
        <f>VLOOKUP($B127,NewCalib!$A$17:$AF$200,Y$1+2,FALSE)</f>
        <v>6.2319256502670402E-2</v>
      </c>
      <c r="Z127">
        <f>VLOOKUP($B127,NewCalib!$A$17:$AF$200,Z$1+2,FALSE)</f>
        <v>6.3059048963828704E-2</v>
      </c>
      <c r="AA127">
        <f>VLOOKUP($B127,NewCalib!$A$17:$AF$200,AA$1+2,FALSE)</f>
        <v>6.3341010899261599E-2</v>
      </c>
      <c r="AB127">
        <f>VLOOKUP($B127,NewCalib!$A$17:$AF$200,AB$1+2,FALSE)</f>
        <v>6.09098118577905E-2</v>
      </c>
      <c r="AC127">
        <f>VLOOKUP($B127,NewCalib!$A$17:$AF$200,AC$1+2,FALSE)</f>
        <v>6.0816429822790702E-2</v>
      </c>
      <c r="AD127">
        <f>VLOOKUP($B127,NewCalib!$A$17:$AF$200,AD$1+2,FALSE)</f>
        <v>6.1862139823791698E-2</v>
      </c>
      <c r="AE127">
        <f>VLOOKUP($B127,NewCalib!$A$17:$AF$200,AE$1+2,FALSE)</f>
        <v>6.2405811392739902E-2</v>
      </c>
      <c r="AF127">
        <f>VLOOKUP($B127,NewCalib!$A$17:$AF$200,AF$1+2,FALSE)</f>
        <v>6.19456403230512E-2</v>
      </c>
      <c r="AG127">
        <f>VLOOKUP($B127,NewCalib!$A$17:$AF$200,AG$1+2,FALSE)</f>
        <v>6.0983170282716097E-2</v>
      </c>
      <c r="AH127">
        <f>VLOOKUP($B127,NewCalib!$A$17:$AF$200,AH$1+2,FALSE)</f>
        <v>6.1061038427598802E-2</v>
      </c>
    </row>
    <row r="128" spans="1:36" x14ac:dyDescent="0.25">
      <c r="A128" t="s">
        <v>3</v>
      </c>
      <c r="B128" t="s">
        <v>143</v>
      </c>
      <c r="D128">
        <f>VLOOKUP($B128,NewCalib!$A$17:$AF$200,D$1+2,FALSE)</f>
        <v>0</v>
      </c>
      <c r="E128">
        <f>VLOOKUP($B128,NewCalib!$A$17:$AF$200,E$1+2,FALSE)</f>
        <v>4.3974534320237797E-2</v>
      </c>
      <c r="F128">
        <f>VLOOKUP($B128,NewCalib!$A$17:$AF$200,F$1+2,FALSE)</f>
        <v>4.5570643584813997E-2</v>
      </c>
      <c r="G128">
        <f>VLOOKUP($B128,NewCalib!$A$17:$AF$200,G$1+2,FALSE)</f>
        <v>4.6082810728301601E-2</v>
      </c>
      <c r="H128">
        <f>VLOOKUP($B128,NewCalib!$A$17:$AF$200,H$1+2,FALSE)</f>
        <v>4.7043334795434898E-2</v>
      </c>
      <c r="I128">
        <f>VLOOKUP($B128,NewCalib!$A$17:$AF$200,I$1+2,FALSE)</f>
        <v>4.8514381341490401E-2</v>
      </c>
      <c r="J128">
        <f>VLOOKUP($B128,NewCalib!$A$17:$AF$200,J$1+2,FALSE)</f>
        <v>4.7854527669293503E-2</v>
      </c>
      <c r="K128">
        <f>VLOOKUP($B128,NewCalib!$A$17:$AF$200,K$1+2,FALSE)</f>
        <v>4.8318014656903698E-2</v>
      </c>
      <c r="L128">
        <f>VLOOKUP($B128,NewCalib!$A$17:$AF$200,L$1+2,FALSE)</f>
        <v>4.8310827342082099E-2</v>
      </c>
      <c r="M128">
        <f>VLOOKUP($B128,NewCalib!$A$17:$AF$200,M$1+2,FALSE)</f>
        <v>4.73671944892382E-2</v>
      </c>
      <c r="N128">
        <f>VLOOKUP($B128,NewCalib!$A$17:$AF$200,N$1+2,FALSE)</f>
        <v>4.7528995858210202E-2</v>
      </c>
      <c r="O128">
        <f>VLOOKUP($B128,NewCalib!$A$17:$AF$200,O$1+2,FALSE)</f>
        <v>4.78639550509454E-2</v>
      </c>
      <c r="P128">
        <f>VLOOKUP($B128,NewCalib!$A$17:$AF$200,P$1+2,FALSE)</f>
        <v>4.6710960817545201E-2</v>
      </c>
      <c r="Q128">
        <f>VLOOKUP($B128,NewCalib!$A$17:$AF$200,Q$1+2,FALSE)</f>
        <v>4.9453290398886102E-2</v>
      </c>
      <c r="R128">
        <f>VLOOKUP($B128,NewCalib!$A$17:$AF$200,R$1+2,FALSE)</f>
        <v>4.8582153415579102E-2</v>
      </c>
      <c r="S128">
        <f>VLOOKUP($B128,NewCalib!$A$17:$AF$200,S$1+2,FALSE)</f>
        <v>4.8989188551389097E-2</v>
      </c>
      <c r="T128">
        <f>VLOOKUP($B128,NewCalib!$A$17:$AF$200,T$1+2,FALSE)</f>
        <v>4.91589863953266E-2</v>
      </c>
      <c r="U128">
        <f>VLOOKUP($B128,NewCalib!$A$17:$AF$200,U$1+2,FALSE)</f>
        <v>4.77647640678018E-2</v>
      </c>
      <c r="V128">
        <f>VLOOKUP($B128,NewCalib!$A$17:$AF$200,V$1+2,FALSE)</f>
        <v>4.8514906168019199E-2</v>
      </c>
      <c r="W128">
        <f>VLOOKUP($B128,NewCalib!$A$17:$AF$200,W$1+2,FALSE)</f>
        <v>4.8426141915080302E-2</v>
      </c>
      <c r="X128">
        <f>VLOOKUP($B128,NewCalib!$A$17:$AF$200,X$1+2,FALSE)</f>
        <v>4.8487142485849198E-2</v>
      </c>
      <c r="Y128">
        <f>VLOOKUP($B128,NewCalib!$A$17:$AF$200,Y$1+2,FALSE)</f>
        <v>4.8162933362468997E-2</v>
      </c>
      <c r="Z128">
        <f>VLOOKUP($B128,NewCalib!$A$17:$AF$200,Z$1+2,FALSE)</f>
        <v>4.89489769108866E-2</v>
      </c>
      <c r="AA128">
        <f>VLOOKUP($B128,NewCalib!$A$17:$AF$200,AA$1+2,FALSE)</f>
        <v>4.86279372060303E-2</v>
      </c>
      <c r="AB128">
        <f>VLOOKUP($B128,NewCalib!$A$17:$AF$200,AB$1+2,FALSE)</f>
        <v>4.7493850666807398E-2</v>
      </c>
      <c r="AC128">
        <f>VLOOKUP($B128,NewCalib!$A$17:$AF$200,AC$1+2,FALSE)</f>
        <v>4.8608805903601199E-2</v>
      </c>
      <c r="AD128">
        <f>VLOOKUP($B128,NewCalib!$A$17:$AF$200,AD$1+2,FALSE)</f>
        <v>4.89226724901368E-2</v>
      </c>
      <c r="AE128">
        <f>VLOOKUP($B128,NewCalib!$A$17:$AF$200,AE$1+2,FALSE)</f>
        <v>4.8949447157942402E-2</v>
      </c>
      <c r="AF128">
        <f>VLOOKUP($B128,NewCalib!$A$17:$AF$200,AF$1+2,FALSE)</f>
        <v>4.8029370737713302E-2</v>
      </c>
      <c r="AG128">
        <f>VLOOKUP($B128,NewCalib!$A$17:$AF$200,AG$1+2,FALSE)</f>
        <v>4.84191773458282E-2</v>
      </c>
      <c r="AH128">
        <f>VLOOKUP($B128,NewCalib!$A$17:$AF$200,AH$1+2,FALSE)</f>
        <v>4.8334982328165597E-2</v>
      </c>
    </row>
    <row r="136" spans="1:36" x14ac:dyDescent="0.25">
      <c r="A136" t="s">
        <v>161</v>
      </c>
      <c r="D136">
        <v>0</v>
      </c>
      <c r="E136">
        <v>1</v>
      </c>
      <c r="F136">
        <v>2</v>
      </c>
      <c r="G136">
        <v>3</v>
      </c>
      <c r="H136">
        <v>4</v>
      </c>
      <c r="I136">
        <v>5</v>
      </c>
      <c r="J136">
        <v>6</v>
      </c>
      <c r="K136">
        <v>7</v>
      </c>
      <c r="L136">
        <v>8</v>
      </c>
      <c r="M136">
        <v>9</v>
      </c>
      <c r="N136">
        <v>10</v>
      </c>
      <c r="O136">
        <v>11</v>
      </c>
      <c r="P136">
        <v>12</v>
      </c>
      <c r="Q136">
        <v>13</v>
      </c>
      <c r="R136">
        <v>14</v>
      </c>
      <c r="S136">
        <v>15</v>
      </c>
      <c r="T136">
        <v>16</v>
      </c>
      <c r="U136">
        <v>17</v>
      </c>
      <c r="V136">
        <v>18</v>
      </c>
      <c r="W136">
        <v>19</v>
      </c>
      <c r="X136">
        <v>20</v>
      </c>
      <c r="Y136">
        <v>21</v>
      </c>
      <c r="Z136">
        <v>22</v>
      </c>
      <c r="AA136">
        <v>23</v>
      </c>
      <c r="AB136">
        <v>24</v>
      </c>
      <c r="AC136">
        <v>25</v>
      </c>
      <c r="AD136">
        <v>26</v>
      </c>
      <c r="AE136">
        <v>27</v>
      </c>
      <c r="AF136">
        <v>28</v>
      </c>
      <c r="AG136">
        <v>29</v>
      </c>
      <c r="AH136">
        <v>30</v>
      </c>
    </row>
    <row r="137" spans="1:36" x14ac:dyDescent="0.25">
      <c r="A137" t="s">
        <v>1</v>
      </c>
      <c r="B137" t="s">
        <v>119</v>
      </c>
      <c r="C137" s="3">
        <v>0.05</v>
      </c>
      <c r="D137">
        <f>VLOOKUP($B137,NewCalib!$A$17:$AF$200,D$1+2,FALSE)</f>
        <v>0</v>
      </c>
      <c r="E137">
        <f>VLOOKUP($B137,NewCalib!$A$17:$AF$200,E$1+2,FALSE)</f>
        <v>-4.1297306597354297E-2</v>
      </c>
      <c r="F137">
        <f>VLOOKUP($B137,NewCalib!$A$17:$AF$200,F$1+2,FALSE)</f>
        <v>-3.7676509715900398E-2</v>
      </c>
      <c r="G137">
        <f>VLOOKUP($B137,NewCalib!$A$17:$AF$200,G$1+2,FALSE)</f>
        <v>-3.3166023041943403E-2</v>
      </c>
      <c r="H137">
        <f>VLOOKUP($B137,NewCalib!$A$17:$AF$200,H$1+2,FALSE)</f>
        <v>-3.43372587207178E-2</v>
      </c>
      <c r="I137">
        <f>VLOOKUP($B137,NewCalib!$A$17:$AF$200,I$1+2,FALSE)</f>
        <v>-3.3128500060265097E-2</v>
      </c>
      <c r="J137">
        <f>VLOOKUP($B137,NewCalib!$A$17:$AF$200,J$1+2,FALSE)</f>
        <v>-3.1501628840729302E-2</v>
      </c>
      <c r="K137">
        <f>VLOOKUP($B137,NewCalib!$A$17:$AF$200,K$1+2,FALSE)</f>
        <v>-3.2150537405027602E-2</v>
      </c>
      <c r="L137">
        <f>VLOOKUP($B137,NewCalib!$A$17:$AF$200,L$1+2,FALSE)</f>
        <v>-2.72524390580095E-2</v>
      </c>
      <c r="M137">
        <f>VLOOKUP($B137,NewCalib!$A$17:$AF$200,M$1+2,FALSE)</f>
        <v>-2.7157459541885701E-2</v>
      </c>
      <c r="N137">
        <f>VLOOKUP($B137,NewCalib!$A$17:$AF$200,N$1+2,FALSE)</f>
        <v>-2.3994838225120101E-2</v>
      </c>
      <c r="O137">
        <f>VLOOKUP($B137,NewCalib!$A$17:$AF$200,O$1+2,FALSE)</f>
        <v>-2.2857508453609801E-2</v>
      </c>
      <c r="P137">
        <f>VLOOKUP($B137,NewCalib!$A$17:$AF$200,P$1+2,FALSE)</f>
        <v>-2.35367661631317E-2</v>
      </c>
      <c r="Q137">
        <f>VLOOKUP($B137,NewCalib!$A$17:$AF$200,Q$1+2,FALSE)</f>
        <v>-2.53133986703017E-2</v>
      </c>
      <c r="R137">
        <f>VLOOKUP($B137,NewCalib!$A$17:$AF$200,R$1+2,FALSE)</f>
        <v>-2.3484524539205302E-2</v>
      </c>
      <c r="S137">
        <f>VLOOKUP($B137,NewCalib!$A$17:$AF$200,S$1+2,FALSE)</f>
        <v>-2.33222133529076E-2</v>
      </c>
      <c r="T137">
        <f>VLOOKUP($B137,NewCalib!$A$17:$AF$200,T$1+2,FALSE)</f>
        <v>-2.5207171933743298E-2</v>
      </c>
      <c r="U137">
        <f>VLOOKUP($B137,NewCalib!$A$17:$AF$200,U$1+2,FALSE)</f>
        <v>-2.53099907040495E-2</v>
      </c>
      <c r="V137">
        <f>VLOOKUP($B137,NewCalib!$A$17:$AF$200,V$1+2,FALSE)</f>
        <v>-2.39722816299291E-2</v>
      </c>
      <c r="W137">
        <f>VLOOKUP($B137,NewCalib!$A$17:$AF$200,W$1+2,FALSE)</f>
        <v>-2.30672617360334E-2</v>
      </c>
      <c r="X137">
        <f>VLOOKUP($B137,NewCalib!$A$17:$AF$200,X$1+2,FALSE)</f>
        <v>-2.1400486344398902E-2</v>
      </c>
      <c r="Y137">
        <f>VLOOKUP($B137,NewCalib!$A$17:$AF$200,Y$1+2,FALSE)</f>
        <v>-2.3065897841987801E-2</v>
      </c>
      <c r="Z137">
        <f>VLOOKUP($B137,NewCalib!$A$17:$AF$200,Z$1+2,FALSE)</f>
        <v>-2.3981063070244099E-2</v>
      </c>
      <c r="AA137">
        <f>VLOOKUP($B137,NewCalib!$A$17:$AF$200,AA$1+2,FALSE)</f>
        <v>-2.42935774067372E-2</v>
      </c>
      <c r="AB137">
        <f>VLOOKUP($B137,NewCalib!$A$17:$AF$200,AB$1+2,FALSE)</f>
        <v>-2.19971782853309E-2</v>
      </c>
      <c r="AC137">
        <f>VLOOKUP($B137,NewCalib!$A$17:$AF$200,AC$1+2,FALSE)</f>
        <v>-2.33567123900533E-2</v>
      </c>
      <c r="AD137">
        <f>VLOOKUP($B137,NewCalib!$A$17:$AF$200,AD$1+2,FALSE)</f>
        <v>-2.4204233525560101E-2</v>
      </c>
      <c r="AE137">
        <f>VLOOKUP($B137,NewCalib!$A$17:$AF$200,AE$1+2,FALSE)</f>
        <v>-2.43376318342657E-2</v>
      </c>
      <c r="AF137">
        <f>VLOOKUP($B137,NewCalib!$A$17:$AF$200,AF$1+2,FALSE)</f>
        <v>-2.42645453099741E-2</v>
      </c>
      <c r="AG137">
        <f>VLOOKUP($B137,NewCalib!$A$17:$AF$200,AG$1+2,FALSE)</f>
        <v>-2.44991532134426E-2</v>
      </c>
      <c r="AH137">
        <f>VLOOKUP($B137,NewCalib!$A$17:$AF$200,AH$1+2,FALSE)</f>
        <v>-2.2058312059050299E-2</v>
      </c>
      <c r="AJ137" s="3"/>
    </row>
    <row r="138" spans="1:36" x14ac:dyDescent="0.25">
      <c r="B138" t="s">
        <v>120</v>
      </c>
      <c r="C138" s="3">
        <v>0.25</v>
      </c>
      <c r="D138">
        <f>VLOOKUP($B138,NewCalib!$A$17:$AF$200,D$1+2,FALSE)</f>
        <v>0</v>
      </c>
      <c r="E138">
        <f>VLOOKUP($B138,NewCalib!$A$17:$AF$200,E$1+2,FALSE)</f>
        <v>-3.9028073274009201E-3</v>
      </c>
      <c r="F138">
        <f>VLOOKUP($B138,NewCalib!$A$17:$AF$200,F$1+2,FALSE)</f>
        <v>-2.3965389741029101E-4</v>
      </c>
      <c r="G138">
        <f>VLOOKUP($B138,NewCalib!$A$17:$AF$200,G$1+2,FALSE)</f>
        <v>3.9755678621741196E-3</v>
      </c>
      <c r="H138">
        <f>VLOOKUP($B138,NewCalib!$A$17:$AF$200,H$1+2,FALSE)</f>
        <v>6.5721170449423699E-3</v>
      </c>
      <c r="I138">
        <f>VLOOKUP($B138,NewCalib!$A$17:$AF$200,I$1+2,FALSE)</f>
        <v>7.4061370344274896E-3</v>
      </c>
      <c r="J138">
        <f>VLOOKUP($B138,NewCalib!$A$17:$AF$200,J$1+2,FALSE)</f>
        <v>8.8471136990138002E-3</v>
      </c>
      <c r="K138">
        <f>VLOOKUP($B138,NewCalib!$A$17:$AF$200,K$1+2,FALSE)</f>
        <v>1.00389386668351E-2</v>
      </c>
      <c r="L138">
        <f>VLOOKUP($B138,NewCalib!$A$17:$AF$200,L$1+2,FALSE)</f>
        <v>1.2955920435113601E-2</v>
      </c>
      <c r="M138">
        <f>VLOOKUP($B138,NewCalib!$A$17:$AF$200,M$1+2,FALSE)</f>
        <v>1.5546698712973501E-2</v>
      </c>
      <c r="N138">
        <f>VLOOKUP($B138,NewCalib!$A$17:$AF$200,N$1+2,FALSE)</f>
        <v>1.5813220844558599E-2</v>
      </c>
      <c r="O138">
        <f>VLOOKUP($B138,NewCalib!$A$17:$AF$200,O$1+2,FALSE)</f>
        <v>1.7108737308876999E-2</v>
      </c>
      <c r="P138">
        <f>VLOOKUP($B138,NewCalib!$A$17:$AF$200,P$1+2,FALSE)</f>
        <v>1.5176990999821E-2</v>
      </c>
      <c r="Q138">
        <f>VLOOKUP($B138,NewCalib!$A$17:$AF$200,Q$1+2,FALSE)</f>
        <v>1.5477573515343099E-2</v>
      </c>
      <c r="R138">
        <f>VLOOKUP($B138,NewCalib!$A$17:$AF$200,R$1+2,FALSE)</f>
        <v>1.6658496312226202E-2</v>
      </c>
      <c r="S138">
        <f>VLOOKUP($B138,NewCalib!$A$17:$AF$200,S$1+2,FALSE)</f>
        <v>1.6749340123893602E-2</v>
      </c>
      <c r="T138">
        <f>VLOOKUP($B138,NewCalib!$A$17:$AF$200,T$1+2,FALSE)</f>
        <v>1.6526111540962E-2</v>
      </c>
      <c r="U138">
        <f>VLOOKUP($B138,NewCalib!$A$17:$AF$200,U$1+2,FALSE)</f>
        <v>1.73868016897278E-2</v>
      </c>
      <c r="V138">
        <f>VLOOKUP($B138,NewCalib!$A$17:$AF$200,V$1+2,FALSE)</f>
        <v>1.7367866697561601E-2</v>
      </c>
      <c r="W138">
        <f>VLOOKUP($B138,NewCalib!$A$17:$AF$200,W$1+2,FALSE)</f>
        <v>1.8031969966569299E-2</v>
      </c>
      <c r="X138">
        <f>VLOOKUP($B138,NewCalib!$A$17:$AF$200,X$1+2,FALSE)</f>
        <v>1.82494601766078E-2</v>
      </c>
      <c r="Y138">
        <f>VLOOKUP($B138,NewCalib!$A$17:$AF$200,Y$1+2,FALSE)</f>
        <v>1.7942792630747301E-2</v>
      </c>
      <c r="Z138">
        <f>VLOOKUP($B138,NewCalib!$A$17:$AF$200,Z$1+2,FALSE)</f>
        <v>1.84405740143102E-2</v>
      </c>
      <c r="AA138">
        <f>VLOOKUP($B138,NewCalib!$A$17:$AF$200,AA$1+2,FALSE)</f>
        <v>1.72791794562977E-2</v>
      </c>
      <c r="AB138">
        <f>VLOOKUP($B138,NewCalib!$A$17:$AF$200,AB$1+2,FALSE)</f>
        <v>1.7883858898217201E-2</v>
      </c>
      <c r="AC138">
        <f>VLOOKUP($B138,NewCalib!$A$17:$AF$200,AC$1+2,FALSE)</f>
        <v>1.7915771638845699E-2</v>
      </c>
      <c r="AD138">
        <f>VLOOKUP($B138,NewCalib!$A$17:$AF$200,AD$1+2,FALSE)</f>
        <v>1.65582363121567E-2</v>
      </c>
      <c r="AE138">
        <f>VLOOKUP($B138,NewCalib!$A$17:$AF$200,AE$1+2,FALSE)</f>
        <v>1.8149325470146201E-2</v>
      </c>
      <c r="AF138">
        <f>VLOOKUP($B138,NewCalib!$A$17:$AF$200,AF$1+2,FALSE)</f>
        <v>1.59598256958473E-2</v>
      </c>
      <c r="AG138">
        <f>VLOOKUP($B138,NewCalib!$A$17:$AF$200,AG$1+2,FALSE)</f>
        <v>1.7133726609099099E-2</v>
      </c>
      <c r="AH138">
        <f>VLOOKUP($B138,NewCalib!$A$17:$AF$200,AH$1+2,FALSE)</f>
        <v>1.6803708702625798E-2</v>
      </c>
      <c r="AJ138" s="3"/>
    </row>
    <row r="139" spans="1:36" x14ac:dyDescent="0.25">
      <c r="B139" t="s">
        <v>121</v>
      </c>
      <c r="C139" s="3">
        <v>0.5</v>
      </c>
      <c r="D139">
        <f>VLOOKUP($B139,NewCalib!$A$17:$AF$200,D$1+2,FALSE)</f>
        <v>0</v>
      </c>
      <c r="E139">
        <f>VLOOKUP($B139,NewCalib!$A$17:$AF$200,E$1+2,FALSE)</f>
        <v>2.0577424961432202E-2</v>
      </c>
      <c r="F139">
        <f>VLOOKUP($B139,NewCalib!$A$17:$AF$200,F$1+2,FALSE)</f>
        <v>2.3712286343369499E-2</v>
      </c>
      <c r="G139">
        <f>VLOOKUP($B139,NewCalib!$A$17:$AF$200,G$1+2,FALSE)</f>
        <v>3.0680829665410098E-2</v>
      </c>
      <c r="H139">
        <f>VLOOKUP($B139,NewCalib!$A$17:$AF$200,H$1+2,FALSE)</f>
        <v>3.2750837478373498E-2</v>
      </c>
      <c r="I139">
        <f>VLOOKUP($B139,NewCalib!$A$17:$AF$200,I$1+2,FALSE)</f>
        <v>3.4219395101319501E-2</v>
      </c>
      <c r="J139">
        <f>VLOOKUP($B139,NewCalib!$A$17:$AF$200,J$1+2,FALSE)</f>
        <v>3.5771581807404501E-2</v>
      </c>
      <c r="K139">
        <f>VLOOKUP($B139,NewCalib!$A$17:$AF$200,K$1+2,FALSE)</f>
        <v>3.8855516710832497E-2</v>
      </c>
      <c r="L139">
        <f>VLOOKUP($B139,NewCalib!$A$17:$AF$200,L$1+2,FALSE)</f>
        <v>3.9494674462415003E-2</v>
      </c>
      <c r="M139">
        <f>VLOOKUP($B139,NewCalib!$A$17:$AF$200,M$1+2,FALSE)</f>
        <v>4.2961356586075798E-2</v>
      </c>
      <c r="N139">
        <f>VLOOKUP($B139,NewCalib!$A$17:$AF$200,N$1+2,FALSE)</f>
        <v>4.39487657197149E-2</v>
      </c>
      <c r="O139">
        <f>VLOOKUP($B139,NewCalib!$A$17:$AF$200,O$1+2,FALSE)</f>
        <v>4.4477241278310597E-2</v>
      </c>
      <c r="P139">
        <f>VLOOKUP($B139,NewCalib!$A$17:$AF$200,P$1+2,FALSE)</f>
        <v>4.3201429814749899E-2</v>
      </c>
      <c r="Q139">
        <f>VLOOKUP($B139,NewCalib!$A$17:$AF$200,Q$1+2,FALSE)</f>
        <v>4.2798106758571999E-2</v>
      </c>
      <c r="R139">
        <f>VLOOKUP($B139,NewCalib!$A$17:$AF$200,R$1+2,FALSE)</f>
        <v>4.4825350642531701E-2</v>
      </c>
      <c r="S139">
        <f>VLOOKUP($B139,NewCalib!$A$17:$AF$200,S$1+2,FALSE)</f>
        <v>4.3629366783773903E-2</v>
      </c>
      <c r="T139">
        <f>VLOOKUP($B139,NewCalib!$A$17:$AF$200,T$1+2,FALSE)</f>
        <v>4.51522049702777E-2</v>
      </c>
      <c r="U139">
        <f>VLOOKUP($B139,NewCalib!$A$17:$AF$200,U$1+2,FALSE)</f>
        <v>4.5076466372042802E-2</v>
      </c>
      <c r="V139">
        <f>VLOOKUP($B139,NewCalib!$A$17:$AF$200,V$1+2,FALSE)</f>
        <v>4.6086335189354101E-2</v>
      </c>
      <c r="W139">
        <f>VLOOKUP($B139,NewCalib!$A$17:$AF$200,W$1+2,FALSE)</f>
        <v>4.5482335370224301E-2</v>
      </c>
      <c r="X139">
        <f>VLOOKUP($B139,NewCalib!$A$17:$AF$200,X$1+2,FALSE)</f>
        <v>4.6122532670883898E-2</v>
      </c>
      <c r="Y139">
        <f>VLOOKUP($B139,NewCalib!$A$17:$AF$200,Y$1+2,FALSE)</f>
        <v>4.5710062380873599E-2</v>
      </c>
      <c r="Z139">
        <f>VLOOKUP($B139,NewCalib!$A$17:$AF$200,Z$1+2,FALSE)</f>
        <v>4.5948260612601502E-2</v>
      </c>
      <c r="AA139">
        <f>VLOOKUP($B139,NewCalib!$A$17:$AF$200,AA$1+2,FALSE)</f>
        <v>4.5669986872163303E-2</v>
      </c>
      <c r="AB139">
        <f>VLOOKUP($B139,NewCalib!$A$17:$AF$200,AB$1+2,FALSE)</f>
        <v>4.55341466404761E-2</v>
      </c>
      <c r="AC139">
        <f>VLOOKUP($B139,NewCalib!$A$17:$AF$200,AC$1+2,FALSE)</f>
        <v>4.4938613904656803E-2</v>
      </c>
      <c r="AD139">
        <f>VLOOKUP($B139,NewCalib!$A$17:$AF$200,AD$1+2,FALSE)</f>
        <v>4.4355100932093702E-2</v>
      </c>
      <c r="AE139">
        <f>VLOOKUP($B139,NewCalib!$A$17:$AF$200,AE$1+2,FALSE)</f>
        <v>4.5941000444471497E-2</v>
      </c>
      <c r="AF139">
        <f>VLOOKUP($B139,NewCalib!$A$17:$AF$200,AF$1+2,FALSE)</f>
        <v>4.39631051169357E-2</v>
      </c>
      <c r="AG139">
        <f>VLOOKUP($B139,NewCalib!$A$17:$AF$200,AG$1+2,FALSE)</f>
        <v>4.5390463439643397E-2</v>
      </c>
      <c r="AH139">
        <f>VLOOKUP($B139,NewCalib!$A$17:$AF$200,AH$1+2,FALSE)</f>
        <v>4.48834997330394E-2</v>
      </c>
      <c r="AJ139" s="3"/>
    </row>
    <row r="140" spans="1:36" x14ac:dyDescent="0.25">
      <c r="B140" t="s">
        <v>122</v>
      </c>
      <c r="C140" s="3">
        <v>0.75</v>
      </c>
      <c r="D140">
        <f>VLOOKUP($B140,NewCalib!$A$17:$AF$200,D$1+2,FALSE)</f>
        <v>0</v>
      </c>
      <c r="E140">
        <f>VLOOKUP($B140,NewCalib!$A$17:$AF$200,E$1+2,FALSE)</f>
        <v>4.5290868907288701E-2</v>
      </c>
      <c r="F140">
        <f>VLOOKUP($B140,NewCalib!$A$17:$AF$200,F$1+2,FALSE)</f>
        <v>4.9906541631931201E-2</v>
      </c>
      <c r="G140">
        <f>VLOOKUP($B140,NewCalib!$A$17:$AF$200,G$1+2,FALSE)</f>
        <v>5.74393423137926E-2</v>
      </c>
      <c r="H140">
        <f>VLOOKUP($B140,NewCalib!$A$17:$AF$200,H$1+2,FALSE)</f>
        <v>5.9318860687674099E-2</v>
      </c>
      <c r="I140">
        <f>VLOOKUP($B140,NewCalib!$A$17:$AF$200,I$1+2,FALSE)</f>
        <v>6.1105623948695502E-2</v>
      </c>
      <c r="J140">
        <f>VLOOKUP($B140,NewCalib!$A$17:$AF$200,J$1+2,FALSE)</f>
        <v>6.3582717841951297E-2</v>
      </c>
      <c r="K140">
        <f>VLOOKUP($B140,NewCalib!$A$17:$AF$200,K$1+2,FALSE)</f>
        <v>6.6296899917685198E-2</v>
      </c>
      <c r="L140">
        <f>VLOOKUP($B140,NewCalib!$A$17:$AF$200,L$1+2,FALSE)</f>
        <v>6.8256280673946998E-2</v>
      </c>
      <c r="M140">
        <f>VLOOKUP($B140,NewCalib!$A$17:$AF$200,M$1+2,FALSE)</f>
        <v>7.05069205406572E-2</v>
      </c>
      <c r="N140">
        <f>VLOOKUP($B140,NewCalib!$A$17:$AF$200,N$1+2,FALSE)</f>
        <v>7.2773477672685202E-2</v>
      </c>
      <c r="O140">
        <f>VLOOKUP($B140,NewCalib!$A$17:$AF$200,O$1+2,FALSE)</f>
        <v>7.1844603010942601E-2</v>
      </c>
      <c r="P140">
        <f>VLOOKUP($B140,NewCalib!$A$17:$AF$200,P$1+2,FALSE)</f>
        <v>7.27937909761769E-2</v>
      </c>
      <c r="Q140">
        <f>VLOOKUP($B140,NewCalib!$A$17:$AF$200,Q$1+2,FALSE)</f>
        <v>7.2715693235955906E-2</v>
      </c>
      <c r="R140">
        <f>VLOOKUP($B140,NewCalib!$A$17:$AF$200,R$1+2,FALSE)</f>
        <v>7.4332202236508604E-2</v>
      </c>
      <c r="S140">
        <f>VLOOKUP($B140,NewCalib!$A$17:$AF$200,S$1+2,FALSE)</f>
        <v>7.16266475511151E-2</v>
      </c>
      <c r="T140">
        <f>VLOOKUP($B140,NewCalib!$A$17:$AF$200,T$1+2,FALSE)</f>
        <v>7.3686816592076404E-2</v>
      </c>
      <c r="U140">
        <f>VLOOKUP($B140,NewCalib!$A$17:$AF$200,U$1+2,FALSE)</f>
        <v>7.3519305044382505E-2</v>
      </c>
      <c r="V140">
        <f>VLOOKUP($B140,NewCalib!$A$17:$AF$200,V$1+2,FALSE)</f>
        <v>7.3939224694854103E-2</v>
      </c>
      <c r="W140">
        <f>VLOOKUP($B140,NewCalib!$A$17:$AF$200,W$1+2,FALSE)</f>
        <v>7.4424059723006905E-2</v>
      </c>
      <c r="X140">
        <f>VLOOKUP($B140,NewCalib!$A$17:$AF$200,X$1+2,FALSE)</f>
        <v>7.5701491276775307E-2</v>
      </c>
      <c r="Y140">
        <f>VLOOKUP($B140,NewCalib!$A$17:$AF$200,Y$1+2,FALSE)</f>
        <v>7.3702331005597005E-2</v>
      </c>
      <c r="Z140">
        <f>VLOOKUP($B140,NewCalib!$A$17:$AF$200,Z$1+2,FALSE)</f>
        <v>7.5029981068081397E-2</v>
      </c>
      <c r="AA140">
        <f>VLOOKUP($B140,NewCalib!$A$17:$AF$200,AA$1+2,FALSE)</f>
        <v>7.4239773847540894E-2</v>
      </c>
      <c r="AB140">
        <f>VLOOKUP($B140,NewCalib!$A$17:$AF$200,AB$1+2,FALSE)</f>
        <v>7.3945449235589697E-2</v>
      </c>
      <c r="AC140">
        <f>VLOOKUP($B140,NewCalib!$A$17:$AF$200,AC$1+2,FALSE)</f>
        <v>7.2622234762149601E-2</v>
      </c>
      <c r="AD140">
        <f>VLOOKUP($B140,NewCalib!$A$17:$AF$200,AD$1+2,FALSE)</f>
        <v>7.3616808481235405E-2</v>
      </c>
      <c r="AE140">
        <f>VLOOKUP($B140,NewCalib!$A$17:$AF$200,AE$1+2,FALSE)</f>
        <v>7.3974100408375806E-2</v>
      </c>
      <c r="AF140">
        <f>VLOOKUP($B140,NewCalib!$A$17:$AF$200,AF$1+2,FALSE)</f>
        <v>7.3064207307145898E-2</v>
      </c>
      <c r="AG140">
        <f>VLOOKUP($B140,NewCalib!$A$17:$AF$200,AG$1+2,FALSE)</f>
        <v>7.34044745965136E-2</v>
      </c>
      <c r="AH140">
        <f>VLOOKUP($B140,NewCalib!$A$17:$AF$200,AH$1+2,FALSE)</f>
        <v>7.4132931274401903E-2</v>
      </c>
      <c r="AJ140" s="3"/>
    </row>
    <row r="141" spans="1:36" x14ac:dyDescent="0.25">
      <c r="B141" t="s">
        <v>123</v>
      </c>
      <c r="C141" s="3">
        <v>0.95</v>
      </c>
      <c r="D141">
        <f>VLOOKUP($B141,NewCalib!$A$17:$AF$200,D$1+2,FALSE)</f>
        <v>0</v>
      </c>
      <c r="E141">
        <f>VLOOKUP($B141,NewCalib!$A$17:$AF$200,E$1+2,FALSE)</f>
        <v>8.1064341690576205E-2</v>
      </c>
      <c r="F141">
        <f>VLOOKUP($B141,NewCalib!$A$17:$AF$200,F$1+2,FALSE)</f>
        <v>8.74911003189595E-2</v>
      </c>
      <c r="G141">
        <f>VLOOKUP($B141,NewCalib!$A$17:$AF$200,G$1+2,FALSE)</f>
        <v>9.5086583435637806E-2</v>
      </c>
      <c r="H141">
        <f>VLOOKUP($B141,NewCalib!$A$17:$AF$200,H$1+2,FALSE)</f>
        <v>9.8762665116995094E-2</v>
      </c>
      <c r="I141">
        <f>VLOOKUP($B141,NewCalib!$A$17:$AF$200,I$1+2,FALSE)</f>
        <v>0.103031558263176</v>
      </c>
      <c r="J141">
        <f>VLOOKUP($B141,NewCalib!$A$17:$AF$200,J$1+2,FALSE)</f>
        <v>0.105676330920557</v>
      </c>
      <c r="K141">
        <f>VLOOKUP($B141,NewCalib!$A$17:$AF$200,K$1+2,FALSE)</f>
        <v>0.109352310166415</v>
      </c>
      <c r="L141">
        <f>VLOOKUP($B141,NewCalib!$A$17:$AF$200,L$1+2,FALSE)</f>
        <v>0.11164231055677699</v>
      </c>
      <c r="M141">
        <f>VLOOKUP($B141,NewCalib!$A$17:$AF$200,M$1+2,FALSE)</f>
        <v>0.112167237927651</v>
      </c>
      <c r="N141">
        <f>VLOOKUP($B141,NewCalib!$A$17:$AF$200,N$1+2,FALSE)</f>
        <v>0.117408980761849</v>
      </c>
      <c r="O141">
        <f>VLOOKUP($B141,NewCalib!$A$17:$AF$200,O$1+2,FALSE)</f>
        <v>0.114810293112261</v>
      </c>
      <c r="P141">
        <f>VLOOKUP($B141,NewCalib!$A$17:$AF$200,P$1+2,FALSE)</f>
        <v>0.11724116032015</v>
      </c>
      <c r="Q141">
        <f>VLOOKUP($B141,NewCalib!$A$17:$AF$200,Q$1+2,FALSE)</f>
        <v>0.11616577760824701</v>
      </c>
      <c r="R141">
        <f>VLOOKUP($B141,NewCalib!$A$17:$AF$200,R$1+2,FALSE)</f>
        <v>0.11660162395748799</v>
      </c>
      <c r="S141">
        <f>VLOOKUP($B141,NewCalib!$A$17:$AF$200,S$1+2,FALSE)</f>
        <v>0.113968230069542</v>
      </c>
      <c r="T141">
        <f>VLOOKUP($B141,NewCalib!$A$17:$AF$200,T$1+2,FALSE)</f>
        <v>0.11702001948138099</v>
      </c>
      <c r="U141">
        <f>VLOOKUP($B141,NewCalib!$A$17:$AF$200,U$1+2,FALSE)</f>
        <v>0.114211549666542</v>
      </c>
      <c r="V141">
        <f>VLOOKUP($B141,NewCalib!$A$17:$AF$200,V$1+2,FALSE)</f>
        <v>0.11553360752635999</v>
      </c>
      <c r="W141">
        <f>VLOOKUP($B141,NewCalib!$A$17:$AF$200,W$1+2,FALSE)</f>
        <v>0.115503290899009</v>
      </c>
      <c r="X141">
        <f>VLOOKUP($B141,NewCalib!$A$17:$AF$200,X$1+2,FALSE)</f>
        <v>0.117102773996924</v>
      </c>
      <c r="Y141">
        <f>VLOOKUP($B141,NewCalib!$A$17:$AF$200,Y$1+2,FALSE)</f>
        <v>0.11689085491873601</v>
      </c>
      <c r="Z141">
        <f>VLOOKUP($B141,NewCalib!$A$17:$AF$200,Z$1+2,FALSE)</f>
        <v>0.11764338615643601</v>
      </c>
      <c r="AA141">
        <f>VLOOKUP($B141,NewCalib!$A$17:$AF$200,AA$1+2,FALSE)</f>
        <v>0.11609129640789</v>
      </c>
      <c r="AB141">
        <f>VLOOKUP($B141,NewCalib!$A$17:$AF$200,AB$1+2,FALSE)</f>
        <v>0.11657797757049899</v>
      </c>
      <c r="AC141">
        <f>VLOOKUP($B141,NewCalib!$A$17:$AF$200,AC$1+2,FALSE)</f>
        <v>0.115160806036966</v>
      </c>
      <c r="AD141">
        <f>VLOOKUP($B141,NewCalib!$A$17:$AF$200,AD$1+2,FALSE)</f>
        <v>0.115925265928224</v>
      </c>
      <c r="AE141">
        <f>VLOOKUP($B141,NewCalib!$A$17:$AF$200,AE$1+2,FALSE)</f>
        <v>0.117009698538316</v>
      </c>
      <c r="AF141">
        <f>VLOOKUP($B141,NewCalib!$A$17:$AF$200,AF$1+2,FALSE)</f>
        <v>0.116470464592291</v>
      </c>
      <c r="AG141">
        <f>VLOOKUP($B141,NewCalib!$A$17:$AF$200,AG$1+2,FALSE)</f>
        <v>0.116739652865893</v>
      </c>
      <c r="AH141">
        <f>VLOOKUP($B141,NewCalib!$A$17:$AF$200,AH$1+2,FALSE)</f>
        <v>0.116929443508216</v>
      </c>
      <c r="AJ141" s="3"/>
    </row>
    <row r="142" spans="1:36" x14ac:dyDescent="0.25">
      <c r="A142" t="s">
        <v>2</v>
      </c>
      <c r="B142" t="s">
        <v>38</v>
      </c>
      <c r="D142">
        <f>VLOOKUP($B142,NewCalib!$A$17:$AF$200,D$1+2,FALSE)</f>
        <v>0</v>
      </c>
      <c r="E142">
        <f>VLOOKUP($B142,NewCalib!$A$17:$AF$200,E$1+2,FALSE)</f>
        <v>1.98652508622995E-2</v>
      </c>
      <c r="F142">
        <f>VLOOKUP($B142,NewCalib!$A$17:$AF$200,F$1+2,FALSE)</f>
        <v>2.3652926893656001E-2</v>
      </c>
      <c r="G142">
        <f>VLOOKUP($B142,NewCalib!$A$17:$AF$200,G$1+2,FALSE)</f>
        <v>2.96032969809371E-2</v>
      </c>
      <c r="H142">
        <f>VLOOKUP($B142,NewCalib!$A$17:$AF$200,H$1+2,FALSE)</f>
        <v>3.2090233564687203E-2</v>
      </c>
      <c r="I142">
        <f>VLOOKUP($B142,NewCalib!$A$17:$AF$200,I$1+2,FALSE)</f>
        <v>3.3871494268900702E-2</v>
      </c>
      <c r="J142">
        <f>VLOOKUP($B142,NewCalib!$A$17:$AF$200,J$1+2,FALSE)</f>
        <v>3.5094560711460901E-2</v>
      </c>
      <c r="K142">
        <f>VLOOKUP($B142,NewCalib!$A$17:$AF$200,K$1+2,FALSE)</f>
        <v>3.74656079100864E-2</v>
      </c>
      <c r="L142">
        <f>VLOOKUP($B142,NewCalib!$A$17:$AF$200,L$1+2,FALSE)</f>
        <v>3.9636178185619202E-2</v>
      </c>
      <c r="M142">
        <f>VLOOKUP($B142,NewCalib!$A$17:$AF$200,M$1+2,FALSE)</f>
        <v>4.2042424322725098E-2</v>
      </c>
      <c r="N142">
        <f>VLOOKUP($B142,NewCalib!$A$17:$AF$200,N$1+2,FALSE)</f>
        <v>4.4022542490614797E-2</v>
      </c>
      <c r="O142">
        <f>VLOOKUP($B142,NewCalib!$A$17:$AF$200,O$1+2,FALSE)</f>
        <v>4.4159521008187402E-2</v>
      </c>
      <c r="P142">
        <f>VLOOKUP($B142,NewCalib!$A$17:$AF$200,P$1+2,FALSE)</f>
        <v>4.3868642981259698E-2</v>
      </c>
      <c r="Q142">
        <f>VLOOKUP($B142,NewCalib!$A$17:$AF$200,Q$1+2,FALSE)</f>
        <v>4.3735479256219602E-2</v>
      </c>
      <c r="R142">
        <f>VLOOKUP($B142,NewCalib!$A$17:$AF$200,R$1+2,FALSE)</f>
        <v>4.5521405764281299E-2</v>
      </c>
      <c r="S142">
        <f>VLOOKUP($B142,NewCalib!$A$17:$AF$200,S$1+2,FALSE)</f>
        <v>4.3860136431799299E-2</v>
      </c>
      <c r="T142">
        <f>VLOOKUP($B142,NewCalib!$A$17:$AF$200,T$1+2,FALSE)</f>
        <v>4.4223718906142198E-2</v>
      </c>
      <c r="U142">
        <f>VLOOKUP($B142,NewCalib!$A$17:$AF$200,U$1+2,FALSE)</f>
        <v>4.4362275105567298E-2</v>
      </c>
      <c r="V142">
        <f>VLOOKUP($B142,NewCalib!$A$17:$AF$200,V$1+2,FALSE)</f>
        <v>4.4981130467166099E-2</v>
      </c>
      <c r="W142">
        <f>VLOOKUP($B142,NewCalib!$A$17:$AF$200,W$1+2,FALSE)</f>
        <v>4.5393154413685799E-2</v>
      </c>
      <c r="X142">
        <f>VLOOKUP($B142,NewCalib!$A$17:$AF$200,X$1+2,FALSE)</f>
        <v>4.6096947558729798E-2</v>
      </c>
      <c r="Y142">
        <f>VLOOKUP($B142,NewCalib!$A$17:$AF$200,Y$1+2,FALSE)</f>
        <v>4.5417856274371601E-2</v>
      </c>
      <c r="Z142">
        <f>VLOOKUP($B142,NewCalib!$A$17:$AF$200,Z$1+2,FALSE)</f>
        <v>4.5969239931886598E-2</v>
      </c>
      <c r="AA142">
        <f>VLOOKUP($B142,NewCalib!$A$17:$AF$200,AA$1+2,FALSE)</f>
        <v>4.48252394152997E-2</v>
      </c>
      <c r="AB142">
        <f>VLOOKUP($B142,NewCalib!$A$17:$AF$200,AB$1+2,FALSE)</f>
        <v>4.5541294088734398E-2</v>
      </c>
      <c r="AC142">
        <f>VLOOKUP($B142,NewCalib!$A$17:$AF$200,AC$1+2,FALSE)</f>
        <v>4.4526977349454697E-2</v>
      </c>
      <c r="AD142">
        <f>VLOOKUP($B142,NewCalib!$A$17:$AF$200,AD$1+2,FALSE)</f>
        <v>4.4732138868887703E-2</v>
      </c>
      <c r="AE142">
        <f>VLOOKUP($B142,NewCalib!$A$17:$AF$200,AE$1+2,FALSE)</f>
        <v>4.5514151230287597E-2</v>
      </c>
      <c r="AF142">
        <f>VLOOKUP($B142,NewCalib!$A$17:$AF$200,AF$1+2,FALSE)</f>
        <v>4.4049885833829502E-2</v>
      </c>
      <c r="AG142">
        <f>VLOOKUP($B142,NewCalib!$A$17:$AF$200,AG$1+2,FALSE)</f>
        <v>4.47586518176935E-2</v>
      </c>
      <c r="AH142">
        <f>VLOOKUP($B142,NewCalib!$A$17:$AF$200,AH$1+2,FALSE)</f>
        <v>4.5279929479179103E-2</v>
      </c>
    </row>
    <row r="143" spans="1:36" x14ac:dyDescent="0.25">
      <c r="A143" t="s">
        <v>3</v>
      </c>
      <c r="B143" t="s">
        <v>150</v>
      </c>
      <c r="D143">
        <f>VLOOKUP($B143,NewCalib!$A$17:$AF$200,D$1+2,FALSE)</f>
        <v>0</v>
      </c>
      <c r="E143">
        <f>VLOOKUP($B143,NewCalib!$A$17:$AF$200,E$1+2,FALSE)</f>
        <v>4.2424919105318398E-2</v>
      </c>
      <c r="F143">
        <f>VLOOKUP($B143,NewCalib!$A$17:$AF$200,F$1+2,FALSE)</f>
        <v>4.2564352674197198E-2</v>
      </c>
      <c r="G143">
        <f>VLOOKUP($B143,NewCalib!$A$17:$AF$200,G$1+2,FALSE)</f>
        <v>4.41822894513842E-2</v>
      </c>
      <c r="H143">
        <f>VLOOKUP($B143,NewCalib!$A$17:$AF$200,H$1+2,FALSE)</f>
        <v>4.54773110950158E-2</v>
      </c>
      <c r="I143">
        <f>VLOOKUP($B143,NewCalib!$A$17:$AF$200,I$1+2,FALSE)</f>
        <v>4.5417701629748702E-2</v>
      </c>
      <c r="J143">
        <f>VLOOKUP($B143,NewCalib!$A$17:$AF$200,J$1+2,FALSE)</f>
        <v>4.8205759490795599E-2</v>
      </c>
      <c r="K143">
        <f>VLOOKUP($B143,NewCalib!$A$17:$AF$200,K$1+2,FALSE)</f>
        <v>4.6766998309899901E-2</v>
      </c>
      <c r="L143">
        <f>VLOOKUP($B143,NewCalib!$A$17:$AF$200,L$1+2,FALSE)</f>
        <v>4.7004266015345401E-2</v>
      </c>
      <c r="M143">
        <f>VLOOKUP($B143,NewCalib!$A$17:$AF$200,M$1+2,FALSE)</f>
        <v>4.7128098690932298E-2</v>
      </c>
      <c r="N143">
        <f>VLOOKUP($B143,NewCalib!$A$17:$AF$200,N$1+2,FALSE)</f>
        <v>4.7138568569439702E-2</v>
      </c>
      <c r="O143">
        <f>VLOOKUP($B143,NewCalib!$A$17:$AF$200,O$1+2,FALSE)</f>
        <v>4.68360409693694E-2</v>
      </c>
      <c r="P143">
        <f>VLOOKUP($B143,NewCalib!$A$17:$AF$200,P$1+2,FALSE)</f>
        <v>4.7268490558942403E-2</v>
      </c>
      <c r="Q143">
        <f>VLOOKUP($B143,NewCalib!$A$17:$AF$200,Q$1+2,FALSE)</f>
        <v>4.7110995438769003E-2</v>
      </c>
      <c r="R143">
        <f>VLOOKUP($B143,NewCalib!$A$17:$AF$200,R$1+2,FALSE)</f>
        <v>4.6902882268635801E-2</v>
      </c>
      <c r="S143">
        <f>VLOOKUP($B143,NewCalib!$A$17:$AF$200,S$1+2,FALSE)</f>
        <v>4.5326826367023301E-2</v>
      </c>
      <c r="T143">
        <f>VLOOKUP($B143,NewCalib!$A$17:$AF$200,T$1+2,FALSE)</f>
        <v>4.8730642190454802E-2</v>
      </c>
      <c r="U143">
        <f>VLOOKUP($B143,NewCalib!$A$17:$AF$200,U$1+2,FALSE)</f>
        <v>4.7032087351222197E-2</v>
      </c>
      <c r="V143">
        <f>VLOOKUP($B143,NewCalib!$A$17:$AF$200,V$1+2,FALSE)</f>
        <v>4.6610355499757297E-2</v>
      </c>
      <c r="W143">
        <f>VLOOKUP($B143,NewCalib!$A$17:$AF$200,W$1+2,FALSE)</f>
        <v>4.8447178538863003E-2</v>
      </c>
      <c r="X143">
        <f>VLOOKUP($B143,NewCalib!$A$17:$AF$200,X$1+2,FALSE)</f>
        <v>4.6285093149174901E-2</v>
      </c>
      <c r="Y143">
        <f>VLOOKUP($B143,NewCalib!$A$17:$AF$200,Y$1+2,FALSE)</f>
        <v>4.72607104071767E-2</v>
      </c>
      <c r="Z143">
        <f>VLOOKUP($B143,NewCalib!$A$17:$AF$200,Z$1+2,FALSE)</f>
        <v>4.6081021503011098E-2</v>
      </c>
      <c r="AA143">
        <f>VLOOKUP($B143,NewCalib!$A$17:$AF$200,AA$1+2,FALSE)</f>
        <v>4.8091661027390598E-2</v>
      </c>
      <c r="AB143">
        <f>VLOOKUP($B143,NewCalib!$A$17:$AF$200,AB$1+2,FALSE)</f>
        <v>4.6385104005337699E-2</v>
      </c>
      <c r="AC143">
        <f>VLOOKUP($B143,NewCalib!$A$17:$AF$200,AC$1+2,FALSE)</f>
        <v>4.7214148388072502E-2</v>
      </c>
      <c r="AD143">
        <f>VLOOKUP($B143,NewCalib!$A$17:$AF$200,AD$1+2,FALSE)</f>
        <v>4.7306715663964299E-2</v>
      </c>
      <c r="AE143">
        <f>VLOOKUP($B143,NewCalib!$A$17:$AF$200,AE$1+2,FALSE)</f>
        <v>4.6854222286308297E-2</v>
      </c>
      <c r="AF143">
        <f>VLOOKUP($B143,NewCalib!$A$17:$AF$200,AF$1+2,FALSE)</f>
        <v>4.7958626379455402E-2</v>
      </c>
      <c r="AG143">
        <f>VLOOKUP($B143,NewCalib!$A$17:$AF$200,AG$1+2,FALSE)</f>
        <v>4.8166328901680801E-2</v>
      </c>
      <c r="AH143">
        <f>VLOOKUP($B143,NewCalib!$A$17:$AF$200,AH$1+2,FALSE)</f>
        <v>4.68440381262187E-2</v>
      </c>
    </row>
    <row r="151" spans="1:36" x14ac:dyDescent="0.25">
      <c r="A151" t="s">
        <v>162</v>
      </c>
      <c r="D151">
        <v>0</v>
      </c>
      <c r="E151">
        <v>1</v>
      </c>
      <c r="F151">
        <v>2</v>
      </c>
      <c r="G151">
        <v>3</v>
      </c>
      <c r="H151">
        <v>4</v>
      </c>
      <c r="I151">
        <v>5</v>
      </c>
      <c r="J151">
        <v>6</v>
      </c>
      <c r="K151">
        <v>7</v>
      </c>
      <c r="L151">
        <v>8</v>
      </c>
      <c r="M151">
        <v>9</v>
      </c>
      <c r="N151">
        <v>10</v>
      </c>
      <c r="O151">
        <v>11</v>
      </c>
      <c r="P151">
        <v>12</v>
      </c>
      <c r="Q151">
        <v>13</v>
      </c>
      <c r="R151">
        <v>14</v>
      </c>
      <c r="S151">
        <v>15</v>
      </c>
      <c r="T151">
        <v>16</v>
      </c>
      <c r="U151">
        <v>17</v>
      </c>
      <c r="V151">
        <v>18</v>
      </c>
      <c r="W151">
        <v>19</v>
      </c>
      <c r="X151">
        <v>20</v>
      </c>
      <c r="Y151">
        <v>21</v>
      </c>
      <c r="Z151">
        <v>22</v>
      </c>
      <c r="AA151">
        <v>23</v>
      </c>
      <c r="AB151">
        <v>24</v>
      </c>
      <c r="AC151">
        <v>25</v>
      </c>
      <c r="AD151">
        <v>26</v>
      </c>
      <c r="AE151">
        <v>27</v>
      </c>
      <c r="AF151">
        <v>28</v>
      </c>
      <c r="AG151">
        <v>29</v>
      </c>
      <c r="AH151">
        <v>30</v>
      </c>
    </row>
    <row r="152" spans="1:36" x14ac:dyDescent="0.25">
      <c r="A152" t="s">
        <v>1</v>
      </c>
      <c r="B152" t="s">
        <v>91</v>
      </c>
      <c r="C152" s="3">
        <v>0.05</v>
      </c>
      <c r="D152">
        <f>VLOOKUP($B152,NewCalib!$A$17:$AF$200,D$1+2,FALSE)</f>
        <v>0</v>
      </c>
      <c r="E152">
        <f>VLOOKUP($B152,NewCalib!$A$17:$AF$200,E$1+2,FALSE)</f>
        <v>-0.14893444650227899</v>
      </c>
      <c r="F152">
        <f>VLOOKUP($B152,NewCalib!$A$17:$AF$200,F$1+2,FALSE)</f>
        <v>-0.15062433648099</v>
      </c>
      <c r="G152">
        <f>VLOOKUP($B152,NewCalib!$A$17:$AF$200,G$1+2,FALSE)</f>
        <v>-0.143963626193371</v>
      </c>
      <c r="H152">
        <f>VLOOKUP($B152,NewCalib!$A$17:$AF$200,H$1+2,FALSE)</f>
        <v>-0.13901363511770801</v>
      </c>
      <c r="I152">
        <f>VLOOKUP($B152,NewCalib!$A$17:$AF$200,I$1+2,FALSE)</f>
        <v>-0.138383005755883</v>
      </c>
      <c r="J152">
        <f>VLOOKUP($B152,NewCalib!$A$17:$AF$200,J$1+2,FALSE)</f>
        <v>-0.13137640943243301</v>
      </c>
      <c r="K152">
        <f>VLOOKUP($B152,NewCalib!$A$17:$AF$200,K$1+2,FALSE)</f>
        <v>-0.14558232660703599</v>
      </c>
      <c r="L152">
        <f>VLOOKUP($B152,NewCalib!$A$17:$AF$200,L$1+2,FALSE)</f>
        <v>-0.12513535874361401</v>
      </c>
      <c r="M152">
        <f>VLOOKUP($B152,NewCalib!$A$17:$AF$200,M$1+2,FALSE)</f>
        <v>-0.127187656482663</v>
      </c>
      <c r="N152">
        <f>VLOOKUP($B152,NewCalib!$A$17:$AF$200,N$1+2,FALSE)</f>
        <v>-0.13666923334591499</v>
      </c>
      <c r="O152">
        <f>VLOOKUP($B152,NewCalib!$A$17:$AF$200,O$1+2,FALSE)</f>
        <v>-0.119260254124273</v>
      </c>
      <c r="P152">
        <f>VLOOKUP($B152,NewCalib!$A$17:$AF$200,P$1+2,FALSE)</f>
        <v>-0.124615521765054</v>
      </c>
      <c r="Q152">
        <f>VLOOKUP($B152,NewCalib!$A$17:$AF$200,Q$1+2,FALSE)</f>
        <v>-0.12167008954344199</v>
      </c>
      <c r="R152">
        <f>VLOOKUP($B152,NewCalib!$A$17:$AF$200,R$1+2,FALSE)</f>
        <v>-0.12864444564574301</v>
      </c>
      <c r="S152">
        <f>VLOOKUP($B152,NewCalib!$A$17:$AF$200,S$1+2,FALSE)</f>
        <v>-0.11713797886849001</v>
      </c>
      <c r="T152">
        <f>VLOOKUP($B152,NewCalib!$A$17:$AF$200,T$1+2,FALSE)</f>
        <v>-0.118451424874294</v>
      </c>
      <c r="U152">
        <f>VLOOKUP($B152,NewCalib!$A$17:$AF$200,U$1+2,FALSE)</f>
        <v>-0.123704146932811</v>
      </c>
      <c r="V152">
        <f>VLOOKUP($B152,NewCalib!$A$17:$AF$200,V$1+2,FALSE)</f>
        <v>-0.126242117748914</v>
      </c>
      <c r="W152">
        <f>VLOOKUP($B152,NewCalib!$A$17:$AF$200,W$1+2,FALSE)</f>
        <v>-0.13880437684914401</v>
      </c>
      <c r="X152">
        <f>VLOOKUP($B152,NewCalib!$A$17:$AF$200,X$1+2,FALSE)</f>
        <v>-0.11085083180539</v>
      </c>
      <c r="Y152">
        <f>VLOOKUP($B152,NewCalib!$A$17:$AF$200,Y$1+2,FALSE)</f>
        <v>-0.12416744013747499</v>
      </c>
      <c r="Z152">
        <f>VLOOKUP($B152,NewCalib!$A$17:$AF$200,Z$1+2,FALSE)</f>
        <v>-0.12368221888672799</v>
      </c>
      <c r="AA152">
        <f>VLOOKUP($B152,NewCalib!$A$17:$AF$200,AA$1+2,FALSE)</f>
        <v>-0.117105605824605</v>
      </c>
      <c r="AB152">
        <f>VLOOKUP($B152,NewCalib!$A$17:$AF$200,AB$1+2,FALSE)</f>
        <v>-0.119870565336494</v>
      </c>
      <c r="AC152">
        <f>VLOOKUP($B152,NewCalib!$A$17:$AF$200,AC$1+2,FALSE)</f>
        <v>-0.107688310830042</v>
      </c>
      <c r="AD152">
        <f>VLOOKUP($B152,NewCalib!$A$17:$AF$200,AD$1+2,FALSE)</f>
        <v>-0.11166465395458899</v>
      </c>
      <c r="AE152">
        <f>VLOOKUP($B152,NewCalib!$A$17:$AF$200,AE$1+2,FALSE)</f>
        <v>-0.12671847305390099</v>
      </c>
      <c r="AF152">
        <f>VLOOKUP($B152,NewCalib!$A$17:$AF$200,AF$1+2,FALSE)</f>
        <v>-0.12101750645376599</v>
      </c>
      <c r="AG152">
        <f>VLOOKUP($B152,NewCalib!$A$17:$AF$200,AG$1+2,FALSE)</f>
        <v>-0.119017050406653</v>
      </c>
      <c r="AH152">
        <f>VLOOKUP($B152,NewCalib!$A$17:$AF$200,AH$1+2,FALSE)</f>
        <v>-0.118306221233393</v>
      </c>
      <c r="AJ152" s="3"/>
    </row>
    <row r="153" spans="1:36" x14ac:dyDescent="0.25">
      <c r="B153" t="s">
        <v>92</v>
      </c>
      <c r="C153" s="3">
        <v>0.25</v>
      </c>
      <c r="D153">
        <f>VLOOKUP($B153,NewCalib!$A$17:$AF$200,D$1+2,FALSE)</f>
        <v>0</v>
      </c>
      <c r="E153">
        <f>VLOOKUP($B153,NewCalib!$A$17:$AF$200,E$1+2,FALSE)</f>
        <v>-1.30823817737595E-2</v>
      </c>
      <c r="F153">
        <f>VLOOKUP($B153,NewCalib!$A$17:$AF$200,F$1+2,FALSE)</f>
        <v>-1.02575169272044E-2</v>
      </c>
      <c r="G153">
        <f>VLOOKUP($B153,NewCalib!$A$17:$AF$200,G$1+2,FALSE)</f>
        <v>-5.72610696935904E-3</v>
      </c>
      <c r="H153">
        <f>VLOOKUP($B153,NewCalib!$A$17:$AF$200,H$1+2,FALSE)</f>
        <v>-3.0465468407674099E-3</v>
      </c>
      <c r="I153">
        <f>VLOOKUP($B153,NewCalib!$A$17:$AF$200,I$1+2,FALSE)</f>
        <v>-1.59116765655376E-3</v>
      </c>
      <c r="J153">
        <f>VLOOKUP($B153,NewCalib!$A$17:$AF$200,J$1+2,FALSE)</f>
        <v>4.1554839302217397E-3</v>
      </c>
      <c r="K153">
        <f>VLOOKUP($B153,NewCalib!$A$17:$AF$200,K$1+2,FALSE)</f>
        <v>2.0949742657632099E-3</v>
      </c>
      <c r="L153">
        <f>VLOOKUP($B153,NewCalib!$A$17:$AF$200,L$1+2,FALSE)</f>
        <v>6.0009519057245804E-3</v>
      </c>
      <c r="M153">
        <f>VLOOKUP($B153,NewCalib!$A$17:$AF$200,M$1+2,FALSE)</f>
        <v>8.1600406813361302E-3</v>
      </c>
      <c r="N153">
        <f>VLOOKUP($B153,NewCalib!$A$17:$AF$200,N$1+2,FALSE)</f>
        <v>9.8749558304711497E-3</v>
      </c>
      <c r="O153">
        <f>VLOOKUP($B153,NewCalib!$A$17:$AF$200,O$1+2,FALSE)</f>
        <v>1.1830526135661301E-2</v>
      </c>
      <c r="P153">
        <f>VLOOKUP($B153,NewCalib!$A$17:$AF$200,P$1+2,FALSE)</f>
        <v>7.5129026367010601E-3</v>
      </c>
      <c r="Q153">
        <f>VLOOKUP($B153,NewCalib!$A$17:$AF$200,Q$1+2,FALSE)</f>
        <v>8.3275869059898297E-3</v>
      </c>
      <c r="R153">
        <f>VLOOKUP($B153,NewCalib!$A$17:$AF$200,R$1+2,FALSE)</f>
        <v>1.01571170804225E-2</v>
      </c>
      <c r="S153">
        <f>VLOOKUP($B153,NewCalib!$A$17:$AF$200,S$1+2,FALSE)</f>
        <v>9.4098450789323797E-3</v>
      </c>
      <c r="T153">
        <f>VLOOKUP($B153,NewCalib!$A$17:$AF$200,T$1+2,FALSE)</f>
        <v>9.5073809621550303E-3</v>
      </c>
      <c r="U153">
        <f>VLOOKUP($B153,NewCalib!$A$17:$AF$200,U$1+2,FALSE)</f>
        <v>9.4500134450684597E-3</v>
      </c>
      <c r="V153">
        <f>VLOOKUP($B153,NewCalib!$A$17:$AF$200,V$1+2,FALSE)</f>
        <v>7.8741364087229707E-3</v>
      </c>
      <c r="W153">
        <f>VLOOKUP($B153,NewCalib!$A$17:$AF$200,W$1+2,FALSE)</f>
        <v>1.6215550234507499E-2</v>
      </c>
      <c r="X153">
        <f>VLOOKUP($B153,NewCalib!$A$17:$AF$200,X$1+2,FALSE)</f>
        <v>1.26592454105331E-2</v>
      </c>
      <c r="Y153">
        <f>VLOOKUP($B153,NewCalib!$A$17:$AF$200,Y$1+2,FALSE)</f>
        <v>9.1888561214997205E-3</v>
      </c>
      <c r="Z153">
        <f>VLOOKUP($B153,NewCalib!$A$17:$AF$200,Z$1+2,FALSE)</f>
        <v>1.2404286858575199E-2</v>
      </c>
      <c r="AA153">
        <f>VLOOKUP($B153,NewCalib!$A$17:$AF$200,AA$1+2,FALSE)</f>
        <v>8.0885675687196699E-3</v>
      </c>
      <c r="AB153">
        <f>VLOOKUP($B153,NewCalib!$A$17:$AF$200,AB$1+2,FALSE)</f>
        <v>1.0791819134066001E-2</v>
      </c>
      <c r="AC153">
        <f>VLOOKUP($B153,NewCalib!$A$17:$AF$200,AC$1+2,FALSE)</f>
        <v>1.2132224405966801E-2</v>
      </c>
      <c r="AD153">
        <f>VLOOKUP($B153,NewCalib!$A$17:$AF$200,AD$1+2,FALSE)</f>
        <v>9.8665482883565307E-3</v>
      </c>
      <c r="AE153">
        <f>VLOOKUP($B153,NewCalib!$A$17:$AF$200,AE$1+2,FALSE)</f>
        <v>7.9335171691722293E-3</v>
      </c>
      <c r="AF153">
        <f>VLOOKUP($B153,NewCalib!$A$17:$AF$200,AF$1+2,FALSE)</f>
        <v>1.0018678904808599E-2</v>
      </c>
      <c r="AG153">
        <f>VLOOKUP($B153,NewCalib!$A$17:$AF$200,AG$1+2,FALSE)</f>
        <v>1.19571945124871E-2</v>
      </c>
      <c r="AH153">
        <f>VLOOKUP($B153,NewCalib!$A$17:$AF$200,AH$1+2,FALSE)</f>
        <v>8.8688126589958009E-3</v>
      </c>
      <c r="AJ153" s="3"/>
    </row>
    <row r="154" spans="1:36" x14ac:dyDescent="0.25">
      <c r="B154" t="s">
        <v>93</v>
      </c>
      <c r="C154" s="3">
        <v>0.5</v>
      </c>
      <c r="D154">
        <f>VLOOKUP($B154,NewCalib!$A$17:$AF$200,D$1+2,FALSE)</f>
        <v>0</v>
      </c>
      <c r="E154">
        <f>VLOOKUP($B154,NewCalib!$A$17:$AF$200,E$1+2,FALSE)</f>
        <v>5.6260156218311902E-2</v>
      </c>
      <c r="F154">
        <f>VLOOKUP($B154,NewCalib!$A$17:$AF$200,F$1+2,FALSE)</f>
        <v>6.1510926723637102E-2</v>
      </c>
      <c r="G154">
        <f>VLOOKUP($B154,NewCalib!$A$17:$AF$200,G$1+2,FALSE)</f>
        <v>6.6727405003738E-2</v>
      </c>
      <c r="H154">
        <f>VLOOKUP($B154,NewCalib!$A$17:$AF$200,H$1+2,FALSE)</f>
        <v>7.0532626502644497E-2</v>
      </c>
      <c r="I154">
        <f>VLOOKUP($B154,NewCalib!$A$17:$AF$200,I$1+2,FALSE)</f>
        <v>7.3590624044523503E-2</v>
      </c>
      <c r="J154">
        <f>VLOOKUP($B154,NewCalib!$A$17:$AF$200,J$1+2,FALSE)</f>
        <v>7.6663002526498103E-2</v>
      </c>
      <c r="K154">
        <f>VLOOKUP($B154,NewCalib!$A$17:$AF$200,K$1+2,FALSE)</f>
        <v>7.7063734195841296E-2</v>
      </c>
      <c r="L154">
        <f>VLOOKUP($B154,NewCalib!$A$17:$AF$200,L$1+2,FALSE)</f>
        <v>8.3536237558741899E-2</v>
      </c>
      <c r="M154">
        <f>VLOOKUP($B154,NewCalib!$A$17:$AF$200,M$1+2,FALSE)</f>
        <v>8.2373239713938104E-2</v>
      </c>
      <c r="N154">
        <f>VLOOKUP($B154,NewCalib!$A$17:$AF$200,N$1+2,FALSE)</f>
        <v>8.2895276822415001E-2</v>
      </c>
      <c r="O154">
        <f>VLOOKUP($B154,NewCalib!$A$17:$AF$200,O$1+2,FALSE)</f>
        <v>8.6154210571511902E-2</v>
      </c>
      <c r="P154">
        <f>VLOOKUP($B154,NewCalib!$A$17:$AF$200,P$1+2,FALSE)</f>
        <v>8.1833260336267796E-2</v>
      </c>
      <c r="Q154">
        <f>VLOOKUP($B154,NewCalib!$A$17:$AF$200,Q$1+2,FALSE)</f>
        <v>8.3816203810648499E-2</v>
      </c>
      <c r="R154">
        <f>VLOOKUP($B154,NewCalib!$A$17:$AF$200,R$1+2,FALSE)</f>
        <v>8.3782171571317898E-2</v>
      </c>
      <c r="S154">
        <f>VLOOKUP($B154,NewCalib!$A$17:$AF$200,S$1+2,FALSE)</f>
        <v>8.2860759305203605E-2</v>
      </c>
      <c r="T154">
        <f>VLOOKUP($B154,NewCalib!$A$17:$AF$200,T$1+2,FALSE)</f>
        <v>8.6182008516936498E-2</v>
      </c>
      <c r="U154">
        <f>VLOOKUP($B154,NewCalib!$A$17:$AF$200,U$1+2,FALSE)</f>
        <v>8.5434148597601206E-2</v>
      </c>
      <c r="V154">
        <f>VLOOKUP($B154,NewCalib!$A$17:$AF$200,V$1+2,FALSE)</f>
        <v>8.0345944022001695E-2</v>
      </c>
      <c r="W154">
        <f>VLOOKUP($B154,NewCalib!$A$17:$AF$200,W$1+2,FALSE)</f>
        <v>8.7721715770475897E-2</v>
      </c>
      <c r="X154">
        <f>VLOOKUP($B154,NewCalib!$A$17:$AF$200,X$1+2,FALSE)</f>
        <v>8.4227135929273E-2</v>
      </c>
      <c r="Y154">
        <f>VLOOKUP($B154,NewCalib!$A$17:$AF$200,Y$1+2,FALSE)</f>
        <v>8.6993198126836202E-2</v>
      </c>
      <c r="Z154">
        <f>VLOOKUP($B154,NewCalib!$A$17:$AF$200,Z$1+2,FALSE)</f>
        <v>8.4745069087745706E-2</v>
      </c>
      <c r="AA154">
        <f>VLOOKUP($B154,NewCalib!$A$17:$AF$200,AA$1+2,FALSE)</f>
        <v>8.4362916963840101E-2</v>
      </c>
      <c r="AB154">
        <f>VLOOKUP($B154,NewCalib!$A$17:$AF$200,AB$1+2,FALSE)</f>
        <v>8.5078291454911303E-2</v>
      </c>
      <c r="AC154">
        <f>VLOOKUP($B154,NewCalib!$A$17:$AF$200,AC$1+2,FALSE)</f>
        <v>8.1679587318659805E-2</v>
      </c>
      <c r="AD154">
        <f>VLOOKUP($B154,NewCalib!$A$17:$AF$200,AD$1+2,FALSE)</f>
        <v>8.3212029284845807E-2</v>
      </c>
      <c r="AE154">
        <f>VLOOKUP($B154,NewCalib!$A$17:$AF$200,AE$1+2,FALSE)</f>
        <v>8.5587671586966799E-2</v>
      </c>
      <c r="AF154">
        <f>VLOOKUP($B154,NewCalib!$A$17:$AF$200,AF$1+2,FALSE)</f>
        <v>8.4440418439213405E-2</v>
      </c>
      <c r="AG154">
        <f>VLOOKUP($B154,NewCalib!$A$17:$AF$200,AG$1+2,FALSE)</f>
        <v>8.5534850435591905E-2</v>
      </c>
      <c r="AH154">
        <f>VLOOKUP($B154,NewCalib!$A$17:$AF$200,AH$1+2,FALSE)</f>
        <v>8.3743210133818496E-2</v>
      </c>
      <c r="AJ154" s="3"/>
    </row>
    <row r="155" spans="1:36" x14ac:dyDescent="0.25">
      <c r="B155" t="s">
        <v>94</v>
      </c>
      <c r="C155" s="3">
        <v>0.75</v>
      </c>
      <c r="D155">
        <f>VLOOKUP($B155,NewCalib!$A$17:$AF$200,D$1+2,FALSE)</f>
        <v>0</v>
      </c>
      <c r="E155">
        <f>VLOOKUP($B155,NewCalib!$A$17:$AF$200,E$1+2,FALSE)</f>
        <v>0.129665237872852</v>
      </c>
      <c r="F155">
        <f>VLOOKUP($B155,NewCalib!$A$17:$AF$200,F$1+2,FALSE)</f>
        <v>0.13557409066941001</v>
      </c>
      <c r="G155">
        <f>VLOOKUP($B155,NewCalib!$A$17:$AF$200,G$1+2,FALSE)</f>
        <v>0.14297263703810201</v>
      </c>
      <c r="H155">
        <f>VLOOKUP($B155,NewCalib!$A$17:$AF$200,H$1+2,FALSE)</f>
        <v>0.14619294564305399</v>
      </c>
      <c r="I155">
        <f>VLOOKUP($B155,NewCalib!$A$17:$AF$200,I$1+2,FALSE)</f>
        <v>0.149477563522842</v>
      </c>
      <c r="J155">
        <f>VLOOKUP($B155,NewCalib!$A$17:$AF$200,J$1+2,FALSE)</f>
        <v>0.149611031600552</v>
      </c>
      <c r="K155">
        <f>VLOOKUP($B155,NewCalib!$A$17:$AF$200,K$1+2,FALSE)</f>
        <v>0.15367889950781999</v>
      </c>
      <c r="L155">
        <f>VLOOKUP($B155,NewCalib!$A$17:$AF$200,L$1+2,FALSE)</f>
        <v>0.15777442197946401</v>
      </c>
      <c r="M155">
        <f>VLOOKUP($B155,NewCalib!$A$17:$AF$200,M$1+2,FALSE)</f>
        <v>0.16030985910641199</v>
      </c>
      <c r="N155">
        <f>VLOOKUP($B155,NewCalib!$A$17:$AF$200,N$1+2,FALSE)</f>
        <v>0.15994071162512899</v>
      </c>
      <c r="O155">
        <f>VLOOKUP($B155,NewCalib!$A$17:$AF$200,O$1+2,FALSE)</f>
        <v>0.16421890028927</v>
      </c>
      <c r="P155">
        <f>VLOOKUP($B155,NewCalib!$A$17:$AF$200,P$1+2,FALSE)</f>
        <v>0.16044775923874299</v>
      </c>
      <c r="Q155">
        <f>VLOOKUP($B155,NewCalib!$A$17:$AF$200,Q$1+2,FALSE)</f>
        <v>0.15895824693490901</v>
      </c>
      <c r="R155">
        <f>VLOOKUP($B155,NewCalib!$A$17:$AF$200,R$1+2,FALSE)</f>
        <v>0.15895153363202699</v>
      </c>
      <c r="S155">
        <f>VLOOKUP($B155,NewCalib!$A$17:$AF$200,S$1+2,FALSE)</f>
        <v>0.16123823846124299</v>
      </c>
      <c r="T155">
        <f>VLOOKUP($B155,NewCalib!$A$17:$AF$200,T$1+2,FALSE)</f>
        <v>0.16059168765505699</v>
      </c>
      <c r="U155">
        <f>VLOOKUP($B155,NewCalib!$A$17:$AF$200,U$1+2,FALSE)</f>
        <v>0.15968136369733699</v>
      </c>
      <c r="V155">
        <f>VLOOKUP($B155,NewCalib!$A$17:$AF$200,V$1+2,FALSE)</f>
        <v>0.15881265462180499</v>
      </c>
      <c r="W155">
        <f>VLOOKUP($B155,NewCalib!$A$17:$AF$200,W$1+2,FALSE)</f>
        <v>0.16315408691153799</v>
      </c>
      <c r="X155">
        <f>VLOOKUP($B155,NewCalib!$A$17:$AF$200,X$1+2,FALSE)</f>
        <v>0.16394281188301299</v>
      </c>
      <c r="Y155">
        <f>VLOOKUP($B155,NewCalib!$A$17:$AF$200,Y$1+2,FALSE)</f>
        <v>0.163341919310588</v>
      </c>
      <c r="Z155">
        <f>VLOOKUP($B155,NewCalib!$A$17:$AF$200,Z$1+2,FALSE)</f>
        <v>0.160586750340627</v>
      </c>
      <c r="AA155">
        <f>VLOOKUP($B155,NewCalib!$A$17:$AF$200,AA$1+2,FALSE)</f>
        <v>0.16350034011380099</v>
      </c>
      <c r="AB155">
        <f>VLOOKUP($B155,NewCalib!$A$17:$AF$200,AB$1+2,FALSE)</f>
        <v>0.15971362074143899</v>
      </c>
      <c r="AC155">
        <f>VLOOKUP($B155,NewCalib!$A$17:$AF$200,AC$1+2,FALSE)</f>
        <v>0.15724881490529999</v>
      </c>
      <c r="AD155">
        <f>VLOOKUP($B155,NewCalib!$A$17:$AF$200,AD$1+2,FALSE)</f>
        <v>0.15980792145963499</v>
      </c>
      <c r="AE155">
        <f>VLOOKUP($B155,NewCalib!$A$17:$AF$200,AE$1+2,FALSE)</f>
        <v>0.163767200002223</v>
      </c>
      <c r="AF155">
        <f>VLOOKUP($B155,NewCalib!$A$17:$AF$200,AF$1+2,FALSE)</f>
        <v>0.16192341777334199</v>
      </c>
      <c r="AG155">
        <f>VLOOKUP($B155,NewCalib!$A$17:$AF$200,AG$1+2,FALSE)</f>
        <v>0.16240633570374899</v>
      </c>
      <c r="AH155">
        <f>VLOOKUP($B155,NewCalib!$A$17:$AF$200,AH$1+2,FALSE)</f>
        <v>0.15994409039472099</v>
      </c>
      <c r="AJ155" s="3"/>
    </row>
    <row r="156" spans="1:36" x14ac:dyDescent="0.25">
      <c r="B156" t="s">
        <v>95</v>
      </c>
      <c r="C156" s="3">
        <v>0.95</v>
      </c>
      <c r="D156">
        <f>VLOOKUP($B156,NewCalib!$A$17:$AF$200,D$1+2,FALSE)</f>
        <v>0</v>
      </c>
      <c r="E156">
        <f>VLOOKUP($B156,NewCalib!$A$17:$AF$200,E$1+2,FALSE)</f>
        <v>0.24651258816409799</v>
      </c>
      <c r="F156">
        <f>VLOOKUP($B156,NewCalib!$A$17:$AF$200,F$1+2,FALSE)</f>
        <v>0.25990678302086201</v>
      </c>
      <c r="G156">
        <f>VLOOKUP($B156,NewCalib!$A$17:$AF$200,G$1+2,FALSE)</f>
        <v>0.267458478172028</v>
      </c>
      <c r="H156">
        <f>VLOOKUP($B156,NewCalib!$A$17:$AF$200,H$1+2,FALSE)</f>
        <v>0.26821009806571999</v>
      </c>
      <c r="I156">
        <f>VLOOKUP($B156,NewCalib!$A$17:$AF$200,I$1+2,FALSE)</f>
        <v>0.27297546296783998</v>
      </c>
      <c r="J156">
        <f>VLOOKUP($B156,NewCalib!$A$17:$AF$200,J$1+2,FALSE)</f>
        <v>0.27495785490508101</v>
      </c>
      <c r="K156">
        <f>VLOOKUP($B156,NewCalib!$A$17:$AF$200,K$1+2,FALSE)</f>
        <v>0.28293261206308501</v>
      </c>
      <c r="L156">
        <f>VLOOKUP($B156,NewCalib!$A$17:$AF$200,L$1+2,FALSE)</f>
        <v>0.28736375682723497</v>
      </c>
      <c r="M156">
        <f>VLOOKUP($B156,NewCalib!$A$17:$AF$200,M$1+2,FALSE)</f>
        <v>0.28831405303296498</v>
      </c>
      <c r="N156">
        <f>VLOOKUP($B156,NewCalib!$A$17:$AF$200,N$1+2,FALSE)</f>
        <v>0.285307638137477</v>
      </c>
      <c r="O156">
        <f>VLOOKUP($B156,NewCalib!$A$17:$AF$200,O$1+2,FALSE)</f>
        <v>0.28463350672767801</v>
      </c>
      <c r="P156">
        <f>VLOOKUP($B156,NewCalib!$A$17:$AF$200,P$1+2,FALSE)</f>
        <v>0.28771284492502203</v>
      </c>
      <c r="Q156">
        <f>VLOOKUP($B156,NewCalib!$A$17:$AF$200,Q$1+2,FALSE)</f>
        <v>0.284341074733372</v>
      </c>
      <c r="R156">
        <f>VLOOKUP($B156,NewCalib!$A$17:$AF$200,R$1+2,FALSE)</f>
        <v>0.29011119599512297</v>
      </c>
      <c r="S156">
        <f>VLOOKUP($B156,NewCalib!$A$17:$AF$200,S$1+2,FALSE)</f>
        <v>0.28291181057898801</v>
      </c>
      <c r="T156">
        <f>VLOOKUP($B156,NewCalib!$A$17:$AF$200,T$1+2,FALSE)</f>
        <v>0.28405183578837101</v>
      </c>
      <c r="U156">
        <f>VLOOKUP($B156,NewCalib!$A$17:$AF$200,U$1+2,FALSE)</f>
        <v>0.288594820647463</v>
      </c>
      <c r="V156">
        <f>VLOOKUP($B156,NewCalib!$A$17:$AF$200,V$1+2,FALSE)</f>
        <v>0.28637036577545599</v>
      </c>
      <c r="W156">
        <f>VLOOKUP($B156,NewCalib!$A$17:$AF$200,W$1+2,FALSE)</f>
        <v>0.28985804265798998</v>
      </c>
      <c r="X156">
        <f>VLOOKUP($B156,NewCalib!$A$17:$AF$200,X$1+2,FALSE)</f>
        <v>0.295715861935262</v>
      </c>
      <c r="Y156">
        <f>VLOOKUP($B156,NewCalib!$A$17:$AF$200,Y$1+2,FALSE)</f>
        <v>0.28877298304082499</v>
      </c>
      <c r="Z156">
        <f>VLOOKUP($B156,NewCalib!$A$17:$AF$200,Z$1+2,FALSE)</f>
        <v>0.28893893854503999</v>
      </c>
      <c r="AA156">
        <f>VLOOKUP($B156,NewCalib!$A$17:$AF$200,AA$1+2,FALSE)</f>
        <v>0.29082709576752203</v>
      </c>
      <c r="AB156">
        <f>VLOOKUP($B156,NewCalib!$A$17:$AF$200,AB$1+2,FALSE)</f>
        <v>0.29309623859745898</v>
      </c>
      <c r="AC156">
        <f>VLOOKUP($B156,NewCalib!$A$17:$AF$200,AC$1+2,FALSE)</f>
        <v>0.28081181870278898</v>
      </c>
      <c r="AD156">
        <f>VLOOKUP($B156,NewCalib!$A$17:$AF$200,AD$1+2,FALSE)</f>
        <v>0.286695947523743</v>
      </c>
      <c r="AE156">
        <f>VLOOKUP($B156,NewCalib!$A$17:$AF$200,AE$1+2,FALSE)</f>
        <v>0.28167037155861502</v>
      </c>
      <c r="AF156">
        <f>VLOOKUP($B156,NewCalib!$A$17:$AF$200,AF$1+2,FALSE)</f>
        <v>0.29107081928472101</v>
      </c>
      <c r="AG156">
        <f>VLOOKUP($B156,NewCalib!$A$17:$AF$200,AG$1+2,FALSE)</f>
        <v>0.28603361426755503</v>
      </c>
      <c r="AH156">
        <f>VLOOKUP($B156,NewCalib!$A$17:$AF$200,AH$1+2,FALSE)</f>
        <v>0.28618686877649302</v>
      </c>
      <c r="AJ156" s="3"/>
    </row>
    <row r="157" spans="1:36" x14ac:dyDescent="0.25">
      <c r="A157" t="s">
        <v>2</v>
      </c>
      <c r="B157" t="s">
        <v>34</v>
      </c>
      <c r="D157">
        <f>VLOOKUP($B157,NewCalib!$A$17:$AF$200,D$1+2,FALSE)</f>
        <v>0</v>
      </c>
      <c r="E157">
        <f>VLOOKUP($B157,NewCalib!$A$17:$AF$200,E$1+2,FALSE)</f>
        <v>5.3613942516174698E-2</v>
      </c>
      <c r="F157">
        <f>VLOOKUP($B157,NewCalib!$A$17:$AF$200,F$1+2,FALSE)</f>
        <v>5.9055138813594601E-2</v>
      </c>
      <c r="G157">
        <f>VLOOKUP($B157,NewCalib!$A$17:$AF$200,G$1+2,FALSE)</f>
        <v>6.47115417192234E-2</v>
      </c>
      <c r="H157">
        <f>VLOOKUP($B157,NewCalib!$A$17:$AF$200,H$1+2,FALSE)</f>
        <v>6.85026009643665E-2</v>
      </c>
      <c r="I157">
        <f>VLOOKUP($B157,NewCalib!$A$17:$AF$200,I$1+2,FALSE)</f>
        <v>6.8463434881007507E-2</v>
      </c>
      <c r="J157">
        <f>VLOOKUP($B157,NewCalib!$A$17:$AF$200,J$1+2,FALSE)</f>
        <v>7.3375168807601102E-2</v>
      </c>
      <c r="K157">
        <f>VLOOKUP($B157,NewCalib!$A$17:$AF$200,K$1+2,FALSE)</f>
        <v>7.39273548143555E-2</v>
      </c>
      <c r="L157">
        <f>VLOOKUP($B157,NewCalib!$A$17:$AF$200,L$1+2,FALSE)</f>
        <v>8.0396066145744294E-2</v>
      </c>
      <c r="M157">
        <f>VLOOKUP($B157,NewCalib!$A$17:$AF$200,M$1+2,FALSE)</f>
        <v>8.0931203577292998E-2</v>
      </c>
      <c r="N157">
        <f>VLOOKUP($B157,NewCalib!$A$17:$AF$200,N$1+2,FALSE)</f>
        <v>7.9696079929838598E-2</v>
      </c>
      <c r="O157">
        <f>VLOOKUP($B157,NewCalib!$A$17:$AF$200,O$1+2,FALSE)</f>
        <v>8.3714021792823404E-2</v>
      </c>
      <c r="P157">
        <f>VLOOKUP($B157,NewCalib!$A$17:$AF$200,P$1+2,FALSE)</f>
        <v>8.1914275603734904E-2</v>
      </c>
      <c r="Q157">
        <f>VLOOKUP($B157,NewCalib!$A$17:$AF$200,Q$1+2,FALSE)</f>
        <v>8.1119174301836502E-2</v>
      </c>
      <c r="R157">
        <f>VLOOKUP($B157,NewCalib!$A$17:$AF$200,R$1+2,FALSE)</f>
        <v>8.3197628593422293E-2</v>
      </c>
      <c r="S157">
        <f>VLOOKUP($B157,NewCalib!$A$17:$AF$200,S$1+2,FALSE)</f>
        <v>8.1797701444612306E-2</v>
      </c>
      <c r="T157">
        <f>VLOOKUP($B157,NewCalib!$A$17:$AF$200,T$1+2,FALSE)</f>
        <v>8.2263161918930197E-2</v>
      </c>
      <c r="U157">
        <f>VLOOKUP($B157,NewCalib!$A$17:$AF$200,U$1+2,FALSE)</f>
        <v>8.2875556659022603E-2</v>
      </c>
      <c r="V157">
        <f>VLOOKUP($B157,NewCalib!$A$17:$AF$200,V$1+2,FALSE)</f>
        <v>8.1331867338458E-2</v>
      </c>
      <c r="W157">
        <f>VLOOKUP($B157,NewCalib!$A$17:$AF$200,W$1+2,FALSE)</f>
        <v>8.3140293093765805E-2</v>
      </c>
      <c r="X157">
        <f>VLOOKUP($B157,NewCalib!$A$17:$AF$200,X$1+2,FALSE)</f>
        <v>8.6519022496028802E-2</v>
      </c>
      <c r="Y157">
        <f>VLOOKUP($B157,NewCalib!$A$17:$AF$200,Y$1+2,FALSE)</f>
        <v>8.2110959850122997E-2</v>
      </c>
      <c r="Z157">
        <f>VLOOKUP($B157,NewCalib!$A$17:$AF$200,Z$1+2,FALSE)</f>
        <v>8.1093820794388594E-2</v>
      </c>
      <c r="AA157">
        <f>VLOOKUP($B157,NewCalib!$A$17:$AF$200,AA$1+2,FALSE)</f>
        <v>8.3914413008934596E-2</v>
      </c>
      <c r="AB157">
        <f>VLOOKUP($B157,NewCalib!$A$17:$AF$200,AB$1+2,FALSE)</f>
        <v>8.4894041394301206E-2</v>
      </c>
      <c r="AC157">
        <f>VLOOKUP($B157,NewCalib!$A$17:$AF$200,AC$1+2,FALSE)</f>
        <v>8.2534956488184499E-2</v>
      </c>
      <c r="AD157">
        <f>VLOOKUP($B157,NewCalib!$A$17:$AF$200,AD$1+2,FALSE)</f>
        <v>8.3877401142972596E-2</v>
      </c>
      <c r="AE157">
        <f>VLOOKUP($B157,NewCalib!$A$17:$AF$200,AE$1+2,FALSE)</f>
        <v>8.0542182051083294E-2</v>
      </c>
      <c r="AF157">
        <f>VLOOKUP($B157,NewCalib!$A$17:$AF$200,AF$1+2,FALSE)</f>
        <v>8.31449470848937E-2</v>
      </c>
      <c r="AG157">
        <f>VLOOKUP($B157,NewCalib!$A$17:$AF$200,AG$1+2,FALSE)</f>
        <v>8.3832974099131402E-2</v>
      </c>
      <c r="AH157">
        <f>VLOOKUP($B157,NewCalib!$A$17:$AF$200,AH$1+2,FALSE)</f>
        <v>8.2504484376741904E-2</v>
      </c>
    </row>
    <row r="158" spans="1:36" x14ac:dyDescent="0.25">
      <c r="A158" t="s">
        <v>3</v>
      </c>
      <c r="B158" t="s">
        <v>146</v>
      </c>
      <c r="D158">
        <f>VLOOKUP($B158,NewCalib!$A$17:$AF$200,D$1+2,FALSE)</f>
        <v>0</v>
      </c>
      <c r="E158">
        <f>VLOOKUP($B158,NewCalib!$A$17:$AF$200,E$1+2,FALSE)</f>
        <v>0.14816648857776499</v>
      </c>
      <c r="F158">
        <f>VLOOKUP($B158,NewCalib!$A$17:$AF$200,F$1+2,FALSE)</f>
        <v>0.15407982470592099</v>
      </c>
      <c r="G158">
        <f>VLOOKUP($B158,NewCalib!$A$17:$AF$200,G$1+2,FALSE)</f>
        <v>0.152841601014582</v>
      </c>
      <c r="H158">
        <f>VLOOKUP($B158,NewCalib!$A$17:$AF$200,H$1+2,FALSE)</f>
        <v>0.15611196314615</v>
      </c>
      <c r="I158">
        <f>VLOOKUP($B158,NewCalib!$A$17:$AF$200,I$1+2,FALSE)</f>
        <v>0.14916870797371201</v>
      </c>
      <c r="J158">
        <f>VLOOKUP($B158,NewCalib!$A$17:$AF$200,J$1+2,FALSE)</f>
        <v>0.15540449474941601</v>
      </c>
      <c r="K158">
        <f>VLOOKUP($B158,NewCalib!$A$17:$AF$200,K$1+2,FALSE)</f>
        <v>0.16007381025040701</v>
      </c>
      <c r="L158">
        <f>VLOOKUP($B158,NewCalib!$A$17:$AF$200,L$1+2,FALSE)</f>
        <v>0.15451325894569301</v>
      </c>
      <c r="M158">
        <f>VLOOKUP($B158,NewCalib!$A$17:$AF$200,M$1+2,FALSE)</f>
        <v>0.155152840385062</v>
      </c>
      <c r="N158">
        <f>VLOOKUP($B158,NewCalib!$A$17:$AF$200,N$1+2,FALSE)</f>
        <v>0.153081919729954</v>
      </c>
      <c r="O158">
        <f>VLOOKUP($B158,NewCalib!$A$17:$AF$200,O$1+2,FALSE)</f>
        <v>0.15491773316773499</v>
      </c>
      <c r="P158">
        <f>VLOOKUP($B158,NewCalib!$A$17:$AF$200,P$1+2,FALSE)</f>
        <v>0.15340895384298001</v>
      </c>
      <c r="Q158">
        <f>VLOOKUP($B158,NewCalib!$A$17:$AF$200,Q$1+2,FALSE)</f>
        <v>0.15709822802371601</v>
      </c>
      <c r="R158">
        <f>VLOOKUP($B158,NewCalib!$A$17:$AF$200,R$1+2,FALSE)</f>
        <v>0.159649251832679</v>
      </c>
      <c r="S158">
        <f>VLOOKUP($B158,NewCalib!$A$17:$AF$200,S$1+2,FALSE)</f>
        <v>0.14714226361926</v>
      </c>
      <c r="T158">
        <f>VLOOKUP($B158,NewCalib!$A$17:$AF$200,T$1+2,FALSE)</f>
        <v>0.15070800291449399</v>
      </c>
      <c r="U158">
        <f>VLOOKUP($B158,NewCalib!$A$17:$AF$200,U$1+2,FALSE)</f>
        <v>0.14812940554824</v>
      </c>
      <c r="V158">
        <f>VLOOKUP($B158,NewCalib!$A$17:$AF$200,V$1+2,FALSE)</f>
        <v>0.15790598714419701</v>
      </c>
      <c r="W158">
        <f>VLOOKUP($B158,NewCalib!$A$17:$AF$200,W$1+2,FALSE)</f>
        <v>0.155313697591028</v>
      </c>
      <c r="X158">
        <f>VLOOKUP($B158,NewCalib!$A$17:$AF$200,X$1+2,FALSE)</f>
        <v>0.164629171567788</v>
      </c>
      <c r="Y158">
        <f>VLOOKUP($B158,NewCalib!$A$17:$AF$200,Y$1+2,FALSE)</f>
        <v>0.15035626037247299</v>
      </c>
      <c r="Z158">
        <f>VLOOKUP($B158,NewCalib!$A$17:$AF$200,Z$1+2,FALSE)</f>
        <v>0.151308907717111</v>
      </c>
      <c r="AA158">
        <f>VLOOKUP($B158,NewCalib!$A$17:$AF$200,AA$1+2,FALSE)</f>
        <v>0.154653476695191</v>
      </c>
      <c r="AB158">
        <f>VLOOKUP($B158,NewCalib!$A$17:$AF$200,AB$1+2,FALSE)</f>
        <v>0.15744719016759601</v>
      </c>
      <c r="AC158">
        <f>VLOOKUP($B158,NewCalib!$A$17:$AF$200,AC$1+2,FALSE)</f>
        <v>0.14523213410901201</v>
      </c>
      <c r="AD158">
        <f>VLOOKUP($B158,NewCalib!$A$17:$AF$200,AD$1+2,FALSE)</f>
        <v>0.15251682518898799</v>
      </c>
      <c r="AE158">
        <f>VLOOKUP($B158,NewCalib!$A$17:$AF$200,AE$1+2,FALSE)</f>
        <v>0.15481385836386299</v>
      </c>
      <c r="AF158">
        <f>VLOOKUP($B158,NewCalib!$A$17:$AF$200,AF$1+2,FALSE)</f>
        <v>0.15457915459598001</v>
      </c>
      <c r="AG158">
        <f>VLOOKUP($B158,NewCalib!$A$17:$AF$200,AG$1+2,FALSE)</f>
        <v>0.15554515445506101</v>
      </c>
      <c r="AH158">
        <f>VLOOKUP($B158,NewCalib!$A$17:$AF$200,AH$1+2,FALSE)</f>
        <v>0.146657722392361</v>
      </c>
    </row>
    <row r="166" spans="1:36" x14ac:dyDescent="0.25">
      <c r="A166" t="s">
        <v>163</v>
      </c>
      <c r="D166">
        <v>0</v>
      </c>
      <c r="E166">
        <v>1</v>
      </c>
      <c r="F166">
        <v>2</v>
      </c>
      <c r="G166">
        <v>3</v>
      </c>
      <c r="H166">
        <v>4</v>
      </c>
      <c r="I166">
        <v>5</v>
      </c>
      <c r="J166">
        <v>6</v>
      </c>
      <c r="K166">
        <v>7</v>
      </c>
      <c r="L166">
        <v>8</v>
      </c>
      <c r="M166">
        <v>9</v>
      </c>
      <c r="N166">
        <v>10</v>
      </c>
      <c r="O166">
        <v>11</v>
      </c>
      <c r="P166">
        <v>12</v>
      </c>
      <c r="Q166">
        <v>13</v>
      </c>
      <c r="R166">
        <v>14</v>
      </c>
      <c r="S166">
        <v>15</v>
      </c>
      <c r="T166">
        <v>16</v>
      </c>
      <c r="U166">
        <v>17</v>
      </c>
      <c r="V166">
        <v>18</v>
      </c>
      <c r="W166">
        <v>19</v>
      </c>
      <c r="X166">
        <v>20</v>
      </c>
      <c r="Y166">
        <v>21</v>
      </c>
      <c r="Z166">
        <v>22</v>
      </c>
      <c r="AA166">
        <v>23</v>
      </c>
      <c r="AB166">
        <v>24</v>
      </c>
      <c r="AC166">
        <v>25</v>
      </c>
      <c r="AD166">
        <v>26</v>
      </c>
      <c r="AE166">
        <v>27</v>
      </c>
      <c r="AF166">
        <v>28</v>
      </c>
      <c r="AG166">
        <v>29</v>
      </c>
      <c r="AH166">
        <v>30</v>
      </c>
    </row>
    <row r="167" spans="1:36" x14ac:dyDescent="0.25">
      <c r="A167" t="s">
        <v>1</v>
      </c>
      <c r="B167" t="s">
        <v>56</v>
      </c>
      <c r="C167" s="3">
        <v>0.05</v>
      </c>
      <c r="D167">
        <f>VLOOKUP($B167,NewCalib!$A$17:$AF$200,D$1+2,FALSE)</f>
        <v>0</v>
      </c>
      <c r="E167">
        <f>VLOOKUP($B167,NewCalib!$A$17:$AF$200,E$1+2,FALSE)</f>
        <v>-4.3136141330400599E-2</v>
      </c>
      <c r="F167">
        <f>VLOOKUP($B167,NewCalib!$A$17:$AF$200,F$1+2,FALSE)</f>
        <v>-3.7275511201186898E-2</v>
      </c>
      <c r="G167">
        <f>VLOOKUP($B167,NewCalib!$A$17:$AF$200,G$1+2,FALSE)</f>
        <v>-3.6322625046932303E-2</v>
      </c>
      <c r="H167">
        <f>VLOOKUP($B167,NewCalib!$A$17:$AF$200,H$1+2,FALSE)</f>
        <v>-4.13553692915846E-2</v>
      </c>
      <c r="I167">
        <f>VLOOKUP($B167,NewCalib!$A$17:$AF$200,I$1+2,FALSE)</f>
        <v>-3.5433440863756299E-2</v>
      </c>
      <c r="J167">
        <f>VLOOKUP($B167,NewCalib!$A$17:$AF$200,J$1+2,FALSE)</f>
        <v>-3.6135378214094301E-2</v>
      </c>
      <c r="K167">
        <f>VLOOKUP($B167,NewCalib!$A$17:$AF$200,K$1+2,FALSE)</f>
        <v>-3.5337359881265303E-2</v>
      </c>
      <c r="L167">
        <f>VLOOKUP($B167,NewCalib!$A$17:$AF$200,L$1+2,FALSE)</f>
        <v>-3.4133608835225697E-2</v>
      </c>
      <c r="M167">
        <f>VLOOKUP($B167,NewCalib!$A$17:$AF$200,M$1+2,FALSE)</f>
        <v>-3.4605232459039702E-2</v>
      </c>
      <c r="N167">
        <f>VLOOKUP($B167,NewCalib!$A$17:$AF$200,N$1+2,FALSE)</f>
        <v>-3.6111647947536997E-2</v>
      </c>
      <c r="O167">
        <f>VLOOKUP($B167,NewCalib!$A$17:$AF$200,O$1+2,FALSE)</f>
        <v>-3.44322885845686E-2</v>
      </c>
      <c r="P167">
        <f>VLOOKUP($B167,NewCalib!$A$17:$AF$200,P$1+2,FALSE)</f>
        <v>-3.3350367956603198E-2</v>
      </c>
      <c r="Q167">
        <f>VLOOKUP($B167,NewCalib!$A$17:$AF$200,Q$1+2,FALSE)</f>
        <v>-3.3113458554739697E-2</v>
      </c>
      <c r="R167">
        <f>VLOOKUP($B167,NewCalib!$A$17:$AF$200,R$1+2,FALSE)</f>
        <v>-2.9983074191708401E-2</v>
      </c>
      <c r="S167">
        <f>VLOOKUP($B167,NewCalib!$A$17:$AF$200,S$1+2,FALSE)</f>
        <v>-2.9575578175933599E-2</v>
      </c>
      <c r="T167">
        <f>VLOOKUP($B167,NewCalib!$A$17:$AF$200,T$1+2,FALSE)</f>
        <v>-3.0100802095786899E-2</v>
      </c>
      <c r="U167">
        <f>VLOOKUP($B167,NewCalib!$A$17:$AF$200,U$1+2,FALSE)</f>
        <v>-2.6223188167897201E-2</v>
      </c>
      <c r="V167">
        <f>VLOOKUP($B167,NewCalib!$A$17:$AF$200,V$1+2,FALSE)</f>
        <v>-3.1406743427561203E-2</v>
      </c>
      <c r="W167">
        <f>VLOOKUP($B167,NewCalib!$A$17:$AF$200,W$1+2,FALSE)</f>
        <v>-2.52612378018254E-2</v>
      </c>
      <c r="X167">
        <f>VLOOKUP($B167,NewCalib!$A$17:$AF$200,X$1+2,FALSE)</f>
        <v>-2.66789976933892E-2</v>
      </c>
      <c r="Y167">
        <f>VLOOKUP($B167,NewCalib!$A$17:$AF$200,Y$1+2,FALSE)</f>
        <v>-2.68716036751784E-2</v>
      </c>
      <c r="Z167">
        <f>VLOOKUP($B167,NewCalib!$A$17:$AF$200,Z$1+2,FALSE)</f>
        <v>-2.3691050438983102E-2</v>
      </c>
      <c r="AA167">
        <f>VLOOKUP($B167,NewCalib!$A$17:$AF$200,AA$1+2,FALSE)</f>
        <v>-2.5210128646140001E-2</v>
      </c>
      <c r="AB167">
        <f>VLOOKUP($B167,NewCalib!$A$17:$AF$200,AB$1+2,FALSE)</f>
        <v>-3.0533811128330202E-2</v>
      </c>
      <c r="AC167">
        <f>VLOOKUP($B167,NewCalib!$A$17:$AF$200,AC$1+2,FALSE)</f>
        <v>-4.1376780178973602E-2</v>
      </c>
      <c r="AD167">
        <f>VLOOKUP($B167,NewCalib!$A$17:$AF$200,AD$1+2,FALSE)</f>
        <v>-3.7003630520446001E-2</v>
      </c>
      <c r="AE167">
        <f>VLOOKUP($B167,NewCalib!$A$17:$AF$200,AE$1+2,FALSE)</f>
        <v>-3.8653969170767799E-2</v>
      </c>
      <c r="AF167">
        <f>VLOOKUP($B167,NewCalib!$A$17:$AF$200,AF$1+2,FALSE)</f>
        <v>-3.14638918774853E-2</v>
      </c>
      <c r="AG167">
        <f>VLOOKUP($B167,NewCalib!$A$17:$AF$200,AG$1+2,FALSE)</f>
        <v>-3.6145006144001103E-2</v>
      </c>
      <c r="AH167">
        <f>VLOOKUP($B167,NewCalib!$A$17:$AF$200,AH$1+2,FALSE)</f>
        <v>-4.8946844652146299E-2</v>
      </c>
      <c r="AJ167" s="3"/>
    </row>
    <row r="168" spans="1:36" x14ac:dyDescent="0.25">
      <c r="B168" t="s">
        <v>57</v>
      </c>
      <c r="C168" s="3">
        <v>0.25</v>
      </c>
      <c r="D168">
        <f>VLOOKUP($B168,NewCalib!$A$17:$AF$200,D$1+2,FALSE)</f>
        <v>0</v>
      </c>
      <c r="E168">
        <f>VLOOKUP($B168,NewCalib!$A$17:$AF$200,E$1+2,FALSE)</f>
        <v>2.4600101657640601E-2</v>
      </c>
      <c r="F168">
        <f>VLOOKUP($B168,NewCalib!$A$17:$AF$200,F$1+2,FALSE)</f>
        <v>2.99228416159515E-2</v>
      </c>
      <c r="G168">
        <f>VLOOKUP($B168,NewCalib!$A$17:$AF$200,G$1+2,FALSE)</f>
        <v>3.4261399845988597E-2</v>
      </c>
      <c r="H168">
        <f>VLOOKUP($B168,NewCalib!$A$17:$AF$200,H$1+2,FALSE)</f>
        <v>3.6470183365445698E-2</v>
      </c>
      <c r="I168">
        <f>VLOOKUP($B168,NewCalib!$A$17:$AF$200,I$1+2,FALSE)</f>
        <v>3.8065756442473397E-2</v>
      </c>
      <c r="J168">
        <f>VLOOKUP($B168,NewCalib!$A$17:$AF$200,J$1+2,FALSE)</f>
        <v>4.0103867104762297E-2</v>
      </c>
      <c r="K168">
        <f>VLOOKUP($B168,NewCalib!$A$17:$AF$200,K$1+2,FALSE)</f>
        <v>4.1155647169254003E-2</v>
      </c>
      <c r="L168">
        <f>VLOOKUP($B168,NewCalib!$A$17:$AF$200,L$1+2,FALSE)</f>
        <v>4.3836532400101998E-2</v>
      </c>
      <c r="M168">
        <f>VLOOKUP($B168,NewCalib!$A$17:$AF$200,M$1+2,FALSE)</f>
        <v>4.5604150424585099E-2</v>
      </c>
      <c r="N168">
        <f>VLOOKUP($B168,NewCalib!$A$17:$AF$200,N$1+2,FALSE)</f>
        <v>4.5083749561635099E-2</v>
      </c>
      <c r="O168">
        <f>VLOOKUP($B168,NewCalib!$A$17:$AF$200,O$1+2,FALSE)</f>
        <v>4.7019618528685199E-2</v>
      </c>
      <c r="P168">
        <f>VLOOKUP($B168,NewCalib!$A$17:$AF$200,P$1+2,FALSE)</f>
        <v>4.7433660318601502E-2</v>
      </c>
      <c r="Q168">
        <f>VLOOKUP($B168,NewCalib!$A$17:$AF$200,Q$1+2,FALSE)</f>
        <v>4.7480053083118201E-2</v>
      </c>
      <c r="R168">
        <f>VLOOKUP($B168,NewCalib!$A$17:$AF$200,R$1+2,FALSE)</f>
        <v>4.8076249327349697E-2</v>
      </c>
      <c r="S168">
        <f>VLOOKUP($B168,NewCalib!$A$17:$AF$200,S$1+2,FALSE)</f>
        <v>4.7693583324132503E-2</v>
      </c>
      <c r="T168">
        <f>VLOOKUP($B168,NewCalib!$A$17:$AF$200,T$1+2,FALSE)</f>
        <v>4.8051906755973497E-2</v>
      </c>
      <c r="U168">
        <f>VLOOKUP($B168,NewCalib!$A$17:$AF$200,U$1+2,FALSE)</f>
        <v>4.6756521174980102E-2</v>
      </c>
      <c r="V168">
        <f>VLOOKUP($B168,NewCalib!$A$17:$AF$200,V$1+2,FALSE)</f>
        <v>4.8457610381787003E-2</v>
      </c>
      <c r="W168">
        <f>VLOOKUP($B168,NewCalib!$A$17:$AF$200,W$1+2,FALSE)</f>
        <v>4.6732976313290903E-2</v>
      </c>
      <c r="X168">
        <f>VLOOKUP($B168,NewCalib!$A$17:$AF$200,X$1+2,FALSE)</f>
        <v>4.7910338285062602E-2</v>
      </c>
      <c r="Y168">
        <f>VLOOKUP($B168,NewCalib!$A$17:$AF$200,Y$1+2,FALSE)</f>
        <v>4.8905707462137502E-2</v>
      </c>
      <c r="Z168">
        <f>VLOOKUP($B168,NewCalib!$A$17:$AF$200,Z$1+2,FALSE)</f>
        <v>4.9199747294554202E-2</v>
      </c>
      <c r="AA168">
        <f>VLOOKUP($B168,NewCalib!$A$17:$AF$200,AA$1+2,FALSE)</f>
        <v>4.7663649146555999E-2</v>
      </c>
      <c r="AB168">
        <f>VLOOKUP($B168,NewCalib!$A$17:$AF$200,AB$1+2,FALSE)</f>
        <v>4.8693095780818201E-2</v>
      </c>
      <c r="AC168">
        <f>VLOOKUP($B168,NewCalib!$A$17:$AF$200,AC$1+2,FALSE)</f>
        <v>4.6184938852835901E-2</v>
      </c>
      <c r="AD168">
        <f>VLOOKUP($B168,NewCalib!$A$17:$AF$200,AD$1+2,FALSE)</f>
        <v>4.7035834285668703E-2</v>
      </c>
      <c r="AE168">
        <f>VLOOKUP($B168,NewCalib!$A$17:$AF$200,AE$1+2,FALSE)</f>
        <v>4.7027607853632997E-2</v>
      </c>
      <c r="AF168">
        <f>VLOOKUP($B168,NewCalib!$A$17:$AF$200,AF$1+2,FALSE)</f>
        <v>4.5411267097431797E-2</v>
      </c>
      <c r="AG168">
        <f>VLOOKUP($B168,NewCalib!$A$17:$AF$200,AG$1+2,FALSE)</f>
        <v>4.7830335727498001E-2</v>
      </c>
      <c r="AH168">
        <f>VLOOKUP($B168,NewCalib!$A$17:$AF$200,AH$1+2,FALSE)</f>
        <v>4.4762421924752403E-2</v>
      </c>
      <c r="AJ168" s="3"/>
    </row>
    <row r="169" spans="1:36" x14ac:dyDescent="0.25">
      <c r="B169" t="s">
        <v>58</v>
      </c>
      <c r="C169" s="3">
        <v>0.5</v>
      </c>
      <c r="D169">
        <f>VLOOKUP($B169,NewCalib!$A$17:$AF$200,D$1+2,FALSE)</f>
        <v>0</v>
      </c>
      <c r="E169">
        <f>VLOOKUP($B169,NewCalib!$A$17:$AF$200,E$1+2,FALSE)</f>
        <v>6.1012219114341897E-2</v>
      </c>
      <c r="F169">
        <f>VLOOKUP($B169,NewCalib!$A$17:$AF$200,F$1+2,FALSE)</f>
        <v>6.6641888509062899E-2</v>
      </c>
      <c r="G169">
        <f>VLOOKUP($B169,NewCalib!$A$17:$AF$200,G$1+2,FALSE)</f>
        <v>7.0954462161558901E-2</v>
      </c>
      <c r="H169">
        <f>VLOOKUP($B169,NewCalib!$A$17:$AF$200,H$1+2,FALSE)</f>
        <v>7.3681038135391994E-2</v>
      </c>
      <c r="I169">
        <f>VLOOKUP($B169,NewCalib!$A$17:$AF$200,I$1+2,FALSE)</f>
        <v>7.4669869254860799E-2</v>
      </c>
      <c r="J169">
        <f>VLOOKUP($B169,NewCalib!$A$17:$AF$200,J$1+2,FALSE)</f>
        <v>7.7056396640686406E-2</v>
      </c>
      <c r="K169">
        <f>VLOOKUP($B169,NewCalib!$A$17:$AF$200,K$1+2,FALSE)</f>
        <v>8.0013388974374003E-2</v>
      </c>
      <c r="L169">
        <f>VLOOKUP($B169,NewCalib!$A$17:$AF$200,L$1+2,FALSE)</f>
        <v>8.0828045639800297E-2</v>
      </c>
      <c r="M169">
        <f>VLOOKUP($B169,NewCalib!$A$17:$AF$200,M$1+2,FALSE)</f>
        <v>8.3829462702739402E-2</v>
      </c>
      <c r="N169">
        <f>VLOOKUP($B169,NewCalib!$A$17:$AF$200,N$1+2,FALSE)</f>
        <v>8.4471125122295806E-2</v>
      </c>
      <c r="O169">
        <f>VLOOKUP($B169,NewCalib!$A$17:$AF$200,O$1+2,FALSE)</f>
        <v>8.5650096493803299E-2</v>
      </c>
      <c r="P169">
        <f>VLOOKUP($B169,NewCalib!$A$17:$AF$200,P$1+2,FALSE)</f>
        <v>8.5697544487929794E-2</v>
      </c>
      <c r="Q169">
        <f>VLOOKUP($B169,NewCalib!$A$17:$AF$200,Q$1+2,FALSE)</f>
        <v>8.5617029430186203E-2</v>
      </c>
      <c r="R169">
        <f>VLOOKUP($B169,NewCalib!$A$17:$AF$200,R$1+2,FALSE)</f>
        <v>8.60969259701867E-2</v>
      </c>
      <c r="S169">
        <f>VLOOKUP($B169,NewCalib!$A$17:$AF$200,S$1+2,FALSE)</f>
        <v>8.6681520202115503E-2</v>
      </c>
      <c r="T169">
        <f>VLOOKUP($B169,NewCalib!$A$17:$AF$200,T$1+2,FALSE)</f>
        <v>8.6921778526160107E-2</v>
      </c>
      <c r="U169">
        <f>VLOOKUP($B169,NewCalib!$A$17:$AF$200,U$1+2,FALSE)</f>
        <v>8.7286992535020896E-2</v>
      </c>
      <c r="V169">
        <f>VLOOKUP($B169,NewCalib!$A$17:$AF$200,V$1+2,FALSE)</f>
        <v>8.6890672075266906E-2</v>
      </c>
      <c r="W169">
        <f>VLOOKUP($B169,NewCalib!$A$17:$AF$200,W$1+2,FALSE)</f>
        <v>8.6175046270774797E-2</v>
      </c>
      <c r="X169">
        <f>VLOOKUP($B169,NewCalib!$A$17:$AF$200,X$1+2,FALSE)</f>
        <v>8.7225085557537205E-2</v>
      </c>
      <c r="Y169">
        <f>VLOOKUP($B169,NewCalib!$A$17:$AF$200,Y$1+2,FALSE)</f>
        <v>8.6942055003671803E-2</v>
      </c>
      <c r="Z169">
        <f>VLOOKUP($B169,NewCalib!$A$17:$AF$200,Z$1+2,FALSE)</f>
        <v>8.86348977544269E-2</v>
      </c>
      <c r="AA169">
        <f>VLOOKUP($B169,NewCalib!$A$17:$AF$200,AA$1+2,FALSE)</f>
        <v>8.57189789652021E-2</v>
      </c>
      <c r="AB169">
        <f>VLOOKUP($B169,NewCalib!$A$17:$AF$200,AB$1+2,FALSE)</f>
        <v>8.7423679215904507E-2</v>
      </c>
      <c r="AC169">
        <f>VLOOKUP($B169,NewCalib!$A$17:$AF$200,AC$1+2,FALSE)</f>
        <v>8.5947126141997093E-2</v>
      </c>
      <c r="AD169">
        <f>VLOOKUP($B169,NewCalib!$A$17:$AF$200,AD$1+2,FALSE)</f>
        <v>8.5909089123849897E-2</v>
      </c>
      <c r="AE169">
        <f>VLOOKUP($B169,NewCalib!$A$17:$AF$200,AE$1+2,FALSE)</f>
        <v>8.6597020107029493E-2</v>
      </c>
      <c r="AF169">
        <f>VLOOKUP($B169,NewCalib!$A$17:$AF$200,AF$1+2,FALSE)</f>
        <v>8.5521247669653702E-2</v>
      </c>
      <c r="AG169">
        <f>VLOOKUP($B169,NewCalib!$A$17:$AF$200,AG$1+2,FALSE)</f>
        <v>8.6250917534516303E-2</v>
      </c>
      <c r="AH169">
        <f>VLOOKUP($B169,NewCalib!$A$17:$AF$200,AH$1+2,FALSE)</f>
        <v>8.5567904536976297E-2</v>
      </c>
      <c r="AJ169" s="3"/>
    </row>
    <row r="170" spans="1:36" x14ac:dyDescent="0.25">
      <c r="B170" t="s">
        <v>59</v>
      </c>
      <c r="C170" s="3">
        <v>0.75</v>
      </c>
      <c r="D170">
        <f>VLOOKUP($B170,NewCalib!$A$17:$AF$200,D$1+2,FALSE)</f>
        <v>0</v>
      </c>
      <c r="E170">
        <f>VLOOKUP($B170,NewCalib!$A$17:$AF$200,E$1+2,FALSE)</f>
        <v>9.7105506043172099E-2</v>
      </c>
      <c r="F170">
        <f>VLOOKUP($B170,NewCalib!$A$17:$AF$200,F$1+2,FALSE)</f>
        <v>0.101407349729784</v>
      </c>
      <c r="G170">
        <f>VLOOKUP($B170,NewCalib!$A$17:$AF$200,G$1+2,FALSE)</f>
        <v>0.10704767763313899</v>
      </c>
      <c r="H170">
        <f>VLOOKUP($B170,NewCalib!$A$17:$AF$200,H$1+2,FALSE)</f>
        <v>0.110516184300454</v>
      </c>
      <c r="I170">
        <f>VLOOKUP($B170,NewCalib!$A$17:$AF$200,I$1+2,FALSE)</f>
        <v>0.112046260561715</v>
      </c>
      <c r="J170">
        <f>VLOOKUP($B170,NewCalib!$A$17:$AF$200,J$1+2,FALSE)</f>
        <v>0.11366377650645999</v>
      </c>
      <c r="K170">
        <f>VLOOKUP($B170,NewCalib!$A$17:$AF$200,K$1+2,FALSE)</f>
        <v>0.116957228227843</v>
      </c>
      <c r="L170">
        <f>VLOOKUP($B170,NewCalib!$A$17:$AF$200,L$1+2,FALSE)</f>
        <v>0.120804386905036</v>
      </c>
      <c r="M170">
        <f>VLOOKUP($B170,NewCalib!$A$17:$AF$200,M$1+2,FALSE)</f>
        <v>0.1221498395811</v>
      </c>
      <c r="N170">
        <f>VLOOKUP($B170,NewCalib!$A$17:$AF$200,N$1+2,FALSE)</f>
        <v>0.123678179022627</v>
      </c>
      <c r="O170">
        <f>VLOOKUP($B170,NewCalib!$A$17:$AF$200,O$1+2,FALSE)</f>
        <v>0.12585888519517799</v>
      </c>
      <c r="P170">
        <f>VLOOKUP($B170,NewCalib!$A$17:$AF$200,P$1+2,FALSE)</f>
        <v>0.123913820788656</v>
      </c>
      <c r="Q170">
        <f>VLOOKUP($B170,NewCalib!$A$17:$AF$200,Q$1+2,FALSE)</f>
        <v>0.123839001020982</v>
      </c>
      <c r="R170">
        <f>VLOOKUP($B170,NewCalib!$A$17:$AF$200,R$1+2,FALSE)</f>
        <v>0.12507927848918299</v>
      </c>
      <c r="S170">
        <f>VLOOKUP($B170,NewCalib!$A$17:$AF$200,S$1+2,FALSE)</f>
        <v>0.12761265800736901</v>
      </c>
      <c r="T170">
        <f>VLOOKUP($B170,NewCalib!$A$17:$AF$200,T$1+2,FALSE)</f>
        <v>0.126395092341236</v>
      </c>
      <c r="U170">
        <f>VLOOKUP($B170,NewCalib!$A$17:$AF$200,U$1+2,FALSE)</f>
        <v>0.12427306678492001</v>
      </c>
      <c r="V170">
        <f>VLOOKUP($B170,NewCalib!$A$17:$AF$200,V$1+2,FALSE)</f>
        <v>0.124834116168032</v>
      </c>
      <c r="W170">
        <f>VLOOKUP($B170,NewCalib!$A$17:$AF$200,W$1+2,FALSE)</f>
        <v>0.12385922495853</v>
      </c>
      <c r="X170">
        <f>VLOOKUP($B170,NewCalib!$A$17:$AF$200,X$1+2,FALSE)</f>
        <v>0.127757761969164</v>
      </c>
      <c r="Y170">
        <f>VLOOKUP($B170,NewCalib!$A$17:$AF$200,Y$1+2,FALSE)</f>
        <v>0.12501174501035101</v>
      </c>
      <c r="Z170">
        <f>VLOOKUP($B170,NewCalib!$A$17:$AF$200,Z$1+2,FALSE)</f>
        <v>0.126366644116155</v>
      </c>
      <c r="AA170">
        <f>VLOOKUP($B170,NewCalib!$A$17:$AF$200,AA$1+2,FALSE)</f>
        <v>0.124329130140745</v>
      </c>
      <c r="AB170">
        <f>VLOOKUP($B170,NewCalib!$A$17:$AF$200,AB$1+2,FALSE)</f>
        <v>0.12691450600146301</v>
      </c>
      <c r="AC170">
        <f>VLOOKUP($B170,NewCalib!$A$17:$AF$200,AC$1+2,FALSE)</f>
        <v>0.12533072044631699</v>
      </c>
      <c r="AD170">
        <f>VLOOKUP($B170,NewCalib!$A$17:$AF$200,AD$1+2,FALSE)</f>
        <v>0.125334044276907</v>
      </c>
      <c r="AE170">
        <f>VLOOKUP($B170,NewCalib!$A$17:$AF$200,AE$1+2,FALSE)</f>
        <v>0.124620507872393</v>
      </c>
      <c r="AF170">
        <f>VLOOKUP($B170,NewCalib!$A$17:$AF$200,AF$1+2,FALSE)</f>
        <v>0.124350377846539</v>
      </c>
      <c r="AG170">
        <f>VLOOKUP($B170,NewCalib!$A$17:$AF$200,AG$1+2,FALSE)</f>
        <v>0.12629863861892099</v>
      </c>
      <c r="AH170">
        <f>VLOOKUP($B170,NewCalib!$A$17:$AF$200,AH$1+2,FALSE)</f>
        <v>0.125175411082246</v>
      </c>
      <c r="AJ170" s="3"/>
    </row>
    <row r="171" spans="1:36" x14ac:dyDescent="0.25">
      <c r="B171" t="s">
        <v>60</v>
      </c>
      <c r="C171" s="3">
        <v>0.95</v>
      </c>
      <c r="D171">
        <f>VLOOKUP($B171,NewCalib!$A$17:$AF$200,D$1+2,FALSE)</f>
        <v>0</v>
      </c>
      <c r="E171">
        <f>VLOOKUP($B171,NewCalib!$A$17:$AF$200,E$1+2,FALSE)</f>
        <v>0.154393444186115</v>
      </c>
      <c r="F171">
        <f>VLOOKUP($B171,NewCalib!$A$17:$AF$200,F$1+2,FALSE)</f>
        <v>0.156839793528118</v>
      </c>
      <c r="G171">
        <f>VLOOKUP($B171,NewCalib!$A$17:$AF$200,G$1+2,FALSE)</f>
        <v>0.16515461505760401</v>
      </c>
      <c r="H171">
        <f>VLOOKUP($B171,NewCalib!$A$17:$AF$200,H$1+2,FALSE)</f>
        <v>0.16827005794698399</v>
      </c>
      <c r="I171">
        <f>VLOOKUP($B171,NewCalib!$A$17:$AF$200,I$1+2,FALSE)</f>
        <v>0.1717139548537</v>
      </c>
      <c r="J171">
        <f>VLOOKUP($B171,NewCalib!$A$17:$AF$200,J$1+2,FALSE)</f>
        <v>0.176272361338774</v>
      </c>
      <c r="K171">
        <f>VLOOKUP($B171,NewCalib!$A$17:$AF$200,K$1+2,FALSE)</f>
        <v>0.17748719119178399</v>
      </c>
      <c r="L171">
        <f>VLOOKUP($B171,NewCalib!$A$17:$AF$200,L$1+2,FALSE)</f>
        <v>0.17934105470769901</v>
      </c>
      <c r="M171">
        <f>VLOOKUP($B171,NewCalib!$A$17:$AF$200,M$1+2,FALSE)</f>
        <v>0.18499514830765601</v>
      </c>
      <c r="N171">
        <f>VLOOKUP($B171,NewCalib!$A$17:$AF$200,N$1+2,FALSE)</f>
        <v>0.18031349000416699</v>
      </c>
      <c r="O171">
        <f>VLOOKUP($B171,NewCalib!$A$17:$AF$200,O$1+2,FALSE)</f>
        <v>0.18657952929355601</v>
      </c>
      <c r="P171">
        <f>VLOOKUP($B171,NewCalib!$A$17:$AF$200,P$1+2,FALSE)</f>
        <v>0.188233327574654</v>
      </c>
      <c r="Q171">
        <f>VLOOKUP($B171,NewCalib!$A$17:$AF$200,Q$1+2,FALSE)</f>
        <v>0.18730125572607101</v>
      </c>
      <c r="R171">
        <f>VLOOKUP($B171,NewCalib!$A$17:$AF$200,R$1+2,FALSE)</f>
        <v>0.184341769663801</v>
      </c>
      <c r="S171">
        <f>VLOOKUP($B171,NewCalib!$A$17:$AF$200,S$1+2,FALSE)</f>
        <v>0.189366253533401</v>
      </c>
      <c r="T171">
        <f>VLOOKUP($B171,NewCalib!$A$17:$AF$200,T$1+2,FALSE)</f>
        <v>0.18504671620014501</v>
      </c>
      <c r="U171">
        <f>VLOOKUP($B171,NewCalib!$A$17:$AF$200,U$1+2,FALSE)</f>
        <v>0.18449305517446299</v>
      </c>
      <c r="V171">
        <f>VLOOKUP($B171,NewCalib!$A$17:$AF$200,V$1+2,FALSE)</f>
        <v>0.18578682035029001</v>
      </c>
      <c r="W171">
        <f>VLOOKUP($B171,NewCalib!$A$17:$AF$200,W$1+2,FALSE)</f>
        <v>0.18666486499137699</v>
      </c>
      <c r="X171">
        <f>VLOOKUP($B171,NewCalib!$A$17:$AF$200,X$1+2,FALSE)</f>
        <v>0.18894204737582301</v>
      </c>
      <c r="Y171">
        <f>VLOOKUP($B171,NewCalib!$A$17:$AF$200,Y$1+2,FALSE)</f>
        <v>0.188994540290288</v>
      </c>
      <c r="Z171">
        <f>VLOOKUP($B171,NewCalib!$A$17:$AF$200,Z$1+2,FALSE)</f>
        <v>0.18601832912465499</v>
      </c>
      <c r="AA171">
        <f>VLOOKUP($B171,NewCalib!$A$17:$AF$200,AA$1+2,FALSE)</f>
        <v>0.188765756643964</v>
      </c>
      <c r="AB171">
        <f>VLOOKUP($B171,NewCalib!$A$17:$AF$200,AB$1+2,FALSE)</f>
        <v>0.188718614886938</v>
      </c>
      <c r="AC171">
        <f>VLOOKUP($B171,NewCalib!$A$17:$AF$200,AC$1+2,FALSE)</f>
        <v>0.18631104346077201</v>
      </c>
      <c r="AD171">
        <f>VLOOKUP($B171,NewCalib!$A$17:$AF$200,AD$1+2,FALSE)</f>
        <v>0.19237173983785999</v>
      </c>
      <c r="AE171">
        <f>VLOOKUP($B171,NewCalib!$A$17:$AF$200,AE$1+2,FALSE)</f>
        <v>0.187630262129133</v>
      </c>
      <c r="AF171">
        <f>VLOOKUP($B171,NewCalib!$A$17:$AF$200,AF$1+2,FALSE)</f>
        <v>0.18761531754882199</v>
      </c>
      <c r="AG171">
        <f>VLOOKUP($B171,NewCalib!$A$17:$AF$200,AG$1+2,FALSE)</f>
        <v>0.189046642639219</v>
      </c>
      <c r="AH171">
        <f>VLOOKUP($B171,NewCalib!$A$17:$AF$200,AH$1+2,FALSE)</f>
        <v>0.18696545464314299</v>
      </c>
      <c r="AJ171" s="3"/>
    </row>
    <row r="172" spans="1:36" x14ac:dyDescent="0.25">
      <c r="A172" t="s">
        <v>2</v>
      </c>
      <c r="B172" t="s">
        <v>29</v>
      </c>
      <c r="D172">
        <f>VLOOKUP($B172,NewCalib!$A$17:$AF$200,D$1+2,FALSE)</f>
        <v>0</v>
      </c>
      <c r="E172">
        <f>VLOOKUP($B172,NewCalib!$A$17:$AF$200,E$1+2,FALSE)</f>
        <v>5.7313646314588802E-2</v>
      </c>
      <c r="F172">
        <f>VLOOKUP($B172,NewCalib!$A$17:$AF$200,F$1+2,FALSE)</f>
        <v>6.22515381372927E-2</v>
      </c>
      <c r="G172">
        <f>VLOOKUP($B172,NewCalib!$A$17:$AF$200,G$1+2,FALSE)</f>
        <v>6.7083140111861103E-2</v>
      </c>
      <c r="H172">
        <f>VLOOKUP($B172,NewCalib!$A$17:$AF$200,H$1+2,FALSE)</f>
        <v>6.8934211148929697E-2</v>
      </c>
      <c r="I172">
        <f>VLOOKUP($B172,NewCalib!$A$17:$AF$200,I$1+2,FALSE)</f>
        <v>7.1145643519841303E-2</v>
      </c>
      <c r="J172">
        <f>VLOOKUP($B172,NewCalib!$A$17:$AF$200,J$1+2,FALSE)</f>
        <v>7.2891686690029794E-2</v>
      </c>
      <c r="K172">
        <f>VLOOKUP($B172,NewCalib!$A$17:$AF$200,K$1+2,FALSE)</f>
        <v>7.5720626718267806E-2</v>
      </c>
      <c r="L172">
        <f>VLOOKUP($B172,NewCalib!$A$17:$AF$200,L$1+2,FALSE)</f>
        <v>7.7266499254138504E-2</v>
      </c>
      <c r="M172">
        <f>VLOOKUP($B172,NewCalib!$A$17:$AF$200,M$1+2,FALSE)</f>
        <v>7.9373235908801701E-2</v>
      </c>
      <c r="N172">
        <f>VLOOKUP($B172,NewCalib!$A$17:$AF$200,N$1+2,FALSE)</f>
        <v>7.9352885987426694E-2</v>
      </c>
      <c r="O172">
        <f>VLOOKUP($B172,NewCalib!$A$17:$AF$200,O$1+2,FALSE)</f>
        <v>8.1626865331296497E-2</v>
      </c>
      <c r="P172">
        <f>VLOOKUP($B172,NewCalib!$A$17:$AF$200,P$1+2,FALSE)</f>
        <v>8.1546636621359206E-2</v>
      </c>
      <c r="Q172">
        <f>VLOOKUP($B172,NewCalib!$A$17:$AF$200,Q$1+2,FALSE)</f>
        <v>8.1965060365296299E-2</v>
      </c>
      <c r="R172">
        <f>VLOOKUP($B172,NewCalib!$A$17:$AF$200,R$1+2,FALSE)</f>
        <v>8.1723372725820906E-2</v>
      </c>
      <c r="S172">
        <f>VLOOKUP($B172,NewCalib!$A$17:$AF$200,S$1+2,FALSE)</f>
        <v>8.3106950753314798E-2</v>
      </c>
      <c r="T172">
        <f>VLOOKUP($B172,NewCalib!$A$17:$AF$200,T$1+2,FALSE)</f>
        <v>8.1790347775619707E-2</v>
      </c>
      <c r="U172">
        <f>VLOOKUP($B172,NewCalib!$A$17:$AF$200,U$1+2,FALSE)</f>
        <v>8.2255801237010998E-2</v>
      </c>
      <c r="V172">
        <f>VLOOKUP($B172,NewCalib!$A$17:$AF$200,V$1+2,FALSE)</f>
        <v>8.2944135994984097E-2</v>
      </c>
      <c r="W172">
        <f>VLOOKUP($B172,NewCalib!$A$17:$AF$200,W$1+2,FALSE)</f>
        <v>8.2050345586423004E-2</v>
      </c>
      <c r="X172">
        <f>VLOOKUP($B172,NewCalib!$A$17:$AF$200,X$1+2,FALSE)</f>
        <v>8.4021478496677904E-2</v>
      </c>
      <c r="Y172">
        <f>VLOOKUP($B172,NewCalib!$A$17:$AF$200,Y$1+2,FALSE)</f>
        <v>8.3313124745394804E-2</v>
      </c>
      <c r="Z172">
        <f>VLOOKUP($B172,NewCalib!$A$17:$AF$200,Z$1+2,FALSE)</f>
        <v>8.4192928464165304E-2</v>
      </c>
      <c r="AA172">
        <f>VLOOKUP($B172,NewCalib!$A$17:$AF$200,AA$1+2,FALSE)</f>
        <v>8.3255698400842099E-2</v>
      </c>
      <c r="AB172">
        <f>VLOOKUP($B172,NewCalib!$A$17:$AF$200,AB$1+2,FALSE)</f>
        <v>8.3692013889118094E-2</v>
      </c>
      <c r="AC172">
        <f>VLOOKUP($B172,NewCalib!$A$17:$AF$200,AC$1+2,FALSE)</f>
        <v>8.0490502168149403E-2</v>
      </c>
      <c r="AD172">
        <f>VLOOKUP($B172,NewCalib!$A$17:$AF$200,AD$1+2,FALSE)</f>
        <v>8.3107648114174801E-2</v>
      </c>
      <c r="AE172">
        <f>VLOOKUP($B172,NewCalib!$A$17:$AF$200,AE$1+2,FALSE)</f>
        <v>8.1236100029666802E-2</v>
      </c>
      <c r="AF172">
        <f>VLOOKUP($B172,NewCalib!$A$17:$AF$200,AF$1+2,FALSE)</f>
        <v>8.1020070410459902E-2</v>
      </c>
      <c r="AG172">
        <f>VLOOKUP($B172,NewCalib!$A$17:$AF$200,AG$1+2,FALSE)</f>
        <v>8.2248694763165597E-2</v>
      </c>
      <c r="AH172">
        <f>VLOOKUP($B172,NewCalib!$A$17:$AF$200,AH$1+2,FALSE)</f>
        <v>7.9773522907305994E-2</v>
      </c>
    </row>
    <row r="173" spans="1:36" x14ac:dyDescent="0.25">
      <c r="A173" t="s">
        <v>3</v>
      </c>
      <c r="B173" t="s">
        <v>141</v>
      </c>
      <c r="D173">
        <f>VLOOKUP($B173,NewCalib!$A$17:$AF$200,D$1+2,FALSE)</f>
        <v>0</v>
      </c>
      <c r="E173">
        <f>VLOOKUP($B173,NewCalib!$A$17:$AF$200,E$1+2,FALSE)</f>
        <v>7.7084063989988599E-2</v>
      </c>
      <c r="F173">
        <f>VLOOKUP($B173,NewCalib!$A$17:$AF$200,F$1+2,FALSE)</f>
        <v>7.6549688782466097E-2</v>
      </c>
      <c r="G173">
        <f>VLOOKUP($B173,NewCalib!$A$17:$AF$200,G$1+2,FALSE)</f>
        <v>7.6752761738945699E-2</v>
      </c>
      <c r="H173">
        <f>VLOOKUP($B173,NewCalib!$A$17:$AF$200,H$1+2,FALSE)</f>
        <v>8.0549282937828898E-2</v>
      </c>
      <c r="I173">
        <f>VLOOKUP($B173,NewCalib!$A$17:$AF$200,I$1+2,FALSE)</f>
        <v>7.9114448338475904E-2</v>
      </c>
      <c r="J173">
        <f>VLOOKUP($B173,NewCalib!$A$17:$AF$200,J$1+2,FALSE)</f>
        <v>7.96589316398435E-2</v>
      </c>
      <c r="K173">
        <f>VLOOKUP($B173,NewCalib!$A$17:$AF$200,K$1+2,FALSE)</f>
        <v>8.1505400058729693E-2</v>
      </c>
      <c r="L173">
        <f>VLOOKUP($B173,NewCalib!$A$17:$AF$200,L$1+2,FALSE)</f>
        <v>7.7471125057052101E-2</v>
      </c>
      <c r="M173">
        <f>VLOOKUP($B173,NewCalib!$A$17:$AF$200,M$1+2,FALSE)</f>
        <v>8.4756206928251601E-2</v>
      </c>
      <c r="N173">
        <f>VLOOKUP($B173,NewCalib!$A$17:$AF$200,N$1+2,FALSE)</f>
        <v>8.0716800970542901E-2</v>
      </c>
      <c r="O173">
        <f>VLOOKUP($B173,NewCalib!$A$17:$AF$200,O$1+2,FALSE)</f>
        <v>8.3959529282186293E-2</v>
      </c>
      <c r="P173">
        <f>VLOOKUP($B173,NewCalib!$A$17:$AF$200,P$1+2,FALSE)</f>
        <v>8.3432537556535499E-2</v>
      </c>
      <c r="Q173">
        <f>VLOOKUP($B173,NewCalib!$A$17:$AF$200,Q$1+2,FALSE)</f>
        <v>8.3138235269878194E-2</v>
      </c>
      <c r="R173">
        <f>VLOOKUP($B173,NewCalib!$A$17:$AF$200,R$1+2,FALSE)</f>
        <v>8.4238671657169098E-2</v>
      </c>
      <c r="S173">
        <f>VLOOKUP($B173,NewCalib!$A$17:$AF$200,S$1+2,FALSE)</f>
        <v>8.0696173538920501E-2</v>
      </c>
      <c r="T173">
        <f>VLOOKUP($B173,NewCalib!$A$17:$AF$200,T$1+2,FALSE)</f>
        <v>8.3708982045506905E-2</v>
      </c>
      <c r="U173">
        <f>VLOOKUP($B173,NewCalib!$A$17:$AF$200,U$1+2,FALSE)</f>
        <v>7.9330630653304299E-2</v>
      </c>
      <c r="V173">
        <f>VLOOKUP($B173,NewCalib!$A$17:$AF$200,V$1+2,FALSE)</f>
        <v>8.3204607504993505E-2</v>
      </c>
      <c r="W173">
        <f>VLOOKUP($B173,NewCalib!$A$17:$AF$200,W$1+2,FALSE)</f>
        <v>7.8561986414694501E-2</v>
      </c>
      <c r="X173">
        <f>VLOOKUP($B173,NewCalib!$A$17:$AF$200,X$1+2,FALSE)</f>
        <v>8.0270810101698897E-2</v>
      </c>
      <c r="Y173">
        <f>VLOOKUP($B173,NewCalib!$A$17:$AF$200,Y$1+2,FALSE)</f>
        <v>7.9108852056554102E-2</v>
      </c>
      <c r="Z173">
        <f>VLOOKUP($B173,NewCalib!$A$17:$AF$200,Z$1+2,FALSE)</f>
        <v>7.9935241652300898E-2</v>
      </c>
      <c r="AA173">
        <f>VLOOKUP($B173,NewCalib!$A$17:$AF$200,AA$1+2,FALSE)</f>
        <v>8.1550186351301304E-2</v>
      </c>
      <c r="AB173">
        <f>VLOOKUP($B173,NewCalib!$A$17:$AF$200,AB$1+2,FALSE)</f>
        <v>8.0780141606264205E-2</v>
      </c>
      <c r="AC173">
        <f>VLOOKUP($B173,NewCalib!$A$17:$AF$200,AC$1+2,FALSE)</f>
        <v>8.4426534313677096E-2</v>
      </c>
      <c r="AD173">
        <f>VLOOKUP($B173,NewCalib!$A$17:$AF$200,AD$1+2,FALSE)</f>
        <v>8.5738563772456602E-2</v>
      </c>
      <c r="AE173">
        <f>VLOOKUP($B173,NewCalib!$A$17:$AF$200,AE$1+2,FALSE)</f>
        <v>8.3777474016438494E-2</v>
      </c>
      <c r="AF173">
        <f>VLOOKUP($B173,NewCalib!$A$17:$AF$200,AF$1+2,FALSE)</f>
        <v>8.3117942517589694E-2</v>
      </c>
      <c r="AG173">
        <f>VLOOKUP($B173,NewCalib!$A$17:$AF$200,AG$1+2,FALSE)</f>
        <v>8.1190873571976394E-2</v>
      </c>
      <c r="AH173">
        <f>VLOOKUP($B173,NewCalib!$A$17:$AF$200,AH$1+2,FALSE)</f>
        <v>8.3667352145110105E-2</v>
      </c>
    </row>
    <row r="181" spans="1:36" x14ac:dyDescent="0.25">
      <c r="A181" t="s">
        <v>164</v>
      </c>
      <c r="D181">
        <v>0</v>
      </c>
      <c r="E181">
        <v>1</v>
      </c>
      <c r="F181">
        <v>2</v>
      </c>
      <c r="G181">
        <v>3</v>
      </c>
      <c r="H181">
        <v>4</v>
      </c>
      <c r="I181">
        <v>5</v>
      </c>
      <c r="J181">
        <v>6</v>
      </c>
      <c r="K181">
        <v>7</v>
      </c>
      <c r="L181">
        <v>8</v>
      </c>
      <c r="M181">
        <v>9</v>
      </c>
      <c r="N181">
        <v>10</v>
      </c>
      <c r="O181">
        <v>11</v>
      </c>
      <c r="P181">
        <v>12</v>
      </c>
      <c r="Q181">
        <v>13</v>
      </c>
      <c r="R181">
        <v>14</v>
      </c>
      <c r="S181">
        <v>15</v>
      </c>
      <c r="T181">
        <v>16</v>
      </c>
      <c r="U181">
        <v>17</v>
      </c>
      <c r="V181">
        <v>18</v>
      </c>
      <c r="W181">
        <v>19</v>
      </c>
      <c r="X181">
        <v>20</v>
      </c>
      <c r="Y181">
        <v>21</v>
      </c>
      <c r="Z181">
        <v>22</v>
      </c>
      <c r="AA181">
        <v>23</v>
      </c>
      <c r="AB181">
        <v>24</v>
      </c>
      <c r="AC181">
        <v>25</v>
      </c>
      <c r="AD181">
        <v>26</v>
      </c>
      <c r="AE181">
        <v>27</v>
      </c>
      <c r="AF181">
        <v>28</v>
      </c>
      <c r="AG181">
        <v>29</v>
      </c>
      <c r="AH181">
        <v>30</v>
      </c>
    </row>
    <row r="182" spans="1:36" x14ac:dyDescent="0.25">
      <c r="A182" t="s">
        <v>1</v>
      </c>
      <c r="B182" t="s">
        <v>112</v>
      </c>
      <c r="C182" s="3">
        <v>0.05</v>
      </c>
      <c r="D182">
        <f>VLOOKUP($B182,NewCalib!$A$17:$AF$200,D$1+2,FALSE)</f>
        <v>0</v>
      </c>
      <c r="E182">
        <f>VLOOKUP($B182,NewCalib!$A$17:$AF$200,E$1+2,FALSE)</f>
        <v>-0.129493218655549</v>
      </c>
      <c r="F182">
        <f>VLOOKUP($B182,NewCalib!$A$17:$AF$200,F$1+2,FALSE)</f>
        <v>-0.11360544934264399</v>
      </c>
      <c r="G182">
        <f>VLOOKUP($B182,NewCalib!$A$17:$AF$200,G$1+2,FALSE)</f>
        <v>-0.12479562934359301</v>
      </c>
      <c r="H182">
        <f>VLOOKUP($B182,NewCalib!$A$17:$AF$200,H$1+2,FALSE)</f>
        <v>-0.11438851187054699</v>
      </c>
      <c r="I182">
        <f>VLOOKUP($B182,NewCalib!$A$17:$AF$200,I$1+2,FALSE)</f>
        <v>-0.110530185485677</v>
      </c>
      <c r="J182">
        <f>VLOOKUP($B182,NewCalib!$A$17:$AF$200,J$1+2,FALSE)</f>
        <v>-0.107475369498797</v>
      </c>
      <c r="K182">
        <f>VLOOKUP($B182,NewCalib!$A$17:$AF$200,K$1+2,FALSE)</f>
        <v>-0.11211527197651699</v>
      </c>
      <c r="L182">
        <f>VLOOKUP($B182,NewCalib!$A$17:$AF$200,L$1+2,FALSE)</f>
        <v>-0.111357024208997</v>
      </c>
      <c r="M182">
        <f>VLOOKUP($B182,NewCalib!$A$17:$AF$200,M$1+2,FALSE)</f>
        <v>-0.105527929305839</v>
      </c>
      <c r="N182">
        <f>VLOOKUP($B182,NewCalib!$A$17:$AF$200,N$1+2,FALSE)</f>
        <v>-0.10515496078142</v>
      </c>
      <c r="O182">
        <f>VLOOKUP($B182,NewCalib!$A$17:$AF$200,O$1+2,FALSE)</f>
        <v>-0.100568777883304</v>
      </c>
      <c r="P182">
        <f>VLOOKUP($B182,NewCalib!$A$17:$AF$200,P$1+2,FALSE)</f>
        <v>-0.10524587697460799</v>
      </c>
      <c r="Q182">
        <f>VLOOKUP($B182,NewCalib!$A$17:$AF$200,Q$1+2,FALSE)</f>
        <v>-0.102729456658539</v>
      </c>
      <c r="R182">
        <f>VLOOKUP($B182,NewCalib!$A$17:$AF$200,R$1+2,FALSE)</f>
        <v>-9.9140292067644006E-2</v>
      </c>
      <c r="S182">
        <f>VLOOKUP($B182,NewCalib!$A$17:$AF$200,S$1+2,FALSE)</f>
        <v>-0.107846081141068</v>
      </c>
      <c r="T182">
        <f>VLOOKUP($B182,NewCalib!$A$17:$AF$200,T$1+2,FALSE)</f>
        <v>-9.6697996709654205E-2</v>
      </c>
      <c r="U182">
        <f>VLOOKUP($B182,NewCalib!$A$17:$AF$200,U$1+2,FALSE)</f>
        <v>-0.10778004147824501</v>
      </c>
      <c r="V182">
        <f>VLOOKUP($B182,NewCalib!$A$17:$AF$200,V$1+2,FALSE)</f>
        <v>-0.10314608367745499</v>
      </c>
      <c r="W182">
        <f>VLOOKUP($B182,NewCalib!$A$17:$AF$200,W$1+2,FALSE)</f>
        <v>-9.67679580010503E-2</v>
      </c>
      <c r="X182">
        <f>VLOOKUP($B182,NewCalib!$A$17:$AF$200,X$1+2,FALSE)</f>
        <v>-9.7900255124698396E-2</v>
      </c>
      <c r="Y182">
        <f>VLOOKUP($B182,NewCalib!$A$17:$AF$200,Y$1+2,FALSE)</f>
        <v>-0.10642079020157499</v>
      </c>
      <c r="Z182">
        <f>VLOOKUP($B182,NewCalib!$A$17:$AF$200,Z$1+2,FALSE)</f>
        <v>-9.9017371497367196E-2</v>
      </c>
      <c r="AA182">
        <f>VLOOKUP($B182,NewCalib!$A$17:$AF$200,AA$1+2,FALSE)</f>
        <v>-0.10762124398723801</v>
      </c>
      <c r="AB182">
        <f>VLOOKUP($B182,NewCalib!$A$17:$AF$200,AB$1+2,FALSE)</f>
        <v>-0.10610050817621799</v>
      </c>
      <c r="AC182">
        <f>VLOOKUP($B182,NewCalib!$A$17:$AF$200,AC$1+2,FALSE)</f>
        <v>-0.100635221913227</v>
      </c>
      <c r="AD182">
        <f>VLOOKUP($B182,NewCalib!$A$17:$AF$200,AD$1+2,FALSE)</f>
        <v>-9.9466527690920403E-2</v>
      </c>
      <c r="AE182">
        <f>VLOOKUP($B182,NewCalib!$A$17:$AF$200,AE$1+2,FALSE)</f>
        <v>-0.10416605504752199</v>
      </c>
      <c r="AF182">
        <f>VLOOKUP($B182,NewCalib!$A$17:$AF$200,AF$1+2,FALSE)</f>
        <v>-0.105138431847443</v>
      </c>
      <c r="AG182">
        <f>VLOOKUP($B182,NewCalib!$A$17:$AF$200,AG$1+2,FALSE)</f>
        <v>-9.6176109881321303E-2</v>
      </c>
      <c r="AH182">
        <f>VLOOKUP($B182,NewCalib!$A$17:$AF$200,AH$1+2,FALSE)</f>
        <v>-9.4189330119288706E-2</v>
      </c>
      <c r="AJ182" s="3"/>
    </row>
    <row r="183" spans="1:36" x14ac:dyDescent="0.25">
      <c r="B183" t="s">
        <v>113</v>
      </c>
      <c r="C183" s="3">
        <v>0.25</v>
      </c>
      <c r="D183">
        <f>VLOOKUP($B183,NewCalib!$A$17:$AF$200,D$1+2,FALSE)</f>
        <v>0</v>
      </c>
      <c r="E183">
        <f>VLOOKUP($B183,NewCalib!$A$17:$AF$200,E$1+2,FALSE)</f>
        <v>-1.5900403953766601E-2</v>
      </c>
      <c r="F183">
        <f>VLOOKUP($B183,NewCalib!$A$17:$AF$200,F$1+2,FALSE)</f>
        <v>-6.9713299839141403E-3</v>
      </c>
      <c r="G183">
        <f>VLOOKUP($B183,NewCalib!$A$17:$AF$200,G$1+2,FALSE)</f>
        <v>-6.4162138038139898E-3</v>
      </c>
      <c r="H183">
        <f>VLOOKUP($B183,NewCalib!$A$17:$AF$200,H$1+2,FALSE)</f>
        <v>-4.61087474853025E-3</v>
      </c>
      <c r="I183">
        <f>VLOOKUP($B183,NewCalib!$A$17:$AF$200,I$1+2,FALSE)</f>
        <v>-1.93161050202447E-3</v>
      </c>
      <c r="J183">
        <f>VLOOKUP($B183,NewCalib!$A$17:$AF$200,J$1+2,FALSE)</f>
        <v>-1.58143943004093E-3</v>
      </c>
      <c r="K183">
        <f>VLOOKUP($B183,NewCalib!$A$17:$AF$200,K$1+2,FALSE)</f>
        <v>-2.0267934615936199E-3</v>
      </c>
      <c r="L183">
        <f>VLOOKUP($B183,NewCalib!$A$17:$AF$200,L$1+2,FALSE)</f>
        <v>5.9067511319887897E-3</v>
      </c>
      <c r="M183">
        <f>VLOOKUP($B183,NewCalib!$A$17:$AF$200,M$1+2,FALSE)</f>
        <v>6.0226851919761796E-3</v>
      </c>
      <c r="N183">
        <f>VLOOKUP($B183,NewCalib!$A$17:$AF$200,N$1+2,FALSE)</f>
        <v>5.5302166108469599E-3</v>
      </c>
      <c r="O183">
        <f>VLOOKUP($B183,NewCalib!$A$17:$AF$200,O$1+2,FALSE)</f>
        <v>9.1333993428051492E-3</v>
      </c>
      <c r="P183">
        <f>VLOOKUP($B183,NewCalib!$A$17:$AF$200,P$1+2,FALSE)</f>
        <v>9.5857641898258097E-3</v>
      </c>
      <c r="Q183">
        <f>VLOOKUP($B183,NewCalib!$A$17:$AF$200,Q$1+2,FALSE)</f>
        <v>1.03050308456281E-2</v>
      </c>
      <c r="R183">
        <f>VLOOKUP($B183,NewCalib!$A$17:$AF$200,R$1+2,FALSE)</f>
        <v>1.16468562331765E-2</v>
      </c>
      <c r="S183">
        <f>VLOOKUP($B183,NewCalib!$A$17:$AF$200,S$1+2,FALSE)</f>
        <v>6.7829697723080203E-3</v>
      </c>
      <c r="T183">
        <f>VLOOKUP($B183,NewCalib!$A$17:$AF$200,T$1+2,FALSE)</f>
        <v>7.59429391667054E-3</v>
      </c>
      <c r="U183">
        <f>VLOOKUP($B183,NewCalib!$A$17:$AF$200,U$1+2,FALSE)</f>
        <v>9.3052832123696697E-3</v>
      </c>
      <c r="V183">
        <f>VLOOKUP($B183,NewCalib!$A$17:$AF$200,V$1+2,FALSE)</f>
        <v>8.21381997804016E-3</v>
      </c>
      <c r="W183">
        <f>VLOOKUP($B183,NewCalib!$A$17:$AF$200,W$1+2,FALSE)</f>
        <v>1.1705107600104001E-2</v>
      </c>
      <c r="X183">
        <f>VLOOKUP($B183,NewCalib!$A$17:$AF$200,X$1+2,FALSE)</f>
        <v>1.13728355761869E-2</v>
      </c>
      <c r="Y183">
        <f>VLOOKUP($B183,NewCalib!$A$17:$AF$200,Y$1+2,FALSE)</f>
        <v>4.9393092807277703E-3</v>
      </c>
      <c r="Z183">
        <f>VLOOKUP($B183,NewCalib!$A$17:$AF$200,Z$1+2,FALSE)</f>
        <v>7.7812630624032302E-3</v>
      </c>
      <c r="AA183">
        <f>VLOOKUP($B183,NewCalib!$A$17:$AF$200,AA$1+2,FALSE)</f>
        <v>1.02632457289938E-2</v>
      </c>
      <c r="AB183">
        <f>VLOOKUP($B183,NewCalib!$A$17:$AF$200,AB$1+2,FALSE)</f>
        <v>8.5698005816012193E-3</v>
      </c>
      <c r="AC183">
        <f>VLOOKUP($B183,NewCalib!$A$17:$AF$200,AC$1+2,FALSE)</f>
        <v>9.3058918105793295E-3</v>
      </c>
      <c r="AD183">
        <f>VLOOKUP($B183,NewCalib!$A$17:$AF$200,AD$1+2,FALSE)</f>
        <v>1.0590345712230999E-2</v>
      </c>
      <c r="AE183">
        <f>VLOOKUP($B183,NewCalib!$A$17:$AF$200,AE$1+2,FALSE)</f>
        <v>1.06960684328881E-2</v>
      </c>
      <c r="AF183">
        <f>VLOOKUP($B183,NewCalib!$A$17:$AF$200,AF$1+2,FALSE)</f>
        <v>1.2129027048905601E-2</v>
      </c>
      <c r="AG183">
        <f>VLOOKUP($B183,NewCalib!$A$17:$AF$200,AG$1+2,FALSE)</f>
        <v>1.1414745317582299E-2</v>
      </c>
      <c r="AH183">
        <f>VLOOKUP($B183,NewCalib!$A$17:$AF$200,AH$1+2,FALSE)</f>
        <v>1.2667223704876201E-2</v>
      </c>
      <c r="AJ183" s="3"/>
    </row>
    <row r="184" spans="1:36" x14ac:dyDescent="0.25">
      <c r="B184" t="s">
        <v>114</v>
      </c>
      <c r="C184" s="3">
        <v>0.5</v>
      </c>
      <c r="D184">
        <f>VLOOKUP($B184,NewCalib!$A$17:$AF$200,D$1+2,FALSE)</f>
        <v>0</v>
      </c>
      <c r="E184">
        <f>VLOOKUP($B184,NewCalib!$A$17:$AF$200,E$1+2,FALSE)</f>
        <v>5.2969841594467902E-2</v>
      </c>
      <c r="F184">
        <f>VLOOKUP($B184,NewCalib!$A$17:$AF$200,F$1+2,FALSE)</f>
        <v>6.0292803507173899E-2</v>
      </c>
      <c r="G184">
        <f>VLOOKUP($B184,NewCalib!$A$17:$AF$200,G$1+2,FALSE)</f>
        <v>6.6559989224959301E-2</v>
      </c>
      <c r="H184">
        <f>VLOOKUP($B184,NewCalib!$A$17:$AF$200,H$1+2,FALSE)</f>
        <v>6.5927120673072298E-2</v>
      </c>
      <c r="I184">
        <f>VLOOKUP($B184,NewCalib!$A$17:$AF$200,I$1+2,FALSE)</f>
        <v>6.8307242491528697E-2</v>
      </c>
      <c r="J184">
        <f>VLOOKUP($B184,NewCalib!$A$17:$AF$200,J$1+2,FALSE)</f>
        <v>6.9571354859114296E-2</v>
      </c>
      <c r="K184">
        <f>VLOOKUP($B184,NewCalib!$A$17:$AF$200,K$1+2,FALSE)</f>
        <v>6.9829037136765498E-2</v>
      </c>
      <c r="L184">
        <f>VLOOKUP($B184,NewCalib!$A$17:$AF$200,L$1+2,FALSE)</f>
        <v>7.6736909940112202E-2</v>
      </c>
      <c r="M184">
        <f>VLOOKUP($B184,NewCalib!$A$17:$AF$200,M$1+2,FALSE)</f>
        <v>7.8335720894656596E-2</v>
      </c>
      <c r="N184">
        <f>VLOOKUP($B184,NewCalib!$A$17:$AF$200,N$1+2,FALSE)</f>
        <v>7.8943020970014696E-2</v>
      </c>
      <c r="O184">
        <f>VLOOKUP($B184,NewCalib!$A$17:$AF$200,O$1+2,FALSE)</f>
        <v>7.9036188831701104E-2</v>
      </c>
      <c r="P184">
        <f>VLOOKUP($B184,NewCalib!$A$17:$AF$200,P$1+2,FALSE)</f>
        <v>7.8785364202545699E-2</v>
      </c>
      <c r="Q184">
        <f>VLOOKUP($B184,NewCalib!$A$17:$AF$200,Q$1+2,FALSE)</f>
        <v>7.8796467109999102E-2</v>
      </c>
      <c r="R184">
        <f>VLOOKUP($B184,NewCalib!$A$17:$AF$200,R$1+2,FALSE)</f>
        <v>8.3625273143713E-2</v>
      </c>
      <c r="S184">
        <f>VLOOKUP($B184,NewCalib!$A$17:$AF$200,S$1+2,FALSE)</f>
        <v>8.0386348947491998E-2</v>
      </c>
      <c r="T184">
        <f>VLOOKUP($B184,NewCalib!$A$17:$AF$200,T$1+2,FALSE)</f>
        <v>7.9105068356163502E-2</v>
      </c>
      <c r="U184">
        <f>VLOOKUP($B184,NewCalib!$A$17:$AF$200,U$1+2,FALSE)</f>
        <v>8.0572646216689997E-2</v>
      </c>
      <c r="V184">
        <f>VLOOKUP($B184,NewCalib!$A$17:$AF$200,V$1+2,FALSE)</f>
        <v>7.9714159693040798E-2</v>
      </c>
      <c r="W184">
        <f>VLOOKUP($B184,NewCalib!$A$17:$AF$200,W$1+2,FALSE)</f>
        <v>8.3669976742841004E-2</v>
      </c>
      <c r="X184">
        <f>VLOOKUP($B184,NewCalib!$A$17:$AF$200,X$1+2,FALSE)</f>
        <v>8.2626110563060698E-2</v>
      </c>
      <c r="Y184">
        <f>VLOOKUP($B184,NewCalib!$A$17:$AF$200,Y$1+2,FALSE)</f>
        <v>7.9999810703961699E-2</v>
      </c>
      <c r="Z184">
        <f>VLOOKUP($B184,NewCalib!$A$17:$AF$200,Z$1+2,FALSE)</f>
        <v>8.1075080068717401E-2</v>
      </c>
      <c r="AA184">
        <f>VLOOKUP($B184,NewCalib!$A$17:$AF$200,AA$1+2,FALSE)</f>
        <v>8.3095153450096298E-2</v>
      </c>
      <c r="AB184">
        <f>VLOOKUP($B184,NewCalib!$A$17:$AF$200,AB$1+2,FALSE)</f>
        <v>8.3774305205101596E-2</v>
      </c>
      <c r="AC184">
        <f>VLOOKUP($B184,NewCalib!$A$17:$AF$200,AC$1+2,FALSE)</f>
        <v>8.2601685749243994E-2</v>
      </c>
      <c r="AD184">
        <f>VLOOKUP($B184,NewCalib!$A$17:$AF$200,AD$1+2,FALSE)</f>
        <v>7.9355222249310298E-2</v>
      </c>
      <c r="AE184">
        <f>VLOOKUP($B184,NewCalib!$A$17:$AF$200,AE$1+2,FALSE)</f>
        <v>7.9907536141082799E-2</v>
      </c>
      <c r="AF184">
        <f>VLOOKUP($B184,NewCalib!$A$17:$AF$200,AF$1+2,FALSE)</f>
        <v>8.0898456205020494E-2</v>
      </c>
      <c r="AG184">
        <f>VLOOKUP($B184,NewCalib!$A$17:$AF$200,AG$1+2,FALSE)</f>
        <v>8.4650053061966393E-2</v>
      </c>
      <c r="AH184">
        <f>VLOOKUP($B184,NewCalib!$A$17:$AF$200,AH$1+2,FALSE)</f>
        <v>8.3974339446082402E-2</v>
      </c>
      <c r="AJ184" s="3"/>
    </row>
    <row r="185" spans="1:36" x14ac:dyDescent="0.25">
      <c r="B185" t="s">
        <v>115</v>
      </c>
      <c r="C185" s="3">
        <v>0.75</v>
      </c>
      <c r="D185">
        <f>VLOOKUP($B185,NewCalib!$A$17:$AF$200,D$1+2,FALSE)</f>
        <v>0</v>
      </c>
      <c r="E185">
        <f>VLOOKUP($B185,NewCalib!$A$17:$AF$200,E$1+2,FALSE)</f>
        <v>0.124066434263555</v>
      </c>
      <c r="F185">
        <f>VLOOKUP($B185,NewCalib!$A$17:$AF$200,F$1+2,FALSE)</f>
        <v>0.13176657243595599</v>
      </c>
      <c r="G185">
        <f>VLOOKUP($B185,NewCalib!$A$17:$AF$200,G$1+2,FALSE)</f>
        <v>0.13973129834772699</v>
      </c>
      <c r="H185">
        <f>VLOOKUP($B185,NewCalib!$A$17:$AF$200,H$1+2,FALSE)</f>
        <v>0.14084281986602501</v>
      </c>
      <c r="I185">
        <f>VLOOKUP($B185,NewCalib!$A$17:$AF$200,I$1+2,FALSE)</f>
        <v>0.141775835795976</v>
      </c>
      <c r="J185">
        <f>VLOOKUP($B185,NewCalib!$A$17:$AF$200,J$1+2,FALSE)</f>
        <v>0.145535338933025</v>
      </c>
      <c r="K185">
        <f>VLOOKUP($B185,NewCalib!$A$17:$AF$200,K$1+2,FALSE)</f>
        <v>0.14253615367756101</v>
      </c>
      <c r="L185">
        <f>VLOOKUP($B185,NewCalib!$A$17:$AF$200,L$1+2,FALSE)</f>
        <v>0.15173766093170199</v>
      </c>
      <c r="M185">
        <f>VLOOKUP($B185,NewCalib!$A$17:$AF$200,M$1+2,FALSE)</f>
        <v>0.15074629210256699</v>
      </c>
      <c r="N185">
        <f>VLOOKUP($B185,NewCalib!$A$17:$AF$200,N$1+2,FALSE)</f>
        <v>0.15432635184235699</v>
      </c>
      <c r="O185">
        <f>VLOOKUP($B185,NewCalib!$A$17:$AF$200,O$1+2,FALSE)</f>
        <v>0.15399880651511</v>
      </c>
      <c r="P185">
        <f>VLOOKUP($B185,NewCalib!$A$17:$AF$200,P$1+2,FALSE)</f>
        <v>0.15404780230342</v>
      </c>
      <c r="Q185">
        <f>VLOOKUP($B185,NewCalib!$A$17:$AF$200,Q$1+2,FALSE)</f>
        <v>0.155845522013835</v>
      </c>
      <c r="R185">
        <f>VLOOKUP($B185,NewCalib!$A$17:$AF$200,R$1+2,FALSE)</f>
        <v>0.16021278793008301</v>
      </c>
      <c r="S185">
        <f>VLOOKUP($B185,NewCalib!$A$17:$AF$200,S$1+2,FALSE)</f>
        <v>0.15389233728962501</v>
      </c>
      <c r="T185">
        <f>VLOOKUP($B185,NewCalib!$A$17:$AF$200,T$1+2,FALSE)</f>
        <v>0.15547172987647101</v>
      </c>
      <c r="U185">
        <f>VLOOKUP($B185,NewCalib!$A$17:$AF$200,U$1+2,FALSE)</f>
        <v>0.15825573157839901</v>
      </c>
      <c r="V185">
        <f>VLOOKUP($B185,NewCalib!$A$17:$AF$200,V$1+2,FALSE)</f>
        <v>0.15663954275844799</v>
      </c>
      <c r="W185">
        <f>VLOOKUP($B185,NewCalib!$A$17:$AF$200,W$1+2,FALSE)</f>
        <v>0.15750899893529899</v>
      </c>
      <c r="X185">
        <f>VLOOKUP($B185,NewCalib!$A$17:$AF$200,X$1+2,FALSE)</f>
        <v>0.154020271380442</v>
      </c>
      <c r="Y185">
        <f>VLOOKUP($B185,NewCalib!$A$17:$AF$200,Y$1+2,FALSE)</f>
        <v>0.15792718351992399</v>
      </c>
      <c r="Z185">
        <f>VLOOKUP($B185,NewCalib!$A$17:$AF$200,Z$1+2,FALSE)</f>
        <v>0.15376137768992501</v>
      </c>
      <c r="AA185">
        <f>VLOOKUP($B185,NewCalib!$A$17:$AF$200,AA$1+2,FALSE)</f>
        <v>0.15889685855580599</v>
      </c>
      <c r="AB185">
        <f>VLOOKUP($B185,NewCalib!$A$17:$AF$200,AB$1+2,FALSE)</f>
        <v>0.15946848564800201</v>
      </c>
      <c r="AC185">
        <f>VLOOKUP($B185,NewCalib!$A$17:$AF$200,AC$1+2,FALSE)</f>
        <v>0.155867517845729</v>
      </c>
      <c r="AD185">
        <f>VLOOKUP($B185,NewCalib!$A$17:$AF$200,AD$1+2,FALSE)</f>
        <v>0.15653977415277601</v>
      </c>
      <c r="AE185">
        <f>VLOOKUP($B185,NewCalib!$A$17:$AF$200,AE$1+2,FALSE)</f>
        <v>0.158579822394667</v>
      </c>
      <c r="AF185">
        <f>VLOOKUP($B185,NewCalib!$A$17:$AF$200,AF$1+2,FALSE)</f>
        <v>0.155507404114749</v>
      </c>
      <c r="AG185">
        <f>VLOOKUP($B185,NewCalib!$A$17:$AF$200,AG$1+2,FALSE)</f>
        <v>0.15787536151435999</v>
      </c>
      <c r="AH185">
        <f>VLOOKUP($B185,NewCalib!$A$17:$AF$200,AH$1+2,FALSE)</f>
        <v>0.15436147062657499</v>
      </c>
      <c r="AJ185" s="3"/>
    </row>
    <row r="186" spans="1:36" x14ac:dyDescent="0.25">
      <c r="B186" t="s">
        <v>116</v>
      </c>
      <c r="C186" s="3">
        <v>0.95</v>
      </c>
      <c r="D186">
        <f>VLOOKUP($B186,NewCalib!$A$17:$AF$200,D$1+2,FALSE)</f>
        <v>0</v>
      </c>
      <c r="E186">
        <f>VLOOKUP($B186,NewCalib!$A$17:$AF$200,E$1+2,FALSE)</f>
        <v>0.248056122928487</v>
      </c>
      <c r="F186">
        <f>VLOOKUP($B186,NewCalib!$A$17:$AF$200,F$1+2,FALSE)</f>
        <v>0.25598963096293798</v>
      </c>
      <c r="G186">
        <f>VLOOKUP($B186,NewCalib!$A$17:$AF$200,G$1+2,FALSE)</f>
        <v>0.26489676848937699</v>
      </c>
      <c r="H186">
        <f>VLOOKUP($B186,NewCalib!$A$17:$AF$200,H$1+2,FALSE)</f>
        <v>0.26636210795713999</v>
      </c>
      <c r="I186">
        <f>VLOOKUP($B186,NewCalib!$A$17:$AF$200,I$1+2,FALSE)</f>
        <v>0.26954371285253897</v>
      </c>
      <c r="J186">
        <f>VLOOKUP($B186,NewCalib!$A$17:$AF$200,J$1+2,FALSE)</f>
        <v>0.27319563794243801</v>
      </c>
      <c r="K186">
        <f>VLOOKUP($B186,NewCalib!$A$17:$AF$200,K$1+2,FALSE)</f>
        <v>0.27500408693301198</v>
      </c>
      <c r="L186">
        <f>VLOOKUP($B186,NewCalib!$A$17:$AF$200,L$1+2,FALSE)</f>
        <v>0.281767464850883</v>
      </c>
      <c r="M186">
        <f>VLOOKUP($B186,NewCalib!$A$17:$AF$200,M$1+2,FALSE)</f>
        <v>0.27911887812338199</v>
      </c>
      <c r="N186">
        <f>VLOOKUP($B186,NewCalib!$A$17:$AF$200,N$1+2,FALSE)</f>
        <v>0.28070612620767199</v>
      </c>
      <c r="O186">
        <f>VLOOKUP($B186,NewCalib!$A$17:$AF$200,O$1+2,FALSE)</f>
        <v>0.27830180707234498</v>
      </c>
      <c r="P186">
        <f>VLOOKUP($B186,NewCalib!$A$17:$AF$200,P$1+2,FALSE)</f>
        <v>0.28452047129087199</v>
      </c>
      <c r="Q186">
        <f>VLOOKUP($B186,NewCalib!$A$17:$AF$200,Q$1+2,FALSE)</f>
        <v>0.28399948557238502</v>
      </c>
      <c r="R186">
        <f>VLOOKUP($B186,NewCalib!$A$17:$AF$200,R$1+2,FALSE)</f>
        <v>0.285289309922995</v>
      </c>
      <c r="S186">
        <f>VLOOKUP($B186,NewCalib!$A$17:$AF$200,S$1+2,FALSE)</f>
        <v>0.28151337985469099</v>
      </c>
      <c r="T186">
        <f>VLOOKUP($B186,NewCalib!$A$17:$AF$200,T$1+2,FALSE)</f>
        <v>0.27843036223998802</v>
      </c>
      <c r="U186">
        <f>VLOOKUP($B186,NewCalib!$A$17:$AF$200,U$1+2,FALSE)</f>
        <v>0.28708839034302802</v>
      </c>
      <c r="V186">
        <f>VLOOKUP($B186,NewCalib!$A$17:$AF$200,V$1+2,FALSE)</f>
        <v>0.28318641753628698</v>
      </c>
      <c r="W186">
        <f>VLOOKUP($B186,NewCalib!$A$17:$AF$200,W$1+2,FALSE)</f>
        <v>0.28620627204652499</v>
      </c>
      <c r="X186">
        <f>VLOOKUP($B186,NewCalib!$A$17:$AF$200,X$1+2,FALSE)</f>
        <v>0.28636746707293997</v>
      </c>
      <c r="Y186">
        <f>VLOOKUP($B186,NewCalib!$A$17:$AF$200,Y$1+2,FALSE)</f>
        <v>0.28151756499450198</v>
      </c>
      <c r="Z186">
        <f>VLOOKUP($B186,NewCalib!$A$17:$AF$200,Z$1+2,FALSE)</f>
        <v>0.28268201816283101</v>
      </c>
      <c r="AA186">
        <f>VLOOKUP($B186,NewCalib!$A$17:$AF$200,AA$1+2,FALSE)</f>
        <v>0.28522988856120701</v>
      </c>
      <c r="AB186">
        <f>VLOOKUP($B186,NewCalib!$A$17:$AF$200,AB$1+2,FALSE)</f>
        <v>0.29189469002686902</v>
      </c>
      <c r="AC186">
        <f>VLOOKUP($B186,NewCalib!$A$17:$AF$200,AC$1+2,FALSE)</f>
        <v>0.28806086909067202</v>
      </c>
      <c r="AD186">
        <f>VLOOKUP($B186,NewCalib!$A$17:$AF$200,AD$1+2,FALSE)</f>
        <v>0.28400854766007599</v>
      </c>
      <c r="AE186">
        <f>VLOOKUP($B186,NewCalib!$A$17:$AF$200,AE$1+2,FALSE)</f>
        <v>0.28811037977219101</v>
      </c>
      <c r="AF186">
        <f>VLOOKUP($B186,NewCalib!$A$17:$AF$200,AF$1+2,FALSE)</f>
        <v>0.27861515431401801</v>
      </c>
      <c r="AG186">
        <f>VLOOKUP($B186,NewCalib!$A$17:$AF$200,AG$1+2,FALSE)</f>
        <v>0.28323433799936998</v>
      </c>
      <c r="AH186">
        <f>VLOOKUP($B186,NewCalib!$A$17:$AF$200,AH$1+2,FALSE)</f>
        <v>0.289416779491311</v>
      </c>
      <c r="AJ186" s="3"/>
    </row>
    <row r="187" spans="1:36" x14ac:dyDescent="0.25">
      <c r="A187" t="s">
        <v>2</v>
      </c>
      <c r="B187" t="s">
        <v>37</v>
      </c>
      <c r="D187">
        <f>VLOOKUP($B187,NewCalib!$A$17:$AF$200,D$1+2,FALSE)</f>
        <v>0</v>
      </c>
      <c r="E187">
        <f>VLOOKUP($B187,NewCalib!$A$17:$AF$200,E$1+2,FALSE)</f>
        <v>5.60634284587175E-2</v>
      </c>
      <c r="F187">
        <f>VLOOKUP($B187,NewCalib!$A$17:$AF$200,F$1+2,FALSE)</f>
        <v>6.4674157066972701E-2</v>
      </c>
      <c r="G187">
        <f>VLOOKUP($B187,NewCalib!$A$17:$AF$200,G$1+2,FALSE)</f>
        <v>6.8618297723974403E-2</v>
      </c>
      <c r="H187">
        <f>VLOOKUP($B187,NewCalib!$A$17:$AF$200,H$1+2,FALSE)</f>
        <v>7.0686294636185101E-2</v>
      </c>
      <c r="I187">
        <f>VLOOKUP($B187,NewCalib!$A$17:$AF$200,I$1+2,FALSE)</f>
        <v>7.3676937928000105E-2</v>
      </c>
      <c r="J187">
        <f>VLOOKUP($B187,NewCalib!$A$17:$AF$200,J$1+2,FALSE)</f>
        <v>7.5116819011742803E-2</v>
      </c>
      <c r="K187">
        <f>VLOOKUP($B187,NewCalib!$A$17:$AF$200,K$1+2,FALSE)</f>
        <v>7.4242673500427694E-2</v>
      </c>
      <c r="L187">
        <f>VLOOKUP($B187,NewCalib!$A$17:$AF$200,L$1+2,FALSE)</f>
        <v>8.0521101919489899E-2</v>
      </c>
      <c r="M187">
        <f>VLOOKUP($B187,NewCalib!$A$17:$AF$200,M$1+2,FALSE)</f>
        <v>8.2091600804057904E-2</v>
      </c>
      <c r="N187">
        <f>VLOOKUP($B187,NewCalib!$A$17:$AF$200,N$1+2,FALSE)</f>
        <v>8.2808138241788301E-2</v>
      </c>
      <c r="O187">
        <f>VLOOKUP($B187,NewCalib!$A$17:$AF$200,O$1+2,FALSE)</f>
        <v>8.3408254076074897E-2</v>
      </c>
      <c r="P187">
        <f>VLOOKUP($B187,NewCalib!$A$17:$AF$200,P$1+2,FALSE)</f>
        <v>8.3164091729379996E-2</v>
      </c>
      <c r="Q187">
        <f>VLOOKUP($B187,NewCalib!$A$17:$AF$200,Q$1+2,FALSE)</f>
        <v>8.5044982572697506E-2</v>
      </c>
      <c r="R187">
        <f>VLOOKUP($B187,NewCalib!$A$17:$AF$200,R$1+2,FALSE)</f>
        <v>8.7323535587425699E-2</v>
      </c>
      <c r="S187">
        <f>VLOOKUP($B187,NewCalib!$A$17:$AF$200,S$1+2,FALSE)</f>
        <v>8.47049770290354E-2</v>
      </c>
      <c r="T187">
        <f>VLOOKUP($B187,NewCalib!$A$17:$AF$200,T$1+2,FALSE)</f>
        <v>8.5308413525887597E-2</v>
      </c>
      <c r="U187">
        <f>VLOOKUP($B187,NewCalib!$A$17:$AF$200,U$1+2,FALSE)</f>
        <v>8.5612191521063002E-2</v>
      </c>
      <c r="V187">
        <f>VLOOKUP($B187,NewCalib!$A$17:$AF$200,V$1+2,FALSE)</f>
        <v>8.5005243686425605E-2</v>
      </c>
      <c r="W187">
        <f>VLOOKUP($B187,NewCalib!$A$17:$AF$200,W$1+2,FALSE)</f>
        <v>8.7196361932486199E-2</v>
      </c>
      <c r="X187">
        <f>VLOOKUP($B187,NewCalib!$A$17:$AF$200,X$1+2,FALSE)</f>
        <v>8.5514244964566694E-2</v>
      </c>
      <c r="Y187">
        <f>VLOOKUP($B187,NewCalib!$A$17:$AF$200,Y$1+2,FALSE)</f>
        <v>8.3658991997772006E-2</v>
      </c>
      <c r="Z187">
        <f>VLOOKUP($B187,NewCalib!$A$17:$AF$200,Z$1+2,FALSE)</f>
        <v>8.4558464687044102E-2</v>
      </c>
      <c r="AA187">
        <f>VLOOKUP($B187,NewCalib!$A$17:$AF$200,AA$1+2,FALSE)</f>
        <v>8.5614417415607602E-2</v>
      </c>
      <c r="AB187">
        <f>VLOOKUP($B187,NewCalib!$A$17:$AF$200,AB$1+2,FALSE)</f>
        <v>8.6693837719845193E-2</v>
      </c>
      <c r="AC187">
        <f>VLOOKUP($B187,NewCalib!$A$17:$AF$200,AC$1+2,FALSE)</f>
        <v>8.6476151271704702E-2</v>
      </c>
      <c r="AD187">
        <f>VLOOKUP($B187,NewCalib!$A$17:$AF$200,AD$1+2,FALSE)</f>
        <v>8.5708008669957703E-2</v>
      </c>
      <c r="AE187">
        <f>VLOOKUP($B187,NewCalib!$A$17:$AF$200,AE$1+2,FALSE)</f>
        <v>8.6321129748702596E-2</v>
      </c>
      <c r="AF187">
        <f>VLOOKUP($B187,NewCalib!$A$17:$AF$200,AF$1+2,FALSE)</f>
        <v>8.3865366736369296E-2</v>
      </c>
      <c r="AG187">
        <f>VLOOKUP($B187,NewCalib!$A$17:$AF$200,AG$1+2,FALSE)</f>
        <v>8.7992265714902998E-2</v>
      </c>
      <c r="AH187">
        <f>VLOOKUP($B187,NewCalib!$A$17:$AF$200,AH$1+2,FALSE)</f>
        <v>8.7144829969441007E-2</v>
      </c>
    </row>
    <row r="188" spans="1:36" x14ac:dyDescent="0.25">
      <c r="A188" t="s">
        <v>3</v>
      </c>
      <c r="B188" t="s">
        <v>149</v>
      </c>
      <c r="D188">
        <f>VLOOKUP($B188,NewCalib!$A$17:$AF$200,D$1+2,FALSE)</f>
        <v>0</v>
      </c>
      <c r="E188">
        <f>VLOOKUP($B188,NewCalib!$A$17:$AF$200,E$1+2,FALSE)</f>
        <v>0.120950486878111</v>
      </c>
      <c r="F188">
        <f>VLOOKUP($B188,NewCalib!$A$17:$AF$200,F$1+2,FALSE)</f>
        <v>0.12060449501465299</v>
      </c>
      <c r="G188">
        <f>VLOOKUP($B188,NewCalib!$A$17:$AF$200,G$1+2,FALSE)</f>
        <v>0.122630077388897</v>
      </c>
      <c r="H188">
        <f>VLOOKUP($B188,NewCalib!$A$17:$AF$200,H$1+2,FALSE)</f>
        <v>0.122358109985408</v>
      </c>
      <c r="I188">
        <f>VLOOKUP($B188,NewCalib!$A$17:$AF$200,I$1+2,FALSE)</f>
        <v>0.12336669678390901</v>
      </c>
      <c r="J188">
        <f>VLOOKUP($B188,NewCalib!$A$17:$AF$200,J$1+2,FALSE)</f>
        <v>0.12446856733240701</v>
      </c>
      <c r="K188">
        <f>VLOOKUP($B188,NewCalib!$A$17:$AF$200,K$1+2,FALSE)</f>
        <v>0.124550536582633</v>
      </c>
      <c r="L188">
        <f>VLOOKUP($B188,NewCalib!$A$17:$AF$200,L$1+2,FALSE)</f>
        <v>0.124336540059649</v>
      </c>
      <c r="M188">
        <f>VLOOKUP($B188,NewCalib!$A$17:$AF$200,M$1+2,FALSE)</f>
        <v>0.12346535049003</v>
      </c>
      <c r="N188">
        <f>VLOOKUP($B188,NewCalib!$A$17:$AF$200,N$1+2,FALSE)</f>
        <v>0.12558087514218899</v>
      </c>
      <c r="O188">
        <f>VLOOKUP($B188,NewCalib!$A$17:$AF$200,O$1+2,FALSE)</f>
        <v>0.121874745160704</v>
      </c>
      <c r="P188">
        <f>VLOOKUP($B188,NewCalib!$A$17:$AF$200,P$1+2,FALSE)</f>
        <v>0.123354754243669</v>
      </c>
      <c r="Q188">
        <f>VLOOKUP($B188,NewCalib!$A$17:$AF$200,Q$1+2,FALSE)</f>
        <v>0.12209835849396</v>
      </c>
      <c r="R188">
        <f>VLOOKUP($B188,NewCalib!$A$17:$AF$200,R$1+2,FALSE)</f>
        <v>0.12317517588400501</v>
      </c>
      <c r="S188">
        <f>VLOOKUP($B188,NewCalib!$A$17:$AF$200,S$1+2,FALSE)</f>
        <v>0.127360851874813</v>
      </c>
      <c r="T188">
        <f>VLOOKUP($B188,NewCalib!$A$17:$AF$200,T$1+2,FALSE)</f>
        <v>0.123076055170633</v>
      </c>
      <c r="U188">
        <f>VLOOKUP($B188,NewCalib!$A$17:$AF$200,U$1+2,FALSE)</f>
        <v>0.127270782907691</v>
      </c>
      <c r="V188">
        <f>VLOOKUP($B188,NewCalib!$A$17:$AF$200,V$1+2,FALSE)</f>
        <v>0.124874552480448</v>
      </c>
      <c r="W188">
        <f>VLOOKUP($B188,NewCalib!$A$17:$AF$200,W$1+2,FALSE)</f>
        <v>0.12643166600257599</v>
      </c>
      <c r="X188">
        <f>VLOOKUP($B188,NewCalib!$A$17:$AF$200,X$1+2,FALSE)</f>
        <v>0.12099189433504701</v>
      </c>
      <c r="Y188">
        <f>VLOOKUP($B188,NewCalib!$A$17:$AF$200,Y$1+2,FALSE)</f>
        <v>0.12436254976071601</v>
      </c>
      <c r="Z188">
        <f>VLOOKUP($B188,NewCalib!$A$17:$AF$200,Z$1+2,FALSE)</f>
        <v>0.123773782506384</v>
      </c>
      <c r="AA188">
        <f>VLOOKUP($B188,NewCalib!$A$17:$AF$200,AA$1+2,FALSE)</f>
        <v>0.126327512325311</v>
      </c>
      <c r="AB188">
        <f>VLOOKUP($B188,NewCalib!$A$17:$AF$200,AB$1+2,FALSE)</f>
        <v>0.125008118691251</v>
      </c>
      <c r="AC188">
        <f>VLOOKUP($B188,NewCalib!$A$17:$AF$200,AC$1+2,FALSE)</f>
        <v>0.127139993727375</v>
      </c>
      <c r="AD188">
        <f>VLOOKUP($B188,NewCalib!$A$17:$AF$200,AD$1+2,FALSE)</f>
        <v>0.12457927913907101</v>
      </c>
      <c r="AE188">
        <f>VLOOKUP($B188,NewCalib!$A$17:$AF$200,AE$1+2,FALSE)</f>
        <v>0.125438365249328</v>
      </c>
      <c r="AF188">
        <f>VLOOKUP($B188,NewCalib!$A$17:$AF$200,AF$1+2,FALSE)</f>
        <v>0.122591535185993</v>
      </c>
      <c r="AG188">
        <f>VLOOKUP($B188,NewCalib!$A$17:$AF$200,AG$1+2,FALSE)</f>
        <v>0.124536180441691</v>
      </c>
      <c r="AH188">
        <f>VLOOKUP($B188,NewCalib!$A$17:$AF$200,AH$1+2,FALSE)</f>
        <v>0.122709144459442</v>
      </c>
    </row>
    <row r="196" spans="1:36" x14ac:dyDescent="0.25">
      <c r="A196" t="s">
        <v>165</v>
      </c>
      <c r="D196">
        <v>0</v>
      </c>
      <c r="E196">
        <v>1</v>
      </c>
      <c r="F196">
        <v>2</v>
      </c>
      <c r="G196">
        <v>3</v>
      </c>
      <c r="H196">
        <v>4</v>
      </c>
      <c r="I196">
        <v>5</v>
      </c>
      <c r="J196">
        <v>6</v>
      </c>
      <c r="K196">
        <v>7</v>
      </c>
      <c r="L196">
        <v>8</v>
      </c>
      <c r="M196">
        <v>9</v>
      </c>
      <c r="N196">
        <v>10</v>
      </c>
      <c r="O196">
        <v>11</v>
      </c>
      <c r="P196">
        <v>12</v>
      </c>
      <c r="Q196">
        <v>13</v>
      </c>
      <c r="R196">
        <v>14</v>
      </c>
      <c r="S196">
        <v>15</v>
      </c>
      <c r="T196">
        <v>16</v>
      </c>
      <c r="U196">
        <v>17</v>
      </c>
      <c r="V196">
        <v>18</v>
      </c>
      <c r="W196">
        <v>19</v>
      </c>
      <c r="X196">
        <v>20</v>
      </c>
      <c r="Y196">
        <v>21</v>
      </c>
      <c r="Z196">
        <v>22</v>
      </c>
      <c r="AA196">
        <v>23</v>
      </c>
      <c r="AB196">
        <v>24</v>
      </c>
      <c r="AC196">
        <v>25</v>
      </c>
      <c r="AD196">
        <v>26</v>
      </c>
      <c r="AE196">
        <v>27</v>
      </c>
      <c r="AF196">
        <v>28</v>
      </c>
      <c r="AG196">
        <v>29</v>
      </c>
      <c r="AH196">
        <v>30</v>
      </c>
    </row>
    <row r="197" spans="1:36" x14ac:dyDescent="0.25">
      <c r="A197" t="s">
        <v>1</v>
      </c>
      <c r="B197" t="s">
        <v>84</v>
      </c>
      <c r="C197" s="3">
        <v>0.05</v>
      </c>
      <c r="D197">
        <f>VLOOKUP($B197,NewCalib!$A$17:$AF$200,D$1+2,FALSE)</f>
        <v>0</v>
      </c>
      <c r="E197">
        <f>VLOOKUP($B197,NewCalib!$A$17:$AF$200,E$1+2,FALSE)</f>
        <v>-0.121072844133619</v>
      </c>
      <c r="F197">
        <f>VLOOKUP($B197,NewCalib!$A$17:$AF$200,F$1+2,FALSE)</f>
        <v>-0.114213081170824</v>
      </c>
      <c r="G197">
        <f>VLOOKUP($B197,NewCalib!$A$17:$AF$200,G$1+2,FALSE)</f>
        <v>-0.114660378126519</v>
      </c>
      <c r="H197">
        <f>VLOOKUP($B197,NewCalib!$A$17:$AF$200,H$1+2,FALSE)</f>
        <v>-0.112023102087076</v>
      </c>
      <c r="I197">
        <f>VLOOKUP($B197,NewCalib!$A$17:$AF$200,I$1+2,FALSE)</f>
        <v>-0.10804016332887501</v>
      </c>
      <c r="J197">
        <f>VLOOKUP($B197,NewCalib!$A$17:$AF$200,J$1+2,FALSE)</f>
        <v>-0.111294056085129</v>
      </c>
      <c r="K197">
        <f>VLOOKUP($B197,NewCalib!$A$17:$AF$200,K$1+2,FALSE)</f>
        <v>-0.111383425307908</v>
      </c>
      <c r="L197">
        <f>VLOOKUP($B197,NewCalib!$A$17:$AF$200,L$1+2,FALSE)</f>
        <v>-0.102837062509545</v>
      </c>
      <c r="M197">
        <f>VLOOKUP($B197,NewCalib!$A$17:$AF$200,M$1+2,FALSE)</f>
        <v>-0.106582847076837</v>
      </c>
      <c r="N197">
        <f>VLOOKUP($B197,NewCalib!$A$17:$AF$200,N$1+2,FALSE)</f>
        <v>-0.103995792635519</v>
      </c>
      <c r="O197">
        <f>VLOOKUP($B197,NewCalib!$A$17:$AF$200,O$1+2,FALSE)</f>
        <v>-0.106273546234866</v>
      </c>
      <c r="P197">
        <f>VLOOKUP($B197,NewCalib!$A$17:$AF$200,P$1+2,FALSE)</f>
        <v>-0.11203808146033099</v>
      </c>
      <c r="Q197">
        <f>VLOOKUP($B197,NewCalib!$A$17:$AF$200,Q$1+2,FALSE)</f>
        <v>-0.104556661589129</v>
      </c>
      <c r="R197">
        <f>VLOOKUP($B197,NewCalib!$A$17:$AF$200,R$1+2,FALSE)</f>
        <v>-9.8460539146140294E-2</v>
      </c>
      <c r="S197">
        <f>VLOOKUP($B197,NewCalib!$A$17:$AF$200,S$1+2,FALSE)</f>
        <v>-0.104161126660371</v>
      </c>
      <c r="T197">
        <f>VLOOKUP($B197,NewCalib!$A$17:$AF$200,T$1+2,FALSE)</f>
        <v>-0.10345542631313299</v>
      </c>
      <c r="U197">
        <f>VLOOKUP($B197,NewCalib!$A$17:$AF$200,U$1+2,FALSE)</f>
        <v>-0.10750319921609899</v>
      </c>
      <c r="V197">
        <f>VLOOKUP($B197,NewCalib!$A$17:$AF$200,V$1+2,FALSE)</f>
        <v>-9.7025170279188194E-2</v>
      </c>
      <c r="W197">
        <f>VLOOKUP($B197,NewCalib!$A$17:$AF$200,W$1+2,FALSE)</f>
        <v>-0.100598375704854</v>
      </c>
      <c r="X197">
        <f>VLOOKUP($B197,NewCalib!$A$17:$AF$200,X$1+2,FALSE)</f>
        <v>-0.10560015879185</v>
      </c>
      <c r="Y197">
        <f>VLOOKUP($B197,NewCalib!$A$17:$AF$200,Y$1+2,FALSE)</f>
        <v>-0.10338256227832</v>
      </c>
      <c r="Z197">
        <f>VLOOKUP($B197,NewCalib!$A$17:$AF$200,Z$1+2,FALSE)</f>
        <v>-0.10346750859161501</v>
      </c>
      <c r="AA197">
        <f>VLOOKUP($B197,NewCalib!$A$17:$AF$200,AA$1+2,FALSE)</f>
        <v>-0.10396209758413499</v>
      </c>
      <c r="AB197">
        <f>VLOOKUP($B197,NewCalib!$A$17:$AF$200,AB$1+2,FALSE)</f>
        <v>-9.7984468806347896E-2</v>
      </c>
      <c r="AC197">
        <f>VLOOKUP($B197,NewCalib!$A$17:$AF$200,AC$1+2,FALSE)</f>
        <v>-0.10040049659422901</v>
      </c>
      <c r="AD197">
        <f>VLOOKUP($B197,NewCalib!$A$17:$AF$200,AD$1+2,FALSE)</f>
        <v>-9.8708614389639196E-2</v>
      </c>
      <c r="AE197">
        <f>VLOOKUP($B197,NewCalib!$A$17:$AF$200,AE$1+2,FALSE)</f>
        <v>-0.101692013531698</v>
      </c>
      <c r="AF197">
        <f>VLOOKUP($B197,NewCalib!$A$17:$AF$200,AF$1+2,FALSE)</f>
        <v>-0.10224301535668701</v>
      </c>
      <c r="AG197">
        <f>VLOOKUP($B197,NewCalib!$A$17:$AF$200,AG$1+2,FALSE)</f>
        <v>-9.9578682377908206E-2</v>
      </c>
      <c r="AH197">
        <f>VLOOKUP($B197,NewCalib!$A$17:$AF$200,AH$1+2,FALSE)</f>
        <v>-9.8343216582049697E-2</v>
      </c>
      <c r="AJ197" s="3"/>
    </row>
    <row r="198" spans="1:36" x14ac:dyDescent="0.25">
      <c r="B198" t="s">
        <v>85</v>
      </c>
      <c r="C198" s="3">
        <v>0.25</v>
      </c>
      <c r="D198">
        <f>VLOOKUP($B198,NewCalib!$A$17:$AF$200,D$1+2,FALSE)</f>
        <v>0</v>
      </c>
      <c r="E198">
        <f>VLOOKUP($B198,NewCalib!$A$17:$AF$200,E$1+2,FALSE)</f>
        <v>-1.19715996438053E-2</v>
      </c>
      <c r="F198">
        <f>VLOOKUP($B198,NewCalib!$A$17:$AF$200,F$1+2,FALSE)</f>
        <v>-7.7259138448068599E-3</v>
      </c>
      <c r="G198">
        <f>VLOOKUP($B198,NewCalib!$A$17:$AF$200,G$1+2,FALSE)</f>
        <v>-5.70481686497506E-3</v>
      </c>
      <c r="H198">
        <f>VLOOKUP($B198,NewCalib!$A$17:$AF$200,H$1+2,FALSE)</f>
        <v>-2.2528264007686998E-3</v>
      </c>
      <c r="I198">
        <f>VLOOKUP($B198,NewCalib!$A$17:$AF$200,I$1+2,FALSE)</f>
        <v>-1.0651286098678401E-3</v>
      </c>
      <c r="J198">
        <f>VLOOKUP($B198,NewCalib!$A$17:$AF$200,J$1+2,FALSE)</f>
        <v>-2.3596337636227998E-3</v>
      </c>
      <c r="K198">
        <f>VLOOKUP($B198,NewCalib!$A$17:$AF$200,K$1+2,FALSE)</f>
        <v>2.6344942468674499E-3</v>
      </c>
      <c r="L198">
        <f>VLOOKUP($B198,NewCalib!$A$17:$AF$200,L$1+2,FALSE)</f>
        <v>7.24838550178236E-3</v>
      </c>
      <c r="M198">
        <f>VLOOKUP($B198,NewCalib!$A$17:$AF$200,M$1+2,FALSE)</f>
        <v>2.1369414505457698E-3</v>
      </c>
      <c r="N198">
        <f>VLOOKUP($B198,NewCalib!$A$17:$AF$200,N$1+2,FALSE)</f>
        <v>5.7376761498203997E-3</v>
      </c>
      <c r="O198">
        <f>VLOOKUP($B198,NewCalib!$A$17:$AF$200,O$1+2,FALSE)</f>
        <v>9.70450047242849E-3</v>
      </c>
      <c r="P198">
        <f>VLOOKUP($B198,NewCalib!$A$17:$AF$200,P$1+2,FALSE)</f>
        <v>7.2185941428476999E-3</v>
      </c>
      <c r="Q198">
        <f>VLOOKUP($B198,NewCalib!$A$17:$AF$200,Q$1+2,FALSE)</f>
        <v>1.0371015523955E-2</v>
      </c>
      <c r="R198">
        <f>VLOOKUP($B198,NewCalib!$A$17:$AF$200,R$1+2,FALSE)</f>
        <v>8.8264117879623405E-3</v>
      </c>
      <c r="S198">
        <f>VLOOKUP($B198,NewCalib!$A$17:$AF$200,S$1+2,FALSE)</f>
        <v>6.6028880972406299E-3</v>
      </c>
      <c r="T198">
        <f>VLOOKUP($B198,NewCalib!$A$17:$AF$200,T$1+2,FALSE)</f>
        <v>1.04792714268032E-2</v>
      </c>
      <c r="U198">
        <f>VLOOKUP($B198,NewCalib!$A$17:$AF$200,U$1+2,FALSE)</f>
        <v>5.2253753312920198E-3</v>
      </c>
      <c r="V198">
        <f>VLOOKUP($B198,NewCalib!$A$17:$AF$200,V$1+2,FALSE)</f>
        <v>8.3134244799975502E-3</v>
      </c>
      <c r="W198">
        <f>VLOOKUP($B198,NewCalib!$A$17:$AF$200,W$1+2,FALSE)</f>
        <v>9.2341764484155601E-3</v>
      </c>
      <c r="X198">
        <f>VLOOKUP($B198,NewCalib!$A$17:$AF$200,X$1+2,FALSE)</f>
        <v>8.1189650733594007E-3</v>
      </c>
      <c r="Y198">
        <f>VLOOKUP($B198,NewCalib!$A$17:$AF$200,Y$1+2,FALSE)</f>
        <v>6.5258507910930198E-3</v>
      </c>
      <c r="Z198">
        <f>VLOOKUP($B198,NewCalib!$A$17:$AF$200,Z$1+2,FALSE)</f>
        <v>1.0956592226616199E-2</v>
      </c>
      <c r="AA198">
        <f>VLOOKUP($B198,NewCalib!$A$17:$AF$200,AA$1+2,FALSE)</f>
        <v>9.0256791397407207E-3</v>
      </c>
      <c r="AB198">
        <f>VLOOKUP($B198,NewCalib!$A$17:$AF$200,AB$1+2,FALSE)</f>
        <v>1.27465714008929E-2</v>
      </c>
      <c r="AC198">
        <f>VLOOKUP($B198,NewCalib!$A$17:$AF$200,AC$1+2,FALSE)</f>
        <v>9.3524345960333995E-3</v>
      </c>
      <c r="AD198">
        <f>VLOOKUP($B198,NewCalib!$A$17:$AF$200,AD$1+2,FALSE)</f>
        <v>1.1809293323557599E-2</v>
      </c>
      <c r="AE198">
        <f>VLOOKUP($B198,NewCalib!$A$17:$AF$200,AE$1+2,FALSE)</f>
        <v>7.6568485030411E-3</v>
      </c>
      <c r="AF198">
        <f>VLOOKUP($B198,NewCalib!$A$17:$AF$200,AF$1+2,FALSE)</f>
        <v>1.22180751437071E-2</v>
      </c>
      <c r="AG198">
        <f>VLOOKUP($B198,NewCalib!$A$17:$AF$200,AG$1+2,FALSE)</f>
        <v>4.6857316678948196E-3</v>
      </c>
      <c r="AH198">
        <f>VLOOKUP($B198,NewCalib!$A$17:$AF$200,AH$1+2,FALSE)</f>
        <v>1.4331066233797801E-2</v>
      </c>
      <c r="AJ198" s="3"/>
    </row>
    <row r="199" spans="1:36" x14ac:dyDescent="0.25">
      <c r="B199" t="s">
        <v>86</v>
      </c>
      <c r="C199" s="3">
        <v>0.5</v>
      </c>
      <c r="D199">
        <f>VLOOKUP($B199,NewCalib!$A$17:$AF$200,D$1+2,FALSE)</f>
        <v>0</v>
      </c>
      <c r="E199">
        <f>VLOOKUP($B199,NewCalib!$A$17:$AF$200,E$1+2,FALSE)</f>
        <v>5.9756463944338999E-2</v>
      </c>
      <c r="F199">
        <f>VLOOKUP($B199,NewCalib!$A$17:$AF$200,F$1+2,FALSE)</f>
        <v>6.1932027505974402E-2</v>
      </c>
      <c r="G199">
        <f>VLOOKUP($B199,NewCalib!$A$17:$AF$200,G$1+2,FALSE)</f>
        <v>6.7214835493021693E-2</v>
      </c>
      <c r="H199">
        <f>VLOOKUP($B199,NewCalib!$A$17:$AF$200,H$1+2,FALSE)</f>
        <v>7.3184764819472198E-2</v>
      </c>
      <c r="I199">
        <f>VLOOKUP($B199,NewCalib!$A$17:$AF$200,I$1+2,FALSE)</f>
        <v>7.1663703656485001E-2</v>
      </c>
      <c r="J199">
        <f>VLOOKUP($B199,NewCalib!$A$17:$AF$200,J$1+2,FALSE)</f>
        <v>6.9348900762873394E-2</v>
      </c>
      <c r="K199">
        <f>VLOOKUP($B199,NewCalib!$A$17:$AF$200,K$1+2,FALSE)</f>
        <v>7.5439668058629103E-2</v>
      </c>
      <c r="L199">
        <f>VLOOKUP($B199,NewCalib!$A$17:$AF$200,L$1+2,FALSE)</f>
        <v>8.3065653716367593E-2</v>
      </c>
      <c r="M199">
        <f>VLOOKUP($B199,NewCalib!$A$17:$AF$200,M$1+2,FALSE)</f>
        <v>7.6657048075150502E-2</v>
      </c>
      <c r="N199">
        <f>VLOOKUP($B199,NewCalib!$A$17:$AF$200,N$1+2,FALSE)</f>
        <v>7.8383177864154205E-2</v>
      </c>
      <c r="O199">
        <f>VLOOKUP($B199,NewCalib!$A$17:$AF$200,O$1+2,FALSE)</f>
        <v>8.3264845874625501E-2</v>
      </c>
      <c r="P199">
        <f>VLOOKUP($B199,NewCalib!$A$17:$AF$200,P$1+2,FALSE)</f>
        <v>8.2343504184116803E-2</v>
      </c>
      <c r="Q199">
        <f>VLOOKUP($B199,NewCalib!$A$17:$AF$200,Q$1+2,FALSE)</f>
        <v>8.2425165885602697E-2</v>
      </c>
      <c r="R199">
        <f>VLOOKUP($B199,NewCalib!$A$17:$AF$200,R$1+2,FALSE)</f>
        <v>8.4164536543542598E-2</v>
      </c>
      <c r="S199">
        <f>VLOOKUP($B199,NewCalib!$A$17:$AF$200,S$1+2,FALSE)</f>
        <v>8.2976711187157701E-2</v>
      </c>
      <c r="T199">
        <f>VLOOKUP($B199,NewCalib!$A$17:$AF$200,T$1+2,FALSE)</f>
        <v>8.5362520789306798E-2</v>
      </c>
      <c r="U199">
        <f>VLOOKUP($B199,NewCalib!$A$17:$AF$200,U$1+2,FALSE)</f>
        <v>8.0404606209784693E-2</v>
      </c>
      <c r="V199">
        <f>VLOOKUP($B199,NewCalib!$A$17:$AF$200,V$1+2,FALSE)</f>
        <v>8.2737052354517407E-2</v>
      </c>
      <c r="W199">
        <f>VLOOKUP($B199,NewCalib!$A$17:$AF$200,W$1+2,FALSE)</f>
        <v>8.3154193998995499E-2</v>
      </c>
      <c r="X199">
        <f>VLOOKUP($B199,NewCalib!$A$17:$AF$200,X$1+2,FALSE)</f>
        <v>8.4657354947812499E-2</v>
      </c>
      <c r="Y199">
        <f>VLOOKUP($B199,NewCalib!$A$17:$AF$200,Y$1+2,FALSE)</f>
        <v>8.1879128578983898E-2</v>
      </c>
      <c r="Z199">
        <f>VLOOKUP($B199,NewCalib!$A$17:$AF$200,Z$1+2,FALSE)</f>
        <v>8.4645278081067199E-2</v>
      </c>
      <c r="AA199">
        <f>VLOOKUP($B199,NewCalib!$A$17:$AF$200,AA$1+2,FALSE)</f>
        <v>8.3415472167093496E-2</v>
      </c>
      <c r="AB199">
        <f>VLOOKUP($B199,NewCalib!$A$17:$AF$200,AB$1+2,FALSE)</f>
        <v>8.5676129340187507E-2</v>
      </c>
      <c r="AC199">
        <f>VLOOKUP($B199,NewCalib!$A$17:$AF$200,AC$1+2,FALSE)</f>
        <v>8.4156944367104997E-2</v>
      </c>
      <c r="AD199">
        <f>VLOOKUP($B199,NewCalib!$A$17:$AF$200,AD$1+2,FALSE)</f>
        <v>8.4761271700979995E-2</v>
      </c>
      <c r="AE199">
        <f>VLOOKUP($B199,NewCalib!$A$17:$AF$200,AE$1+2,FALSE)</f>
        <v>8.3930184655020598E-2</v>
      </c>
      <c r="AF199">
        <f>VLOOKUP($B199,NewCalib!$A$17:$AF$200,AF$1+2,FALSE)</f>
        <v>8.5526636354675195E-2</v>
      </c>
      <c r="AG199">
        <f>VLOOKUP($B199,NewCalib!$A$17:$AF$200,AG$1+2,FALSE)</f>
        <v>8.1946140654017299E-2</v>
      </c>
      <c r="AH199">
        <f>VLOOKUP($B199,NewCalib!$A$17:$AF$200,AH$1+2,FALSE)</f>
        <v>8.4047407030431495E-2</v>
      </c>
      <c r="AJ199" s="3"/>
    </row>
    <row r="200" spans="1:36" x14ac:dyDescent="0.25">
      <c r="B200" t="s">
        <v>87</v>
      </c>
      <c r="C200" s="3">
        <v>0.75</v>
      </c>
      <c r="D200">
        <f>VLOOKUP($B200,NewCalib!$A$17:$AF$200,D$1+2,FALSE)</f>
        <v>0</v>
      </c>
      <c r="E200">
        <f>VLOOKUP($B200,NewCalib!$A$17:$AF$200,E$1+2,FALSE)</f>
        <v>0.133132976208514</v>
      </c>
      <c r="F200">
        <f>VLOOKUP($B200,NewCalib!$A$17:$AF$200,F$1+2,FALSE)</f>
        <v>0.141708702538277</v>
      </c>
      <c r="G200">
        <f>VLOOKUP($B200,NewCalib!$A$17:$AF$200,G$1+2,FALSE)</f>
        <v>0.14401662478031399</v>
      </c>
      <c r="H200">
        <f>VLOOKUP($B200,NewCalib!$A$17:$AF$200,H$1+2,FALSE)</f>
        <v>0.15237378683644201</v>
      </c>
      <c r="I200">
        <f>VLOOKUP($B200,NewCalib!$A$17:$AF$200,I$1+2,FALSE)</f>
        <v>0.15208396186475601</v>
      </c>
      <c r="J200">
        <f>VLOOKUP($B200,NewCalib!$A$17:$AF$200,J$1+2,FALSE)</f>
        <v>0.152606686001519</v>
      </c>
      <c r="K200">
        <f>VLOOKUP($B200,NewCalib!$A$17:$AF$200,K$1+2,FALSE)</f>
        <v>0.15697981728761501</v>
      </c>
      <c r="L200">
        <f>VLOOKUP($B200,NewCalib!$A$17:$AF$200,L$1+2,FALSE)</f>
        <v>0.162739330272684</v>
      </c>
      <c r="M200">
        <f>VLOOKUP($B200,NewCalib!$A$17:$AF$200,M$1+2,FALSE)</f>
        <v>0.15818132800370999</v>
      </c>
      <c r="N200">
        <f>VLOOKUP($B200,NewCalib!$A$17:$AF$200,N$1+2,FALSE)</f>
        <v>0.16131416309410701</v>
      </c>
      <c r="O200">
        <f>VLOOKUP($B200,NewCalib!$A$17:$AF$200,O$1+2,FALSE)</f>
        <v>0.16494346387310799</v>
      </c>
      <c r="P200">
        <f>VLOOKUP($B200,NewCalib!$A$17:$AF$200,P$1+2,FALSE)</f>
        <v>0.164163303884095</v>
      </c>
      <c r="Q200">
        <f>VLOOKUP($B200,NewCalib!$A$17:$AF$200,Q$1+2,FALSE)</f>
        <v>0.16458098443830799</v>
      </c>
      <c r="R200">
        <f>VLOOKUP($B200,NewCalib!$A$17:$AF$200,R$1+2,FALSE)</f>
        <v>0.161936022628798</v>
      </c>
      <c r="S200">
        <f>VLOOKUP($B200,NewCalib!$A$17:$AF$200,S$1+2,FALSE)</f>
        <v>0.163799927900176</v>
      </c>
      <c r="T200">
        <f>VLOOKUP($B200,NewCalib!$A$17:$AF$200,T$1+2,FALSE)</f>
        <v>0.16582385686172199</v>
      </c>
      <c r="U200">
        <f>VLOOKUP($B200,NewCalib!$A$17:$AF$200,U$1+2,FALSE)</f>
        <v>0.15974580815383599</v>
      </c>
      <c r="V200">
        <f>VLOOKUP($B200,NewCalib!$A$17:$AF$200,V$1+2,FALSE)</f>
        <v>0.16199934363899701</v>
      </c>
      <c r="W200">
        <f>VLOOKUP($B200,NewCalib!$A$17:$AF$200,W$1+2,FALSE)</f>
        <v>0.16214808378062401</v>
      </c>
      <c r="X200">
        <f>VLOOKUP($B200,NewCalib!$A$17:$AF$200,X$1+2,FALSE)</f>
        <v>0.16313664124756</v>
      </c>
      <c r="Y200">
        <f>VLOOKUP($B200,NewCalib!$A$17:$AF$200,Y$1+2,FALSE)</f>
        <v>0.164792523946376</v>
      </c>
      <c r="Z200">
        <f>VLOOKUP($B200,NewCalib!$A$17:$AF$200,Z$1+2,FALSE)</f>
        <v>0.16179583730612801</v>
      </c>
      <c r="AA200">
        <f>VLOOKUP($B200,NewCalib!$A$17:$AF$200,AA$1+2,FALSE)</f>
        <v>0.16452739691183399</v>
      </c>
      <c r="AB200">
        <f>VLOOKUP($B200,NewCalib!$A$17:$AF$200,AB$1+2,FALSE)</f>
        <v>0.16319865207002601</v>
      </c>
      <c r="AC200">
        <f>VLOOKUP($B200,NewCalib!$A$17:$AF$200,AC$1+2,FALSE)</f>
        <v>0.165133489987599</v>
      </c>
      <c r="AD200">
        <f>VLOOKUP($B200,NewCalib!$A$17:$AF$200,AD$1+2,FALSE)</f>
        <v>0.16251698200201201</v>
      </c>
      <c r="AE200">
        <f>VLOOKUP($B200,NewCalib!$A$17:$AF$200,AE$1+2,FALSE)</f>
        <v>0.16322723892013999</v>
      </c>
      <c r="AF200">
        <f>VLOOKUP($B200,NewCalib!$A$17:$AF$200,AF$1+2,FALSE)</f>
        <v>0.16503564775128801</v>
      </c>
      <c r="AG200">
        <f>VLOOKUP($B200,NewCalib!$A$17:$AF$200,AG$1+2,FALSE)</f>
        <v>0.16811807695678799</v>
      </c>
      <c r="AH200">
        <f>VLOOKUP($B200,NewCalib!$A$17:$AF$200,AH$1+2,FALSE)</f>
        <v>0.165521064619116</v>
      </c>
      <c r="AJ200" s="3"/>
    </row>
    <row r="201" spans="1:36" x14ac:dyDescent="0.25">
      <c r="B201" t="s">
        <v>88</v>
      </c>
      <c r="C201" s="3">
        <v>0.95</v>
      </c>
      <c r="D201">
        <f>VLOOKUP($B201,NewCalib!$A$17:$AF$200,D$1+2,FALSE)</f>
        <v>0</v>
      </c>
      <c r="E201">
        <f>VLOOKUP($B201,NewCalib!$A$17:$AF$200,E$1+2,FALSE)</f>
        <v>0.27647567792199701</v>
      </c>
      <c r="F201">
        <f>VLOOKUP($B201,NewCalib!$A$17:$AF$200,F$1+2,FALSE)</f>
        <v>0.27308211561775197</v>
      </c>
      <c r="G201">
        <f>VLOOKUP($B201,NewCalib!$A$17:$AF$200,G$1+2,FALSE)</f>
        <v>0.28525808702251898</v>
      </c>
      <c r="H201">
        <f>VLOOKUP($B201,NewCalib!$A$17:$AF$200,H$1+2,FALSE)</f>
        <v>0.29145072475028799</v>
      </c>
      <c r="I201">
        <f>VLOOKUP($B201,NewCalib!$A$17:$AF$200,I$1+2,FALSE)</f>
        <v>0.29888382638344702</v>
      </c>
      <c r="J201">
        <f>VLOOKUP($B201,NewCalib!$A$17:$AF$200,J$1+2,FALSE)</f>
        <v>0.30805833591849702</v>
      </c>
      <c r="K201">
        <f>VLOOKUP($B201,NewCalib!$A$17:$AF$200,K$1+2,FALSE)</f>
        <v>0.31156673779410399</v>
      </c>
      <c r="L201">
        <f>VLOOKUP($B201,NewCalib!$A$17:$AF$200,L$1+2,FALSE)</f>
        <v>0.30324751080161</v>
      </c>
      <c r="M201">
        <f>VLOOKUP($B201,NewCalib!$A$17:$AF$200,M$1+2,FALSE)</f>
        <v>0.30934424133738903</v>
      </c>
      <c r="N201">
        <f>VLOOKUP($B201,NewCalib!$A$17:$AF$200,N$1+2,FALSE)</f>
        <v>0.30527221529432103</v>
      </c>
      <c r="O201">
        <f>VLOOKUP($B201,NewCalib!$A$17:$AF$200,O$1+2,FALSE)</f>
        <v>0.31040686647020299</v>
      </c>
      <c r="P201">
        <f>VLOOKUP($B201,NewCalib!$A$17:$AF$200,P$1+2,FALSE)</f>
        <v>0.31587463343654698</v>
      </c>
      <c r="Q201">
        <f>VLOOKUP($B201,NewCalib!$A$17:$AF$200,Q$1+2,FALSE)</f>
        <v>0.31926750449791702</v>
      </c>
      <c r="R201">
        <f>VLOOKUP($B201,NewCalib!$A$17:$AF$200,R$1+2,FALSE)</f>
        <v>0.30042942027667702</v>
      </c>
      <c r="S201">
        <f>VLOOKUP($B201,NewCalib!$A$17:$AF$200,S$1+2,FALSE)</f>
        <v>0.31733653586660499</v>
      </c>
      <c r="T201">
        <f>VLOOKUP($B201,NewCalib!$A$17:$AF$200,T$1+2,FALSE)</f>
        <v>0.31611873596367301</v>
      </c>
      <c r="U201">
        <f>VLOOKUP($B201,NewCalib!$A$17:$AF$200,U$1+2,FALSE)</f>
        <v>0.30996056684849299</v>
      </c>
      <c r="V201">
        <f>VLOOKUP($B201,NewCalib!$A$17:$AF$200,V$1+2,FALSE)</f>
        <v>0.31828321607860899</v>
      </c>
      <c r="W201">
        <f>VLOOKUP($B201,NewCalib!$A$17:$AF$200,W$1+2,FALSE)</f>
        <v>0.30495648589246699</v>
      </c>
      <c r="X201">
        <f>VLOOKUP($B201,NewCalib!$A$17:$AF$200,X$1+2,FALSE)</f>
        <v>0.30806080097072103</v>
      </c>
      <c r="Y201">
        <f>VLOOKUP($B201,NewCalib!$A$17:$AF$200,Y$1+2,FALSE)</f>
        <v>0.31219066513310001</v>
      </c>
      <c r="Z201">
        <f>VLOOKUP($B201,NewCalib!$A$17:$AF$200,Z$1+2,FALSE)</f>
        <v>0.30939304499012599</v>
      </c>
      <c r="AA201">
        <f>VLOOKUP($B201,NewCalib!$A$17:$AF$200,AA$1+2,FALSE)</f>
        <v>0.30167991903349101</v>
      </c>
      <c r="AB201">
        <f>VLOOKUP($B201,NewCalib!$A$17:$AF$200,AB$1+2,FALSE)</f>
        <v>0.31192076678221098</v>
      </c>
      <c r="AC201">
        <f>VLOOKUP($B201,NewCalib!$A$17:$AF$200,AC$1+2,FALSE)</f>
        <v>0.31914394518188899</v>
      </c>
      <c r="AD201">
        <f>VLOOKUP($B201,NewCalib!$A$17:$AF$200,AD$1+2,FALSE)</f>
        <v>0.30738489970149302</v>
      </c>
      <c r="AE201">
        <f>VLOOKUP($B201,NewCalib!$A$17:$AF$200,AE$1+2,FALSE)</f>
        <v>0.30828600784987698</v>
      </c>
      <c r="AF201">
        <f>VLOOKUP($B201,NewCalib!$A$17:$AF$200,AF$1+2,FALSE)</f>
        <v>0.30821095954116901</v>
      </c>
      <c r="AG201">
        <f>VLOOKUP($B201,NewCalib!$A$17:$AF$200,AG$1+2,FALSE)</f>
        <v>0.30842662367440499</v>
      </c>
      <c r="AH201">
        <f>VLOOKUP($B201,NewCalib!$A$17:$AF$200,AH$1+2,FALSE)</f>
        <v>0.30930472176680401</v>
      </c>
      <c r="AJ201" s="3"/>
    </row>
    <row r="202" spans="1:36" x14ac:dyDescent="0.25">
      <c r="A202" t="s">
        <v>2</v>
      </c>
      <c r="B202" t="s">
        <v>33</v>
      </c>
      <c r="D202">
        <f>VLOOKUP($B202,NewCalib!$A$17:$AF$200,D$1+2,FALSE)</f>
        <v>0</v>
      </c>
      <c r="E202">
        <f>VLOOKUP($B202,NewCalib!$A$17:$AF$200,E$1+2,FALSE)</f>
        <v>6.7783361255302099E-2</v>
      </c>
      <c r="F202">
        <f>VLOOKUP($B202,NewCalib!$A$17:$AF$200,F$1+2,FALSE)</f>
        <v>7.1162440723513604E-2</v>
      </c>
      <c r="G202">
        <f>VLOOKUP($B202,NewCalib!$A$17:$AF$200,G$1+2,FALSE)</f>
        <v>7.5554330358336794E-2</v>
      </c>
      <c r="H202">
        <f>VLOOKUP($B202,NewCalib!$A$17:$AF$200,H$1+2,FALSE)</f>
        <v>8.0433602083157196E-2</v>
      </c>
      <c r="I202">
        <f>VLOOKUP($B202,NewCalib!$A$17:$AF$200,I$1+2,FALSE)</f>
        <v>8.1384503411510004E-2</v>
      </c>
      <c r="J202">
        <f>VLOOKUP($B202,NewCalib!$A$17:$AF$200,J$1+2,FALSE)</f>
        <v>8.0887603075572301E-2</v>
      </c>
      <c r="K202">
        <f>VLOOKUP($B202,NewCalib!$A$17:$AF$200,K$1+2,FALSE)</f>
        <v>8.5605345443968694E-2</v>
      </c>
      <c r="L202">
        <f>VLOOKUP($B202,NewCalib!$A$17:$AF$200,L$1+2,FALSE)</f>
        <v>9.0663476374939406E-2</v>
      </c>
      <c r="M202">
        <f>VLOOKUP($B202,NewCalib!$A$17:$AF$200,M$1+2,FALSE)</f>
        <v>8.6776663326735198E-2</v>
      </c>
      <c r="N202">
        <f>VLOOKUP($B202,NewCalib!$A$17:$AF$200,N$1+2,FALSE)</f>
        <v>8.8271207012509206E-2</v>
      </c>
      <c r="O202">
        <f>VLOOKUP($B202,NewCalib!$A$17:$AF$200,O$1+2,FALSE)</f>
        <v>9.2488379362917802E-2</v>
      </c>
      <c r="P202">
        <f>VLOOKUP($B202,NewCalib!$A$17:$AF$200,P$1+2,FALSE)</f>
        <v>9.1596363087481203E-2</v>
      </c>
      <c r="Q202">
        <f>VLOOKUP($B202,NewCalib!$A$17:$AF$200,Q$1+2,FALSE)</f>
        <v>9.3497986599352795E-2</v>
      </c>
      <c r="R202">
        <f>VLOOKUP($B202,NewCalib!$A$17:$AF$200,R$1+2,FALSE)</f>
        <v>9.1192081264262495E-2</v>
      </c>
      <c r="S202">
        <f>VLOOKUP($B202,NewCalib!$A$17:$AF$200,S$1+2,FALSE)</f>
        <v>9.1040155457276506E-2</v>
      </c>
      <c r="T202">
        <f>VLOOKUP($B202,NewCalib!$A$17:$AF$200,T$1+2,FALSE)</f>
        <v>9.3804444550038002E-2</v>
      </c>
      <c r="U202">
        <f>VLOOKUP($B202,NewCalib!$A$17:$AF$200,U$1+2,FALSE)</f>
        <v>8.9547589601535305E-2</v>
      </c>
      <c r="V202">
        <f>VLOOKUP($B202,NewCalib!$A$17:$AF$200,V$1+2,FALSE)</f>
        <v>9.2680755426671896E-2</v>
      </c>
      <c r="W202">
        <f>VLOOKUP($B202,NewCalib!$A$17:$AF$200,W$1+2,FALSE)</f>
        <v>9.1026942178726603E-2</v>
      </c>
      <c r="X202">
        <f>VLOOKUP($B202,NewCalib!$A$17:$AF$200,X$1+2,FALSE)</f>
        <v>9.0545821203850296E-2</v>
      </c>
      <c r="Y202">
        <f>VLOOKUP($B202,NewCalib!$A$17:$AF$200,Y$1+2,FALSE)</f>
        <v>9.0890331066685107E-2</v>
      </c>
      <c r="Z202">
        <f>VLOOKUP($B202,NewCalib!$A$17:$AF$200,Z$1+2,FALSE)</f>
        <v>9.3176812757749097E-2</v>
      </c>
      <c r="AA202">
        <f>VLOOKUP($B202,NewCalib!$A$17:$AF$200,AA$1+2,FALSE)</f>
        <v>9.0630527427540505E-2</v>
      </c>
      <c r="AB202">
        <f>VLOOKUP($B202,NewCalib!$A$17:$AF$200,AB$1+2,FALSE)</f>
        <v>9.42435860625295E-2</v>
      </c>
      <c r="AC202">
        <f>VLOOKUP($B202,NewCalib!$A$17:$AF$200,AC$1+2,FALSE)</f>
        <v>9.5871197671949196E-2</v>
      </c>
      <c r="AD202">
        <f>VLOOKUP($B202,NewCalib!$A$17:$AF$200,AD$1+2,FALSE)</f>
        <v>9.3602026162654395E-2</v>
      </c>
      <c r="AE202">
        <f>VLOOKUP($B202,NewCalib!$A$17:$AF$200,AE$1+2,FALSE)</f>
        <v>9.3081729186648296E-2</v>
      </c>
      <c r="AF202">
        <f>VLOOKUP($B202,NewCalib!$A$17:$AF$200,AF$1+2,FALSE)</f>
        <v>9.38148015040461E-2</v>
      </c>
      <c r="AG202">
        <f>VLOOKUP($B202,NewCalib!$A$17:$AF$200,AG$1+2,FALSE)</f>
        <v>9.2552332515898006E-2</v>
      </c>
      <c r="AH202">
        <f>VLOOKUP($B202,NewCalib!$A$17:$AF$200,AH$1+2,FALSE)</f>
        <v>9.4897367495852106E-2</v>
      </c>
    </row>
    <row r="203" spans="1:36" x14ac:dyDescent="0.25">
      <c r="A203" t="s">
        <v>3</v>
      </c>
      <c r="B203" t="s">
        <v>145</v>
      </c>
      <c r="D203">
        <f>VLOOKUP($B203,NewCalib!$A$17:$AF$200,D$1+2,FALSE)</f>
        <v>0</v>
      </c>
      <c r="E203">
        <f>VLOOKUP($B203,NewCalib!$A$17:$AF$200,E$1+2,FALSE)</f>
        <v>0.13149616429335501</v>
      </c>
      <c r="F203">
        <f>VLOOKUP($B203,NewCalib!$A$17:$AF$200,F$1+2,FALSE)</f>
        <v>0.12850376701643601</v>
      </c>
      <c r="G203">
        <f>VLOOKUP($B203,NewCalib!$A$17:$AF$200,G$1+2,FALSE)</f>
        <v>0.129660757628104</v>
      </c>
      <c r="H203">
        <f>VLOOKUP($B203,NewCalib!$A$17:$AF$200,H$1+2,FALSE)</f>
        <v>0.13278978697250199</v>
      </c>
      <c r="I203">
        <f>VLOOKUP($B203,NewCalib!$A$17:$AF$200,I$1+2,FALSE)</f>
        <v>0.13460604523497799</v>
      </c>
      <c r="J203">
        <f>VLOOKUP($B203,NewCalib!$A$17:$AF$200,J$1+2,FALSE)</f>
        <v>0.13137222448542901</v>
      </c>
      <c r="K203">
        <f>VLOOKUP($B203,NewCalib!$A$17:$AF$200,K$1+2,FALSE)</f>
        <v>0.13500005825144601</v>
      </c>
      <c r="L203">
        <f>VLOOKUP($B203,NewCalib!$A$17:$AF$200,L$1+2,FALSE)</f>
        <v>0.134365203325258</v>
      </c>
      <c r="M203">
        <f>VLOOKUP($B203,NewCalib!$A$17:$AF$200,M$1+2,FALSE)</f>
        <v>0.138819611547293</v>
      </c>
      <c r="N203">
        <f>VLOOKUP($B203,NewCalib!$A$17:$AF$200,N$1+2,FALSE)</f>
        <v>0.13508934129603201</v>
      </c>
      <c r="O203">
        <f>VLOOKUP($B203,NewCalib!$A$17:$AF$200,O$1+2,FALSE)</f>
        <v>0.136820007129863</v>
      </c>
      <c r="P203">
        <f>VLOOKUP($B203,NewCalib!$A$17:$AF$200,P$1+2,FALSE)</f>
        <v>0.13853401751420799</v>
      </c>
      <c r="Q203">
        <f>VLOOKUP($B203,NewCalib!$A$17:$AF$200,Q$1+2,FALSE)</f>
        <v>0.13780893808052</v>
      </c>
      <c r="R203">
        <f>VLOOKUP($B203,NewCalib!$A$17:$AF$200,R$1+2,FALSE)</f>
        <v>0.132694666797357</v>
      </c>
      <c r="S203">
        <f>VLOOKUP($B203,NewCalib!$A$17:$AF$200,S$1+2,FALSE)</f>
        <v>0.13697209625190401</v>
      </c>
      <c r="T203">
        <f>VLOOKUP($B203,NewCalib!$A$17:$AF$200,T$1+2,FALSE)</f>
        <v>0.13689633788848901</v>
      </c>
      <c r="U203">
        <f>VLOOKUP($B203,NewCalib!$A$17:$AF$200,U$1+2,FALSE)</f>
        <v>0.13596135057423001</v>
      </c>
      <c r="V203">
        <f>VLOOKUP($B203,NewCalib!$A$17:$AF$200,V$1+2,FALSE)</f>
        <v>0.13423086428084</v>
      </c>
      <c r="W203">
        <f>VLOOKUP($B203,NewCalib!$A$17:$AF$200,W$1+2,FALSE)</f>
        <v>0.13590609955368099</v>
      </c>
      <c r="X203">
        <f>VLOOKUP($B203,NewCalib!$A$17:$AF$200,X$1+2,FALSE)</f>
        <v>0.13341330295741299</v>
      </c>
      <c r="Y203">
        <f>VLOOKUP($B203,NewCalib!$A$17:$AF$200,Y$1+2,FALSE)</f>
        <v>0.13301452846450901</v>
      </c>
      <c r="Z203">
        <f>VLOOKUP($B203,NewCalib!$A$17:$AF$200,Z$1+2,FALSE)</f>
        <v>0.13494993478950501</v>
      </c>
      <c r="AA203">
        <f>VLOOKUP($B203,NewCalib!$A$17:$AF$200,AA$1+2,FALSE)</f>
        <v>0.13343881746463701</v>
      </c>
      <c r="AB203">
        <f>VLOOKUP($B203,NewCalib!$A$17:$AF$200,AB$1+2,FALSE)</f>
        <v>0.13604141557111901</v>
      </c>
      <c r="AC203">
        <f>VLOOKUP($B203,NewCalib!$A$17:$AF$200,AC$1+2,FALSE)</f>
        <v>0.138801283759169</v>
      </c>
      <c r="AD203">
        <f>VLOOKUP($B203,NewCalib!$A$17:$AF$200,AD$1+2,FALSE)</f>
        <v>0.134901131543745</v>
      </c>
      <c r="AE203">
        <f>VLOOKUP($B203,NewCalib!$A$17:$AF$200,AE$1+2,FALSE)</f>
        <v>0.13837637064248001</v>
      </c>
      <c r="AF203">
        <f>VLOOKUP($B203,NewCalib!$A$17:$AF$200,AF$1+2,FALSE)</f>
        <v>0.13303529352032401</v>
      </c>
      <c r="AG203">
        <f>VLOOKUP($B203,NewCalib!$A$17:$AF$200,AG$1+2,FALSE)</f>
        <v>0.13539511572507801</v>
      </c>
      <c r="AH203">
        <f>VLOOKUP($B203,NewCalib!$A$17:$AF$200,AH$1+2,FALSE)</f>
        <v>0.13692297260869901</v>
      </c>
    </row>
    <row r="211" spans="1:36" x14ac:dyDescent="0.25">
      <c r="A211" t="s">
        <v>184</v>
      </c>
      <c r="D211">
        <v>0</v>
      </c>
      <c r="E211">
        <v>1</v>
      </c>
      <c r="F211">
        <v>2</v>
      </c>
      <c r="G211">
        <v>3</v>
      </c>
      <c r="H211">
        <v>4</v>
      </c>
      <c r="I211">
        <v>5</v>
      </c>
      <c r="J211">
        <v>6</v>
      </c>
      <c r="K211">
        <v>7</v>
      </c>
      <c r="L211">
        <v>8</v>
      </c>
      <c r="M211">
        <v>9</v>
      </c>
      <c r="N211">
        <v>10</v>
      </c>
      <c r="O211">
        <v>11</v>
      </c>
      <c r="P211">
        <v>12</v>
      </c>
      <c r="Q211">
        <v>13</v>
      </c>
      <c r="R211">
        <v>14</v>
      </c>
      <c r="S211">
        <v>15</v>
      </c>
      <c r="T211">
        <v>16</v>
      </c>
      <c r="U211">
        <v>17</v>
      </c>
      <c r="V211">
        <v>18</v>
      </c>
      <c r="W211">
        <v>19</v>
      </c>
      <c r="X211">
        <v>20</v>
      </c>
      <c r="Y211">
        <v>21</v>
      </c>
      <c r="Z211">
        <v>22</v>
      </c>
      <c r="AA211">
        <v>23</v>
      </c>
      <c r="AB211">
        <v>24</v>
      </c>
      <c r="AC211">
        <v>25</v>
      </c>
      <c r="AD211">
        <v>26</v>
      </c>
      <c r="AE211">
        <v>27</v>
      </c>
      <c r="AF211">
        <v>28</v>
      </c>
      <c r="AG211">
        <v>29</v>
      </c>
      <c r="AH211">
        <v>30</v>
      </c>
    </row>
    <row r="212" spans="1:36" x14ac:dyDescent="0.25">
      <c r="A212" t="s">
        <v>1</v>
      </c>
      <c r="B212" t="s">
        <v>169</v>
      </c>
      <c r="C212" s="3">
        <v>0.05</v>
      </c>
      <c r="D212">
        <f>VLOOKUP($B212,NewCalib!$A$17:$AF$200,D$1+2,FALSE)</f>
        <v>2.8103752973311202E-2</v>
      </c>
      <c r="E212">
        <f>VLOOKUP($B212,NewCalib!$A$17:$AF$200,E$1+2,FALSE)</f>
        <v>2.2360503687767999E-2</v>
      </c>
      <c r="F212">
        <f>VLOOKUP($B212,NewCalib!$A$17:$AF$200,F$1+2,FALSE)</f>
        <v>2.1715139114232101E-2</v>
      </c>
      <c r="G212">
        <f>VLOOKUP($B212,NewCalib!$A$17:$AF$200,G$1+2,FALSE)</f>
        <v>2.13760018157222E-2</v>
      </c>
      <c r="H212">
        <f>VLOOKUP($B212,NewCalib!$A$17:$AF$200,H$1+2,FALSE)</f>
        <v>2.1442075649266101E-2</v>
      </c>
      <c r="I212">
        <f>VLOOKUP($B212,NewCalib!$A$17:$AF$200,I$1+2,FALSE)</f>
        <v>2.2163210452936399E-2</v>
      </c>
      <c r="J212">
        <f>VLOOKUP($B212,NewCalib!$A$17:$AF$200,J$1+2,FALSE)</f>
        <v>2.27452532282264E-2</v>
      </c>
      <c r="K212">
        <f>VLOOKUP($B212,NewCalib!$A$17:$AF$200,K$1+2,FALSE)</f>
        <v>2.30717014716246E-2</v>
      </c>
      <c r="L212">
        <f>VLOOKUP($B212,NewCalib!$A$17:$AF$200,L$1+2,FALSE)</f>
        <v>2.3288439733999501E-2</v>
      </c>
      <c r="M212">
        <f>VLOOKUP($B212,NewCalib!$A$17:$AF$200,M$1+2,FALSE)</f>
        <v>2.31945865460731E-2</v>
      </c>
      <c r="N212">
        <f>VLOOKUP($B212,NewCalib!$A$17:$AF$200,N$1+2,FALSE)</f>
        <v>2.3482462888648199E-2</v>
      </c>
      <c r="O212">
        <f>VLOOKUP($B212,NewCalib!$A$17:$AF$200,O$1+2,FALSE)</f>
        <v>2.32569815002979E-2</v>
      </c>
      <c r="P212">
        <f>VLOOKUP($B212,NewCalib!$A$17:$AF$200,P$1+2,FALSE)</f>
        <v>2.32894796848877E-2</v>
      </c>
      <c r="Q212">
        <f>VLOOKUP($B212,NewCalib!$A$17:$AF$200,Q$1+2,FALSE)</f>
        <v>2.3449709500428999E-2</v>
      </c>
      <c r="R212">
        <f>VLOOKUP($B212,NewCalib!$A$17:$AF$200,R$1+2,FALSE)</f>
        <v>2.35600903291741E-2</v>
      </c>
      <c r="S212">
        <f>VLOOKUP($B212,NewCalib!$A$17:$AF$200,S$1+2,FALSE)</f>
        <v>2.3762629611616602E-2</v>
      </c>
      <c r="T212">
        <f>VLOOKUP($B212,NewCalib!$A$17:$AF$200,T$1+2,FALSE)</f>
        <v>2.3911497083533399E-2</v>
      </c>
      <c r="U212">
        <f>VLOOKUP($B212,NewCalib!$A$17:$AF$200,U$1+2,FALSE)</f>
        <v>2.3724542560440001E-2</v>
      </c>
      <c r="V212">
        <f>VLOOKUP($B212,NewCalib!$A$17:$AF$200,V$1+2,FALSE)</f>
        <v>2.38606770265265E-2</v>
      </c>
      <c r="W212">
        <f>VLOOKUP($B212,NewCalib!$A$17:$AF$200,W$1+2,FALSE)</f>
        <v>2.3607489519988398E-2</v>
      </c>
      <c r="X212">
        <f>VLOOKUP($B212,NewCalib!$A$17:$AF$200,X$1+2,FALSE)</f>
        <v>2.3987275042754001E-2</v>
      </c>
      <c r="Y212">
        <f>VLOOKUP($B212,NewCalib!$A$17:$AF$200,Y$1+2,FALSE)</f>
        <v>2.41695528600827E-2</v>
      </c>
      <c r="Z212">
        <f>VLOOKUP($B212,NewCalib!$A$17:$AF$200,Z$1+2,FALSE)</f>
        <v>2.41186116522202E-2</v>
      </c>
      <c r="AA212">
        <f>VLOOKUP($B212,NewCalib!$A$17:$AF$200,AA$1+2,FALSE)</f>
        <v>2.3864685089975701E-2</v>
      </c>
      <c r="AB212">
        <f>VLOOKUP($B212,NewCalib!$A$17:$AF$200,AB$1+2,FALSE)</f>
        <v>2.4003541335059098E-2</v>
      </c>
      <c r="AC212">
        <f>VLOOKUP($B212,NewCalib!$A$17:$AF$200,AC$1+2,FALSE)</f>
        <v>2.31618505740292E-2</v>
      </c>
      <c r="AD212">
        <f>VLOOKUP($B212,NewCalib!$A$17:$AF$200,AD$1+2,FALSE)</f>
        <v>2.3275239603825899E-2</v>
      </c>
      <c r="AE212">
        <f>VLOOKUP($B212,NewCalib!$A$17:$AF$200,AE$1+2,FALSE)</f>
        <v>2.3673450986449501E-2</v>
      </c>
      <c r="AF212">
        <f>VLOOKUP($B212,NewCalib!$A$17:$AF$200,AF$1+2,FALSE)</f>
        <v>2.38786564859855E-2</v>
      </c>
      <c r="AG212">
        <f>VLOOKUP($B212,NewCalib!$A$17:$AF$200,AG$1+2,FALSE)</f>
        <v>2.3772532371445401E-2</v>
      </c>
      <c r="AH212">
        <f>VLOOKUP($B212,NewCalib!$A$17:$AF$200,AH$1+2,FALSE)</f>
        <v>2.3617415463934002E-2</v>
      </c>
      <c r="AJ212" s="3"/>
    </row>
    <row r="213" spans="1:36" x14ac:dyDescent="0.25">
      <c r="B213" t="s">
        <v>170</v>
      </c>
      <c r="C213" s="3">
        <v>0.25</v>
      </c>
      <c r="D213">
        <f>VLOOKUP($B213,NewCalib!$A$17:$AF$200,D$1+2,FALSE)</f>
        <v>2.8103752973311202E-2</v>
      </c>
      <c r="E213">
        <f>VLOOKUP($B213,NewCalib!$A$17:$AF$200,E$1+2,FALSE)</f>
        <v>2.7065358636425198E-2</v>
      </c>
      <c r="F213">
        <f>VLOOKUP($B213,NewCalib!$A$17:$AF$200,F$1+2,FALSE)</f>
        <v>2.7905562582551599E-2</v>
      </c>
      <c r="G213">
        <f>VLOOKUP($B213,NewCalib!$A$17:$AF$200,G$1+2,FALSE)</f>
        <v>2.8646366678903998E-2</v>
      </c>
      <c r="H213">
        <f>VLOOKUP($B213,NewCalib!$A$17:$AF$200,H$1+2,FALSE)</f>
        <v>2.9544895931310801E-2</v>
      </c>
      <c r="I213">
        <f>VLOOKUP($B213,NewCalib!$A$17:$AF$200,I$1+2,FALSE)</f>
        <v>3.0197685054591E-2</v>
      </c>
      <c r="J213">
        <f>VLOOKUP($B213,NewCalib!$A$17:$AF$200,J$1+2,FALSE)</f>
        <v>3.1166470866929401E-2</v>
      </c>
      <c r="K213">
        <f>VLOOKUP($B213,NewCalib!$A$17:$AF$200,K$1+2,FALSE)</f>
        <v>3.1677541345032603E-2</v>
      </c>
      <c r="L213">
        <f>VLOOKUP($B213,NewCalib!$A$17:$AF$200,L$1+2,FALSE)</f>
        <v>3.2009642395274297E-2</v>
      </c>
      <c r="M213">
        <f>VLOOKUP($B213,NewCalib!$A$17:$AF$200,M$1+2,FALSE)</f>
        <v>3.2007091175319601E-2</v>
      </c>
      <c r="N213">
        <f>VLOOKUP($B213,NewCalib!$A$17:$AF$200,N$1+2,FALSE)</f>
        <v>3.2260628026244298E-2</v>
      </c>
      <c r="O213">
        <f>VLOOKUP($B213,NewCalib!$A$17:$AF$200,O$1+2,FALSE)</f>
        <v>3.22388974708595E-2</v>
      </c>
      <c r="P213">
        <f>VLOOKUP($B213,NewCalib!$A$17:$AF$200,P$1+2,FALSE)</f>
        <v>3.2107381093002298E-2</v>
      </c>
      <c r="Q213">
        <f>VLOOKUP($B213,NewCalib!$A$17:$AF$200,Q$1+2,FALSE)</f>
        <v>3.2242031664768897E-2</v>
      </c>
      <c r="R213">
        <f>VLOOKUP($B213,NewCalib!$A$17:$AF$200,R$1+2,FALSE)</f>
        <v>3.2163692225797E-2</v>
      </c>
      <c r="S213">
        <f>VLOOKUP($B213,NewCalib!$A$17:$AF$200,S$1+2,FALSE)</f>
        <v>3.22625254228062E-2</v>
      </c>
      <c r="T213">
        <f>VLOOKUP($B213,NewCalib!$A$17:$AF$200,T$1+2,FALSE)</f>
        <v>3.23768038117535E-2</v>
      </c>
      <c r="U213">
        <f>VLOOKUP($B213,NewCalib!$A$17:$AF$200,U$1+2,FALSE)</f>
        <v>3.2322051043336499E-2</v>
      </c>
      <c r="V213">
        <f>VLOOKUP($B213,NewCalib!$A$17:$AF$200,V$1+2,FALSE)</f>
        <v>3.2381354155957297E-2</v>
      </c>
      <c r="W213">
        <f>VLOOKUP($B213,NewCalib!$A$17:$AF$200,W$1+2,FALSE)</f>
        <v>3.2490061902126201E-2</v>
      </c>
      <c r="X213">
        <f>VLOOKUP($B213,NewCalib!$A$17:$AF$200,X$1+2,FALSE)</f>
        <v>3.24479187429495E-2</v>
      </c>
      <c r="Y213">
        <f>VLOOKUP($B213,NewCalib!$A$17:$AF$200,Y$1+2,FALSE)</f>
        <v>3.2485962367670797E-2</v>
      </c>
      <c r="Z213">
        <f>VLOOKUP($B213,NewCalib!$A$17:$AF$200,Z$1+2,FALSE)</f>
        <v>3.24043540062499E-2</v>
      </c>
      <c r="AA213">
        <f>VLOOKUP($B213,NewCalib!$A$17:$AF$200,AA$1+2,FALSE)</f>
        <v>3.2490347192010299E-2</v>
      </c>
      <c r="AB213">
        <f>VLOOKUP($B213,NewCalib!$A$17:$AF$200,AB$1+2,FALSE)</f>
        <v>3.2380471004869502E-2</v>
      </c>
      <c r="AC213">
        <f>VLOOKUP($B213,NewCalib!$A$17:$AF$200,AC$1+2,FALSE)</f>
        <v>3.2388690361297899E-2</v>
      </c>
      <c r="AD213">
        <f>VLOOKUP($B213,NewCalib!$A$17:$AF$200,AD$1+2,FALSE)</f>
        <v>3.2453595587711402E-2</v>
      </c>
      <c r="AE213">
        <f>VLOOKUP($B213,NewCalib!$A$17:$AF$200,AE$1+2,FALSE)</f>
        <v>3.2495402520453499E-2</v>
      </c>
      <c r="AF213">
        <f>VLOOKUP($B213,NewCalib!$A$17:$AF$200,AF$1+2,FALSE)</f>
        <v>3.2348945023225197E-2</v>
      </c>
      <c r="AG213">
        <f>VLOOKUP($B213,NewCalib!$A$17:$AF$200,AG$1+2,FALSE)</f>
        <v>3.2357820490852403E-2</v>
      </c>
      <c r="AH213">
        <f>VLOOKUP($B213,NewCalib!$A$17:$AF$200,AH$1+2,FALSE)</f>
        <v>3.2362539836417299E-2</v>
      </c>
      <c r="AJ213" s="3"/>
    </row>
    <row r="214" spans="1:36" x14ac:dyDescent="0.25">
      <c r="B214" t="s">
        <v>171</v>
      </c>
      <c r="C214" s="3">
        <v>0.5</v>
      </c>
      <c r="D214">
        <f>VLOOKUP($B214,NewCalib!$A$17:$AF$200,D$1+2,FALSE)</f>
        <v>2.8103752973311202E-2</v>
      </c>
      <c r="E214">
        <f>VLOOKUP($B214,NewCalib!$A$17:$AF$200,E$1+2,FALSE)</f>
        <v>3.04471472108967E-2</v>
      </c>
      <c r="F214">
        <f>VLOOKUP($B214,NewCalib!$A$17:$AF$200,F$1+2,FALSE)</f>
        <v>3.2331200524741498E-2</v>
      </c>
      <c r="G214">
        <f>VLOOKUP($B214,NewCalib!$A$17:$AF$200,G$1+2,FALSE)</f>
        <v>3.37292509205281E-2</v>
      </c>
      <c r="H214">
        <f>VLOOKUP($B214,NewCalib!$A$17:$AF$200,H$1+2,FALSE)</f>
        <v>3.5010342059078402E-2</v>
      </c>
      <c r="I214">
        <f>VLOOKUP($B214,NewCalib!$A$17:$AF$200,I$1+2,FALSE)</f>
        <v>3.5959508255433398E-2</v>
      </c>
      <c r="J214">
        <f>VLOOKUP($B214,NewCalib!$A$17:$AF$200,J$1+2,FALSE)</f>
        <v>3.69492757705411E-2</v>
      </c>
      <c r="K214">
        <f>VLOOKUP($B214,NewCalib!$A$17:$AF$200,K$1+2,FALSE)</f>
        <v>3.7749133354698997E-2</v>
      </c>
      <c r="L214">
        <f>VLOOKUP($B214,NewCalib!$A$17:$AF$200,L$1+2,FALSE)</f>
        <v>3.7959105798702597E-2</v>
      </c>
      <c r="M214">
        <f>VLOOKUP($B214,NewCalib!$A$17:$AF$200,M$1+2,FALSE)</f>
        <v>3.8196378513048801E-2</v>
      </c>
      <c r="N214">
        <f>VLOOKUP($B214,NewCalib!$A$17:$AF$200,N$1+2,FALSE)</f>
        <v>3.8231357965899403E-2</v>
      </c>
      <c r="O214">
        <f>VLOOKUP($B214,NewCalib!$A$17:$AF$200,O$1+2,FALSE)</f>
        <v>3.8053829103031199E-2</v>
      </c>
      <c r="P214">
        <f>VLOOKUP($B214,NewCalib!$A$17:$AF$200,P$1+2,FALSE)</f>
        <v>3.8140235218300803E-2</v>
      </c>
      <c r="Q214">
        <f>VLOOKUP($B214,NewCalib!$A$17:$AF$200,Q$1+2,FALSE)</f>
        <v>3.8047728458247297E-2</v>
      </c>
      <c r="R214">
        <f>VLOOKUP($B214,NewCalib!$A$17:$AF$200,R$1+2,FALSE)</f>
        <v>3.8194810361058901E-2</v>
      </c>
      <c r="S214">
        <f>VLOOKUP($B214,NewCalib!$A$17:$AF$200,S$1+2,FALSE)</f>
        <v>3.8208579992806399E-2</v>
      </c>
      <c r="T214">
        <f>VLOOKUP($B214,NewCalib!$A$17:$AF$200,T$1+2,FALSE)</f>
        <v>3.8289654375484698E-2</v>
      </c>
      <c r="U214">
        <f>VLOOKUP($B214,NewCalib!$A$17:$AF$200,U$1+2,FALSE)</f>
        <v>3.8508703074431598E-2</v>
      </c>
      <c r="V214">
        <f>VLOOKUP($B214,NewCalib!$A$17:$AF$200,V$1+2,FALSE)</f>
        <v>3.86208836234994E-2</v>
      </c>
      <c r="W214">
        <f>VLOOKUP($B214,NewCalib!$A$17:$AF$200,W$1+2,FALSE)</f>
        <v>3.8739776100226803E-2</v>
      </c>
      <c r="X214">
        <f>VLOOKUP($B214,NewCalib!$A$17:$AF$200,X$1+2,FALSE)</f>
        <v>3.8765310618890797E-2</v>
      </c>
      <c r="Y214">
        <f>VLOOKUP($B214,NewCalib!$A$17:$AF$200,Y$1+2,FALSE)</f>
        <v>3.8585934641900001E-2</v>
      </c>
      <c r="Z214">
        <f>VLOOKUP($B214,NewCalib!$A$17:$AF$200,Z$1+2,FALSE)</f>
        <v>3.8622509308092502E-2</v>
      </c>
      <c r="AA214">
        <f>VLOOKUP($B214,NewCalib!$A$17:$AF$200,AA$1+2,FALSE)</f>
        <v>3.8401203236537902E-2</v>
      </c>
      <c r="AB214">
        <f>VLOOKUP($B214,NewCalib!$A$17:$AF$200,AB$1+2,FALSE)</f>
        <v>3.8413188175983798E-2</v>
      </c>
      <c r="AC214">
        <f>VLOOKUP($B214,NewCalib!$A$17:$AF$200,AC$1+2,FALSE)</f>
        <v>3.8584471321197501E-2</v>
      </c>
      <c r="AD214">
        <f>VLOOKUP($B214,NewCalib!$A$17:$AF$200,AD$1+2,FALSE)</f>
        <v>3.8562767718654502E-2</v>
      </c>
      <c r="AE214">
        <f>VLOOKUP($B214,NewCalib!$A$17:$AF$200,AE$1+2,FALSE)</f>
        <v>3.8519143531115303E-2</v>
      </c>
      <c r="AF214">
        <f>VLOOKUP($B214,NewCalib!$A$17:$AF$200,AF$1+2,FALSE)</f>
        <v>3.82707359867503E-2</v>
      </c>
      <c r="AG214">
        <f>VLOOKUP($B214,NewCalib!$A$17:$AF$200,AG$1+2,FALSE)</f>
        <v>3.8294941950538397E-2</v>
      </c>
      <c r="AH214">
        <f>VLOOKUP($B214,NewCalib!$A$17:$AF$200,AH$1+2,FALSE)</f>
        <v>3.8417969343568399E-2</v>
      </c>
      <c r="AJ214" s="3"/>
    </row>
    <row r="215" spans="1:36" x14ac:dyDescent="0.25">
      <c r="B215" t="s">
        <v>172</v>
      </c>
      <c r="C215" s="3">
        <v>0.75</v>
      </c>
      <c r="D215">
        <f>VLOOKUP($B215,NewCalib!$A$17:$AF$200,D$1+2,FALSE)</f>
        <v>2.8103752973311202E-2</v>
      </c>
      <c r="E215">
        <f>VLOOKUP($B215,NewCalib!$A$17:$AF$200,E$1+2,FALSE)</f>
        <v>3.3787784101896798E-2</v>
      </c>
      <c r="F215">
        <f>VLOOKUP($B215,NewCalib!$A$17:$AF$200,F$1+2,FALSE)</f>
        <v>3.66646830164402E-2</v>
      </c>
      <c r="G215">
        <f>VLOOKUP($B215,NewCalib!$A$17:$AF$200,G$1+2,FALSE)</f>
        <v>3.87362785050029E-2</v>
      </c>
      <c r="H215">
        <f>VLOOKUP($B215,NewCalib!$A$17:$AF$200,H$1+2,FALSE)</f>
        <v>4.0369404324676103E-2</v>
      </c>
      <c r="I215">
        <f>VLOOKUP($B215,NewCalib!$A$17:$AF$200,I$1+2,FALSE)</f>
        <v>4.1917021346637801E-2</v>
      </c>
      <c r="J215">
        <f>VLOOKUP($B215,NewCalib!$A$17:$AF$200,J$1+2,FALSE)</f>
        <v>4.2760361534041502E-2</v>
      </c>
      <c r="K215">
        <f>VLOOKUP($B215,NewCalib!$A$17:$AF$200,K$1+2,FALSE)</f>
        <v>4.3472150058221602E-2</v>
      </c>
      <c r="L215">
        <f>VLOOKUP($B215,NewCalib!$A$17:$AF$200,L$1+2,FALSE)</f>
        <v>4.3700432821722403E-2</v>
      </c>
      <c r="M215">
        <f>VLOOKUP($B215,NewCalib!$A$17:$AF$200,M$1+2,FALSE)</f>
        <v>4.4032695101184502E-2</v>
      </c>
      <c r="N215">
        <f>VLOOKUP($B215,NewCalib!$A$17:$AF$200,N$1+2,FALSE)</f>
        <v>4.4151126062141499E-2</v>
      </c>
      <c r="O215">
        <f>VLOOKUP($B215,NewCalib!$A$17:$AF$200,O$1+2,FALSE)</f>
        <v>4.4338811478422897E-2</v>
      </c>
      <c r="P215">
        <f>VLOOKUP($B215,NewCalib!$A$17:$AF$200,P$1+2,FALSE)</f>
        <v>4.4009649873024199E-2</v>
      </c>
      <c r="Q215">
        <f>VLOOKUP($B215,NewCalib!$A$17:$AF$200,Q$1+2,FALSE)</f>
        <v>4.4180777234728998E-2</v>
      </c>
      <c r="R215">
        <f>VLOOKUP($B215,NewCalib!$A$17:$AF$200,R$1+2,FALSE)</f>
        <v>4.4307655167424201E-2</v>
      </c>
      <c r="S215">
        <f>VLOOKUP($B215,NewCalib!$A$17:$AF$200,S$1+2,FALSE)</f>
        <v>4.42160143042932E-2</v>
      </c>
      <c r="T215">
        <f>VLOOKUP($B215,NewCalib!$A$17:$AF$200,T$1+2,FALSE)</f>
        <v>4.4324376488161399E-2</v>
      </c>
      <c r="U215">
        <f>VLOOKUP($B215,NewCalib!$A$17:$AF$200,U$1+2,FALSE)</f>
        <v>4.4471318568521302E-2</v>
      </c>
      <c r="V215">
        <f>VLOOKUP($B215,NewCalib!$A$17:$AF$200,V$1+2,FALSE)</f>
        <v>4.4750858738334301E-2</v>
      </c>
      <c r="W215">
        <f>VLOOKUP($B215,NewCalib!$A$17:$AF$200,W$1+2,FALSE)</f>
        <v>4.4567162581383102E-2</v>
      </c>
      <c r="X215">
        <f>VLOOKUP($B215,NewCalib!$A$17:$AF$200,X$1+2,FALSE)</f>
        <v>4.4805576697134503E-2</v>
      </c>
      <c r="Y215">
        <f>VLOOKUP($B215,NewCalib!$A$17:$AF$200,Y$1+2,FALSE)</f>
        <v>4.4748961032988803E-2</v>
      </c>
      <c r="Z215">
        <f>VLOOKUP($B215,NewCalib!$A$17:$AF$200,Z$1+2,FALSE)</f>
        <v>4.4757694625217198E-2</v>
      </c>
      <c r="AA215">
        <f>VLOOKUP($B215,NewCalib!$A$17:$AF$200,AA$1+2,FALSE)</f>
        <v>4.4527258280026301E-2</v>
      </c>
      <c r="AB215">
        <f>VLOOKUP($B215,NewCalib!$A$17:$AF$200,AB$1+2,FALSE)</f>
        <v>4.4629929475378603E-2</v>
      </c>
      <c r="AC215">
        <f>VLOOKUP($B215,NewCalib!$A$17:$AF$200,AC$1+2,FALSE)</f>
        <v>4.4801851396883002E-2</v>
      </c>
      <c r="AD215">
        <f>VLOOKUP($B215,NewCalib!$A$17:$AF$200,AD$1+2,FALSE)</f>
        <v>4.4774598814063003E-2</v>
      </c>
      <c r="AE215">
        <f>VLOOKUP($B215,NewCalib!$A$17:$AF$200,AE$1+2,FALSE)</f>
        <v>4.4454443413888697E-2</v>
      </c>
      <c r="AF215">
        <f>VLOOKUP($B215,NewCalib!$A$17:$AF$200,AF$1+2,FALSE)</f>
        <v>4.4403797733537698E-2</v>
      </c>
      <c r="AG215">
        <f>VLOOKUP($B215,NewCalib!$A$17:$AF$200,AG$1+2,FALSE)</f>
        <v>4.4346742103419497E-2</v>
      </c>
      <c r="AH215">
        <f>VLOOKUP($B215,NewCalib!$A$17:$AF$200,AH$1+2,FALSE)</f>
        <v>4.43930699793533E-2</v>
      </c>
      <c r="AJ215" s="3"/>
    </row>
    <row r="216" spans="1:36" x14ac:dyDescent="0.25">
      <c r="B216" t="s">
        <v>173</v>
      </c>
      <c r="C216" s="3">
        <v>0.95</v>
      </c>
      <c r="D216">
        <f>VLOOKUP($B216,NewCalib!$A$17:$AF$200,D$1+2,FALSE)</f>
        <v>2.8103752973311202E-2</v>
      </c>
      <c r="E216">
        <f>VLOOKUP($B216,NewCalib!$A$17:$AF$200,E$1+2,FALSE)</f>
        <v>3.8290342860379398E-2</v>
      </c>
      <c r="F216">
        <f>VLOOKUP($B216,NewCalib!$A$17:$AF$200,F$1+2,FALSE)</f>
        <v>4.3101382741649402E-2</v>
      </c>
      <c r="G216">
        <f>VLOOKUP($B216,NewCalib!$A$17:$AF$200,G$1+2,FALSE)</f>
        <v>4.6177334908088702E-2</v>
      </c>
      <c r="H216">
        <f>VLOOKUP($B216,NewCalib!$A$17:$AF$200,H$1+2,FALSE)</f>
        <v>4.7928976334405397E-2</v>
      </c>
      <c r="I216">
        <f>VLOOKUP($B216,NewCalib!$A$17:$AF$200,I$1+2,FALSE)</f>
        <v>4.9794056608733601E-2</v>
      </c>
      <c r="J216">
        <f>VLOOKUP($B216,NewCalib!$A$17:$AF$200,J$1+2,FALSE)</f>
        <v>5.1256166388128098E-2</v>
      </c>
      <c r="K216">
        <f>VLOOKUP($B216,NewCalib!$A$17:$AF$200,K$1+2,FALSE)</f>
        <v>5.1752815754954398E-2</v>
      </c>
      <c r="L216">
        <f>VLOOKUP($B216,NewCalib!$A$17:$AF$200,L$1+2,FALSE)</f>
        <v>5.2471253857590799E-2</v>
      </c>
      <c r="M216">
        <f>VLOOKUP($B216,NewCalib!$A$17:$AF$200,M$1+2,FALSE)</f>
        <v>5.2959395182808899E-2</v>
      </c>
      <c r="N216">
        <f>VLOOKUP($B216,NewCalib!$A$17:$AF$200,N$1+2,FALSE)</f>
        <v>5.3121303323551097E-2</v>
      </c>
      <c r="O216">
        <f>VLOOKUP($B216,NewCalib!$A$17:$AF$200,O$1+2,FALSE)</f>
        <v>5.3008896538466903E-2</v>
      </c>
      <c r="P216">
        <f>VLOOKUP($B216,NewCalib!$A$17:$AF$200,P$1+2,FALSE)</f>
        <v>5.28324289667636E-2</v>
      </c>
      <c r="Q216">
        <f>VLOOKUP($B216,NewCalib!$A$17:$AF$200,Q$1+2,FALSE)</f>
        <v>5.3091482745334297E-2</v>
      </c>
      <c r="R216">
        <f>VLOOKUP($B216,NewCalib!$A$17:$AF$200,R$1+2,FALSE)</f>
        <v>5.29177026701841E-2</v>
      </c>
      <c r="S216">
        <f>VLOOKUP($B216,NewCalib!$A$17:$AF$200,S$1+2,FALSE)</f>
        <v>5.2805597361908499E-2</v>
      </c>
      <c r="T216">
        <f>VLOOKUP($B216,NewCalib!$A$17:$AF$200,T$1+2,FALSE)</f>
        <v>5.34971833017647E-2</v>
      </c>
      <c r="U216">
        <f>VLOOKUP($B216,NewCalib!$A$17:$AF$200,U$1+2,FALSE)</f>
        <v>5.3447960597518801E-2</v>
      </c>
      <c r="V216">
        <f>VLOOKUP($B216,NewCalib!$A$17:$AF$200,V$1+2,FALSE)</f>
        <v>5.3212374737411701E-2</v>
      </c>
      <c r="W216">
        <f>VLOOKUP($B216,NewCalib!$A$17:$AF$200,W$1+2,FALSE)</f>
        <v>5.29587367587699E-2</v>
      </c>
      <c r="X216">
        <f>VLOOKUP($B216,NewCalib!$A$17:$AF$200,X$1+2,FALSE)</f>
        <v>5.33346699027374E-2</v>
      </c>
      <c r="Y216">
        <f>VLOOKUP($B216,NewCalib!$A$17:$AF$200,Y$1+2,FALSE)</f>
        <v>5.3437717121563102E-2</v>
      </c>
      <c r="Z216">
        <f>VLOOKUP($B216,NewCalib!$A$17:$AF$200,Z$1+2,FALSE)</f>
        <v>5.3380862745275197E-2</v>
      </c>
      <c r="AA216">
        <f>VLOOKUP($B216,NewCalib!$A$17:$AF$200,AA$1+2,FALSE)</f>
        <v>5.3248883403550398E-2</v>
      </c>
      <c r="AB216">
        <f>VLOOKUP($B216,NewCalib!$A$17:$AF$200,AB$1+2,FALSE)</f>
        <v>5.3358937375354201E-2</v>
      </c>
      <c r="AC216">
        <f>VLOOKUP($B216,NewCalib!$A$17:$AF$200,AC$1+2,FALSE)</f>
        <v>5.3408750864951303E-2</v>
      </c>
      <c r="AD216">
        <f>VLOOKUP($B216,NewCalib!$A$17:$AF$200,AD$1+2,FALSE)</f>
        <v>5.3027989180419399E-2</v>
      </c>
      <c r="AE216">
        <f>VLOOKUP($B216,NewCalib!$A$17:$AF$200,AE$1+2,FALSE)</f>
        <v>5.3218852958216899E-2</v>
      </c>
      <c r="AF216">
        <f>VLOOKUP($B216,NewCalib!$A$17:$AF$200,AF$1+2,FALSE)</f>
        <v>5.2975069794363901E-2</v>
      </c>
      <c r="AG216">
        <f>VLOOKUP($B216,NewCalib!$A$17:$AF$200,AG$1+2,FALSE)</f>
        <v>5.31322910813938E-2</v>
      </c>
      <c r="AH216">
        <f>VLOOKUP($B216,NewCalib!$A$17:$AF$200,AH$1+2,FALSE)</f>
        <v>5.31255307245692E-2</v>
      </c>
      <c r="AJ216" s="3"/>
    </row>
    <row r="217" spans="1:36" x14ac:dyDescent="0.25">
      <c r="A217" t="s">
        <v>2</v>
      </c>
      <c r="B217" t="s">
        <v>166</v>
      </c>
      <c r="D217">
        <f>VLOOKUP($B217,NewCalib!$A$17:$AF$200,D$1+2,FALSE)</f>
        <v>2.81037529733103E-2</v>
      </c>
      <c r="E217">
        <f>VLOOKUP($B217,NewCalib!$A$17:$AF$200,E$1+2,FALSE)</f>
        <v>3.0404058102123401E-2</v>
      </c>
      <c r="F217">
        <f>VLOOKUP($B217,NewCalib!$A$17:$AF$200,F$1+2,FALSE)</f>
        <v>3.2327705548951598E-2</v>
      </c>
      <c r="G217">
        <f>VLOOKUP($B217,NewCalib!$A$17:$AF$200,G$1+2,FALSE)</f>
        <v>3.3771875902455999E-2</v>
      </c>
      <c r="H217">
        <f>VLOOKUP($B217,NewCalib!$A$17:$AF$200,H$1+2,FALSE)</f>
        <v>3.49308483392387E-2</v>
      </c>
      <c r="I217">
        <f>VLOOKUP($B217,NewCalib!$A$17:$AF$200,I$1+2,FALSE)</f>
        <v>3.5987476882423097E-2</v>
      </c>
      <c r="J217">
        <f>VLOOKUP($B217,NewCalib!$A$17:$AF$200,J$1+2,FALSE)</f>
        <v>3.6917111467384203E-2</v>
      </c>
      <c r="K217">
        <f>VLOOKUP($B217,NewCalib!$A$17:$AF$200,K$1+2,FALSE)</f>
        <v>3.76270041782256E-2</v>
      </c>
      <c r="L217">
        <f>VLOOKUP($B217,NewCalib!$A$17:$AF$200,L$1+2,FALSE)</f>
        <v>3.7919690546249399E-2</v>
      </c>
      <c r="M217">
        <f>VLOOKUP($B217,NewCalib!$A$17:$AF$200,M$1+2,FALSE)</f>
        <v>3.8125600183756103E-2</v>
      </c>
      <c r="N217">
        <f>VLOOKUP($B217,NewCalib!$A$17:$AF$200,N$1+2,FALSE)</f>
        <v>3.82203901756809E-2</v>
      </c>
      <c r="O217">
        <f>VLOOKUP($B217,NewCalib!$A$17:$AF$200,O$1+2,FALSE)</f>
        <v>3.8164180706715199E-2</v>
      </c>
      <c r="P217">
        <f>VLOOKUP($B217,NewCalib!$A$17:$AF$200,P$1+2,FALSE)</f>
        <v>3.8103037989921901E-2</v>
      </c>
      <c r="Q217">
        <f>VLOOKUP($B217,NewCalib!$A$17:$AF$200,Q$1+2,FALSE)</f>
        <v>3.8205773248184999E-2</v>
      </c>
      <c r="R217">
        <f>VLOOKUP($B217,NewCalib!$A$17:$AF$200,R$1+2,FALSE)</f>
        <v>3.8253572335259403E-2</v>
      </c>
      <c r="S217">
        <f>VLOOKUP($B217,NewCalib!$A$17:$AF$200,S$1+2,FALSE)</f>
        <v>3.82818537094596E-2</v>
      </c>
      <c r="T217">
        <f>VLOOKUP($B217,NewCalib!$A$17:$AF$200,T$1+2,FALSE)</f>
        <v>3.8425518427291402E-2</v>
      </c>
      <c r="U217">
        <f>VLOOKUP($B217,NewCalib!$A$17:$AF$200,U$1+2,FALSE)</f>
        <v>3.84304941404328E-2</v>
      </c>
      <c r="V217">
        <f>VLOOKUP($B217,NewCalib!$A$17:$AF$200,V$1+2,FALSE)</f>
        <v>3.85563217551343E-2</v>
      </c>
      <c r="W217">
        <f>VLOOKUP($B217,NewCalib!$A$17:$AF$200,W$1+2,FALSE)</f>
        <v>3.8577544438820201E-2</v>
      </c>
      <c r="X217">
        <f>VLOOKUP($B217,NewCalib!$A$17:$AF$200,X$1+2,FALSE)</f>
        <v>3.8659975470826398E-2</v>
      </c>
      <c r="Y217">
        <f>VLOOKUP($B217,NewCalib!$A$17:$AF$200,Y$1+2,FALSE)</f>
        <v>3.8658998271214599E-2</v>
      </c>
      <c r="Z217">
        <f>VLOOKUP($B217,NewCalib!$A$17:$AF$200,Z$1+2,FALSE)</f>
        <v>3.8601681211598099E-2</v>
      </c>
      <c r="AA217">
        <f>VLOOKUP($B217,NewCalib!$A$17:$AF$200,AA$1+2,FALSE)</f>
        <v>3.8492261136261301E-2</v>
      </c>
      <c r="AB217">
        <f>VLOOKUP($B217,NewCalib!$A$17:$AF$200,AB$1+2,FALSE)</f>
        <v>3.8506541833533803E-2</v>
      </c>
      <c r="AC217">
        <f>VLOOKUP($B217,NewCalib!$A$17:$AF$200,AC$1+2,FALSE)</f>
        <v>3.85678906302599E-2</v>
      </c>
      <c r="AD217">
        <f>VLOOKUP($B217,NewCalib!$A$17:$AF$200,AD$1+2,FALSE)</f>
        <v>3.8502010193890997E-2</v>
      </c>
      <c r="AE217">
        <f>VLOOKUP($B217,NewCalib!$A$17:$AF$200,AE$1+2,FALSE)</f>
        <v>3.8476290344245601E-2</v>
      </c>
      <c r="AF217">
        <f>VLOOKUP($B217,NewCalib!$A$17:$AF$200,AF$1+2,FALSE)</f>
        <v>3.8377474730381798E-2</v>
      </c>
      <c r="AG217">
        <f>VLOOKUP($B217,NewCalib!$A$17:$AF$200,AG$1+2,FALSE)</f>
        <v>3.8330789714299797E-2</v>
      </c>
      <c r="AH217">
        <f>VLOOKUP($B217,NewCalib!$A$17:$AF$200,AH$1+2,FALSE)</f>
        <v>3.8468524853668598E-2</v>
      </c>
    </row>
    <row r="218" spans="1:36" x14ac:dyDescent="0.25">
      <c r="A218" t="s">
        <v>3</v>
      </c>
      <c r="B218" t="s">
        <v>182</v>
      </c>
      <c r="D218">
        <f>VLOOKUP($B218,NewCalib!$A$17:$AF$200,D$1+2,FALSE)</f>
        <v>8.4663000000000001E-16</v>
      </c>
      <c r="E218">
        <f>VLOOKUP($B218,NewCalib!$A$17:$AF$200,E$1+2,FALSE)</f>
        <v>4.9179255347754696E-3</v>
      </c>
      <c r="F218">
        <f>VLOOKUP($B218,NewCalib!$A$17:$AF$200,F$1+2,FALSE)</f>
        <v>6.5036566482101097E-3</v>
      </c>
      <c r="G218">
        <f>VLOOKUP($B218,NewCalib!$A$17:$AF$200,G$1+2,FALSE)</f>
        <v>7.4410915571593E-3</v>
      </c>
      <c r="H218">
        <f>VLOOKUP($B218,NewCalib!$A$17:$AF$200,H$1+2,FALSE)</f>
        <v>8.0874357422285308E-3</v>
      </c>
      <c r="I218">
        <f>VLOOKUP($B218,NewCalib!$A$17:$AF$200,I$1+2,FALSE)</f>
        <v>8.4779847791341192E-3</v>
      </c>
      <c r="J218">
        <f>VLOOKUP($B218,NewCalib!$A$17:$AF$200,J$1+2,FALSE)</f>
        <v>8.6906747146404603E-3</v>
      </c>
      <c r="K218">
        <f>VLOOKUP($B218,NewCalib!$A$17:$AF$200,K$1+2,FALSE)</f>
        <v>8.7421206463138609E-3</v>
      </c>
      <c r="L218">
        <f>VLOOKUP($B218,NewCalib!$A$17:$AF$200,L$1+2,FALSE)</f>
        <v>8.8567647030282897E-3</v>
      </c>
      <c r="M218">
        <f>VLOOKUP($B218,NewCalib!$A$17:$AF$200,M$1+2,FALSE)</f>
        <v>9.0146330065089993E-3</v>
      </c>
      <c r="N218">
        <f>VLOOKUP($B218,NewCalib!$A$17:$AF$200,N$1+2,FALSE)</f>
        <v>8.9565111915233999E-3</v>
      </c>
      <c r="O218">
        <f>VLOOKUP($B218,NewCalib!$A$17:$AF$200,O$1+2,FALSE)</f>
        <v>9.1038117369963093E-3</v>
      </c>
      <c r="P218">
        <f>VLOOKUP($B218,NewCalib!$A$17:$AF$200,P$1+2,FALSE)</f>
        <v>8.9739558921742204E-3</v>
      </c>
      <c r="Q218">
        <f>VLOOKUP($B218,NewCalib!$A$17:$AF$200,Q$1+2,FALSE)</f>
        <v>8.9164756707630997E-3</v>
      </c>
      <c r="R218">
        <f>VLOOKUP($B218,NewCalib!$A$17:$AF$200,R$1+2,FALSE)</f>
        <v>8.9311947713138599E-3</v>
      </c>
      <c r="S218">
        <f>VLOOKUP($B218,NewCalib!$A$17:$AF$200,S$1+2,FALSE)</f>
        <v>8.9426024390222604E-3</v>
      </c>
      <c r="T218">
        <f>VLOOKUP($B218,NewCalib!$A$17:$AF$200,T$1+2,FALSE)</f>
        <v>9.0234264059005503E-3</v>
      </c>
      <c r="U218">
        <f>VLOOKUP($B218,NewCalib!$A$17:$AF$200,U$1+2,FALSE)</f>
        <v>9.0350800431302693E-3</v>
      </c>
      <c r="V218">
        <f>VLOOKUP($B218,NewCalib!$A$17:$AF$200,V$1+2,FALSE)</f>
        <v>8.9800983882803893E-3</v>
      </c>
      <c r="W218">
        <f>VLOOKUP($B218,NewCalib!$A$17:$AF$200,W$1+2,FALSE)</f>
        <v>8.9465463146546007E-3</v>
      </c>
      <c r="X218">
        <f>VLOOKUP($B218,NewCalib!$A$17:$AF$200,X$1+2,FALSE)</f>
        <v>8.9425752503156999E-3</v>
      </c>
      <c r="Y218">
        <f>VLOOKUP($B218,NewCalib!$A$17:$AF$200,Y$1+2,FALSE)</f>
        <v>8.88405246919312E-3</v>
      </c>
      <c r="Z218">
        <f>VLOOKUP($B218,NewCalib!$A$17:$AF$200,Z$1+2,FALSE)</f>
        <v>8.9602051923970607E-3</v>
      </c>
      <c r="AA218">
        <f>VLOOKUP($B218,NewCalib!$A$17:$AF$200,AA$1+2,FALSE)</f>
        <v>8.9171866346457306E-3</v>
      </c>
      <c r="AB218">
        <f>VLOOKUP($B218,NewCalib!$A$17:$AF$200,AB$1+2,FALSE)</f>
        <v>8.9724651567928606E-3</v>
      </c>
      <c r="AC218">
        <f>VLOOKUP($B218,NewCalib!$A$17:$AF$200,AC$1+2,FALSE)</f>
        <v>9.1137898168996805E-3</v>
      </c>
      <c r="AD218">
        <f>VLOOKUP($B218,NewCalib!$A$17:$AF$200,AD$1+2,FALSE)</f>
        <v>9.0645155947326906E-3</v>
      </c>
      <c r="AE218">
        <f>VLOOKUP($B218,NewCalib!$A$17:$AF$200,AE$1+2,FALSE)</f>
        <v>8.9801531729822304E-3</v>
      </c>
      <c r="AF218">
        <f>VLOOKUP($B218,NewCalib!$A$17:$AF$200,AF$1+2,FALSE)</f>
        <v>8.9773909128085406E-3</v>
      </c>
      <c r="AG218">
        <f>VLOOKUP($B218,NewCalib!$A$17:$AF$200,AG$1+2,FALSE)</f>
        <v>8.9412366382194495E-3</v>
      </c>
      <c r="AH218">
        <f>VLOOKUP($B218,NewCalib!$A$17:$AF$200,AH$1+2,FALSE)</f>
        <v>8.9112791496300907E-3</v>
      </c>
    </row>
    <row r="226" spans="1:36" x14ac:dyDescent="0.25">
      <c r="A226" t="s">
        <v>185</v>
      </c>
      <c r="D226">
        <v>0</v>
      </c>
      <c r="E226">
        <v>1</v>
      </c>
      <c r="F226">
        <v>2</v>
      </c>
      <c r="G226">
        <v>3</v>
      </c>
      <c r="H226">
        <v>4</v>
      </c>
      <c r="I226">
        <v>5</v>
      </c>
      <c r="J226">
        <v>6</v>
      </c>
      <c r="K226">
        <v>7</v>
      </c>
      <c r="L226">
        <v>8</v>
      </c>
      <c r="M226">
        <v>9</v>
      </c>
      <c r="N226">
        <v>10</v>
      </c>
      <c r="O226">
        <v>11</v>
      </c>
      <c r="P226">
        <v>12</v>
      </c>
      <c r="Q226">
        <v>13</v>
      </c>
      <c r="R226">
        <v>14</v>
      </c>
      <c r="S226">
        <v>15</v>
      </c>
      <c r="T226">
        <v>16</v>
      </c>
      <c r="U226">
        <v>17</v>
      </c>
      <c r="V226">
        <v>18</v>
      </c>
      <c r="W226">
        <v>19</v>
      </c>
      <c r="X226">
        <v>20</v>
      </c>
      <c r="Y226">
        <v>21</v>
      </c>
      <c r="Z226">
        <v>22</v>
      </c>
      <c r="AA226">
        <v>23</v>
      </c>
      <c r="AB226">
        <v>24</v>
      </c>
      <c r="AC226">
        <v>25</v>
      </c>
      <c r="AD226">
        <v>26</v>
      </c>
      <c r="AE226">
        <v>27</v>
      </c>
      <c r="AF226">
        <v>28</v>
      </c>
      <c r="AG226">
        <v>29</v>
      </c>
      <c r="AH226">
        <v>30</v>
      </c>
    </row>
    <row r="227" spans="1:36" x14ac:dyDescent="0.25">
      <c r="A227" t="s">
        <v>1</v>
      </c>
      <c r="B227" t="s">
        <v>176</v>
      </c>
      <c r="C227" s="3">
        <v>0.05</v>
      </c>
      <c r="D227">
        <f>VLOOKUP($B227,NewCalib!$A$17:$AF$200,D$1+2,FALSE)</f>
        <v>3.4240280864299803E-2</v>
      </c>
      <c r="E227">
        <f>VLOOKUP($B227,NewCalib!$A$17:$AF$200,E$1+2,FALSE)</f>
        <v>3.2000416903118001E-2</v>
      </c>
      <c r="F227">
        <f>VLOOKUP($B227,NewCalib!$A$17:$AF$200,F$1+2,FALSE)</f>
        <v>3.1716853954281699E-2</v>
      </c>
      <c r="G227">
        <f>VLOOKUP($B227,NewCalib!$A$17:$AF$200,G$1+2,FALSE)</f>
        <v>3.1554016165407803E-2</v>
      </c>
      <c r="H227">
        <f>VLOOKUP($B227,NewCalib!$A$17:$AF$200,H$1+2,FALSE)</f>
        <v>3.1529213083255798E-2</v>
      </c>
      <c r="I227">
        <f>VLOOKUP($B227,NewCalib!$A$17:$AF$200,I$1+2,FALSE)</f>
        <v>3.1778741416752701E-2</v>
      </c>
      <c r="J227">
        <f>VLOOKUP($B227,NewCalib!$A$17:$AF$200,J$1+2,FALSE)</f>
        <v>3.1954884343651298E-2</v>
      </c>
      <c r="K227">
        <f>VLOOKUP($B227,NewCalib!$A$17:$AF$200,K$1+2,FALSE)</f>
        <v>3.20840447649101E-2</v>
      </c>
      <c r="L227">
        <f>VLOOKUP($B227,NewCalib!$A$17:$AF$200,L$1+2,FALSE)</f>
        <v>3.2130963329263303E-2</v>
      </c>
      <c r="M227">
        <f>VLOOKUP($B227,NewCalib!$A$17:$AF$200,M$1+2,FALSE)</f>
        <v>3.2074856019158403E-2</v>
      </c>
      <c r="N227">
        <f>VLOOKUP($B227,NewCalib!$A$17:$AF$200,N$1+2,FALSE)</f>
        <v>3.2187916186162499E-2</v>
      </c>
      <c r="O227">
        <f>VLOOKUP($B227,NewCalib!$A$17:$AF$200,O$1+2,FALSE)</f>
        <v>3.2109777815016699E-2</v>
      </c>
      <c r="P227">
        <f>VLOOKUP($B227,NewCalib!$A$17:$AF$200,P$1+2,FALSE)</f>
        <v>3.2136852684053897E-2</v>
      </c>
      <c r="Q227">
        <f>VLOOKUP($B227,NewCalib!$A$17:$AF$200,Q$1+2,FALSE)</f>
        <v>3.2179241113796303E-2</v>
      </c>
      <c r="R227">
        <f>VLOOKUP($B227,NewCalib!$A$17:$AF$200,R$1+2,FALSE)</f>
        <v>3.2231544844905299E-2</v>
      </c>
      <c r="S227">
        <f>VLOOKUP($B227,NewCalib!$A$17:$AF$200,S$1+2,FALSE)</f>
        <v>3.2282231090131903E-2</v>
      </c>
      <c r="T227">
        <f>VLOOKUP($B227,NewCalib!$A$17:$AF$200,T$1+2,FALSE)</f>
        <v>3.2365723127999103E-2</v>
      </c>
      <c r="U227">
        <f>VLOOKUP($B227,NewCalib!$A$17:$AF$200,U$1+2,FALSE)</f>
        <v>3.2280451450225997E-2</v>
      </c>
      <c r="V227">
        <f>VLOOKUP($B227,NewCalib!$A$17:$AF$200,V$1+2,FALSE)</f>
        <v>3.23331358146293E-2</v>
      </c>
      <c r="W227">
        <f>VLOOKUP($B227,NewCalib!$A$17:$AF$200,W$1+2,FALSE)</f>
        <v>3.2239260859694398E-2</v>
      </c>
      <c r="X227">
        <f>VLOOKUP($B227,NewCalib!$A$17:$AF$200,X$1+2,FALSE)</f>
        <v>3.2406823894193297E-2</v>
      </c>
      <c r="Y227">
        <f>VLOOKUP($B227,NewCalib!$A$17:$AF$200,Y$1+2,FALSE)</f>
        <v>3.2440015373885599E-2</v>
      </c>
      <c r="Z227">
        <f>VLOOKUP($B227,NewCalib!$A$17:$AF$200,Z$1+2,FALSE)</f>
        <v>3.2439638267401198E-2</v>
      </c>
      <c r="AA227">
        <f>VLOOKUP($B227,NewCalib!$A$17:$AF$200,AA$1+2,FALSE)</f>
        <v>3.2358409966282302E-2</v>
      </c>
      <c r="AB227">
        <f>VLOOKUP($B227,NewCalib!$A$17:$AF$200,AB$1+2,FALSE)</f>
        <v>3.2383275578075403E-2</v>
      </c>
      <c r="AC227">
        <f>VLOOKUP($B227,NewCalib!$A$17:$AF$200,AC$1+2,FALSE)</f>
        <v>3.2088189829069198E-2</v>
      </c>
      <c r="AD227">
        <f>VLOOKUP($B227,NewCalib!$A$17:$AF$200,AD$1+2,FALSE)</f>
        <v>3.2135312437032999E-2</v>
      </c>
      <c r="AE227">
        <f>VLOOKUP($B227,NewCalib!$A$17:$AF$200,AE$1+2,FALSE)</f>
        <v>3.2270376893906397E-2</v>
      </c>
      <c r="AF227">
        <f>VLOOKUP($B227,NewCalib!$A$17:$AF$200,AF$1+2,FALSE)</f>
        <v>3.2331007332505698E-2</v>
      </c>
      <c r="AG227">
        <f>VLOOKUP($B227,NewCalib!$A$17:$AF$200,AG$1+2,FALSE)</f>
        <v>3.2310731471842699E-2</v>
      </c>
      <c r="AH227">
        <f>VLOOKUP($B227,NewCalib!$A$17:$AF$200,AH$1+2,FALSE)</f>
        <v>3.2258360694031499E-2</v>
      </c>
      <c r="AJ227" s="3"/>
    </row>
    <row r="228" spans="1:36" x14ac:dyDescent="0.25">
      <c r="B228" t="s">
        <v>177</v>
      </c>
      <c r="C228" s="3">
        <v>0.25</v>
      </c>
      <c r="D228">
        <f>VLOOKUP($B228,NewCalib!$A$17:$AF$200,D$1+2,FALSE)</f>
        <v>3.4240280864299803E-2</v>
      </c>
      <c r="E228">
        <f>VLOOKUP($B228,NewCalib!$A$17:$AF$200,E$1+2,FALSE)</f>
        <v>3.3763593616229298E-2</v>
      </c>
      <c r="F228">
        <f>VLOOKUP($B228,NewCalib!$A$17:$AF$200,F$1+2,FALSE)</f>
        <v>3.4017807666526199E-2</v>
      </c>
      <c r="G228">
        <f>VLOOKUP($B228,NewCalib!$A$17:$AF$200,G$1+2,FALSE)</f>
        <v>3.42566313600405E-2</v>
      </c>
      <c r="H228">
        <f>VLOOKUP($B228,NewCalib!$A$17:$AF$200,H$1+2,FALSE)</f>
        <v>3.4549345891348601E-2</v>
      </c>
      <c r="I228">
        <f>VLOOKUP($B228,NewCalib!$A$17:$AF$200,I$1+2,FALSE)</f>
        <v>3.4756929362424097E-2</v>
      </c>
      <c r="J228">
        <f>VLOOKUP($B228,NewCalib!$A$17:$AF$200,J$1+2,FALSE)</f>
        <v>3.50928858565124E-2</v>
      </c>
      <c r="K228">
        <f>VLOOKUP($B228,NewCalib!$A$17:$AF$200,K$1+2,FALSE)</f>
        <v>3.5245923864602097E-2</v>
      </c>
      <c r="L228">
        <f>VLOOKUP($B228,NewCalib!$A$17:$AF$200,L$1+2,FALSE)</f>
        <v>3.5352405729203999E-2</v>
      </c>
      <c r="M228">
        <f>VLOOKUP($B228,NewCalib!$A$17:$AF$200,M$1+2,FALSE)</f>
        <v>3.5366574068360503E-2</v>
      </c>
      <c r="N228">
        <f>VLOOKUP($B228,NewCalib!$A$17:$AF$200,N$1+2,FALSE)</f>
        <v>3.5448797777221902E-2</v>
      </c>
      <c r="O228">
        <f>VLOOKUP($B228,NewCalib!$A$17:$AF$200,O$1+2,FALSE)</f>
        <v>3.5436410829793902E-2</v>
      </c>
      <c r="P228">
        <f>VLOOKUP($B228,NewCalib!$A$17:$AF$200,P$1+2,FALSE)</f>
        <v>3.5398768564888099E-2</v>
      </c>
      <c r="Q228">
        <f>VLOOKUP($B228,NewCalib!$A$17:$AF$200,Q$1+2,FALSE)</f>
        <v>3.54470456737465E-2</v>
      </c>
      <c r="R228">
        <f>VLOOKUP($B228,NewCalib!$A$17:$AF$200,R$1+2,FALSE)</f>
        <v>3.5404525735969999E-2</v>
      </c>
      <c r="S228">
        <f>VLOOKUP($B228,NewCalib!$A$17:$AF$200,S$1+2,FALSE)</f>
        <v>3.5437435357376701E-2</v>
      </c>
      <c r="T228">
        <f>VLOOKUP($B228,NewCalib!$A$17:$AF$200,T$1+2,FALSE)</f>
        <v>3.5502649872575502E-2</v>
      </c>
      <c r="U228">
        <f>VLOOKUP($B228,NewCalib!$A$17:$AF$200,U$1+2,FALSE)</f>
        <v>3.5476492135648199E-2</v>
      </c>
      <c r="V228">
        <f>VLOOKUP($B228,NewCalib!$A$17:$AF$200,V$1+2,FALSE)</f>
        <v>3.5493202853638099E-2</v>
      </c>
      <c r="W228">
        <f>VLOOKUP($B228,NewCalib!$A$17:$AF$200,W$1+2,FALSE)</f>
        <v>3.5530231857378802E-2</v>
      </c>
      <c r="X228">
        <f>VLOOKUP($B228,NewCalib!$A$17:$AF$200,X$1+2,FALSE)</f>
        <v>3.5519703815643303E-2</v>
      </c>
      <c r="Y228">
        <f>VLOOKUP($B228,NewCalib!$A$17:$AF$200,Y$1+2,FALSE)</f>
        <v>3.5537911453501901E-2</v>
      </c>
      <c r="Z228">
        <f>VLOOKUP($B228,NewCalib!$A$17:$AF$200,Z$1+2,FALSE)</f>
        <v>3.55060165854931E-2</v>
      </c>
      <c r="AA228">
        <f>VLOOKUP($B228,NewCalib!$A$17:$AF$200,AA$1+2,FALSE)</f>
        <v>3.5541376067785999E-2</v>
      </c>
      <c r="AB228">
        <f>VLOOKUP($B228,NewCalib!$A$17:$AF$200,AB$1+2,FALSE)</f>
        <v>3.5493844577214502E-2</v>
      </c>
      <c r="AC228">
        <f>VLOOKUP($B228,NewCalib!$A$17:$AF$200,AC$1+2,FALSE)</f>
        <v>3.5503534676571497E-2</v>
      </c>
      <c r="AD228">
        <f>VLOOKUP($B228,NewCalib!$A$17:$AF$200,AD$1+2,FALSE)</f>
        <v>3.5525415422616002E-2</v>
      </c>
      <c r="AE228">
        <f>VLOOKUP($B228,NewCalib!$A$17:$AF$200,AE$1+2,FALSE)</f>
        <v>3.5537363047794597E-2</v>
      </c>
      <c r="AF228">
        <f>VLOOKUP($B228,NewCalib!$A$17:$AF$200,AF$1+2,FALSE)</f>
        <v>3.5483524851594901E-2</v>
      </c>
      <c r="AG228">
        <f>VLOOKUP($B228,NewCalib!$A$17:$AF$200,AG$1+2,FALSE)</f>
        <v>3.5479881826002903E-2</v>
      </c>
      <c r="AH228">
        <f>VLOOKUP($B228,NewCalib!$A$17:$AF$200,AH$1+2,FALSE)</f>
        <v>3.5490944696439201E-2</v>
      </c>
      <c r="AJ228" s="3"/>
    </row>
    <row r="229" spans="1:36" x14ac:dyDescent="0.25">
      <c r="B229" t="s">
        <v>178</v>
      </c>
      <c r="C229" s="3">
        <v>0.5</v>
      </c>
      <c r="D229">
        <f>VLOOKUP($B229,NewCalib!$A$17:$AF$200,D$1+2,FALSE)</f>
        <v>3.4240280864299803E-2</v>
      </c>
      <c r="E229">
        <f>VLOOKUP($B229,NewCalib!$A$17:$AF$200,E$1+2,FALSE)</f>
        <v>3.5031036486821703E-2</v>
      </c>
      <c r="F229">
        <f>VLOOKUP($B229,NewCalib!$A$17:$AF$200,F$1+2,FALSE)</f>
        <v>3.5669297562325897E-2</v>
      </c>
      <c r="G229">
        <f>VLOOKUP($B229,NewCalib!$A$17:$AF$200,G$1+2,FALSE)</f>
        <v>3.6137347933609697E-2</v>
      </c>
      <c r="H229">
        <f>VLOOKUP($B229,NewCalib!$A$17:$AF$200,H$1+2,FALSE)</f>
        <v>3.6577134520544702E-2</v>
      </c>
      <c r="I229">
        <f>VLOOKUP($B229,NewCalib!$A$17:$AF$200,I$1+2,FALSE)</f>
        <v>3.69033931626341E-2</v>
      </c>
      <c r="J229">
        <f>VLOOKUP($B229,NewCalib!$A$17:$AF$200,J$1+2,FALSE)</f>
        <v>3.7236780829040098E-2</v>
      </c>
      <c r="K229">
        <f>VLOOKUP($B229,NewCalib!$A$17:$AF$200,K$1+2,FALSE)</f>
        <v>3.7490588325486199E-2</v>
      </c>
      <c r="L229">
        <f>VLOOKUP($B229,NewCalib!$A$17:$AF$200,L$1+2,FALSE)</f>
        <v>3.7570006024846697E-2</v>
      </c>
      <c r="M229">
        <f>VLOOKUP($B229,NewCalib!$A$17:$AF$200,M$1+2,FALSE)</f>
        <v>3.7657511634934901E-2</v>
      </c>
      <c r="N229">
        <f>VLOOKUP($B229,NewCalib!$A$17:$AF$200,N$1+2,FALSE)</f>
        <v>3.76675111128425E-2</v>
      </c>
      <c r="O229">
        <f>VLOOKUP($B229,NewCalib!$A$17:$AF$200,O$1+2,FALSE)</f>
        <v>3.7602030186201299E-2</v>
      </c>
      <c r="P229">
        <f>VLOOKUP($B229,NewCalib!$A$17:$AF$200,P$1+2,FALSE)</f>
        <v>3.7626024556549301E-2</v>
      </c>
      <c r="Q229">
        <f>VLOOKUP($B229,NewCalib!$A$17:$AF$200,Q$1+2,FALSE)</f>
        <v>3.7605551980645302E-2</v>
      </c>
      <c r="R229">
        <f>VLOOKUP($B229,NewCalib!$A$17:$AF$200,R$1+2,FALSE)</f>
        <v>3.7652180470692902E-2</v>
      </c>
      <c r="S229">
        <f>VLOOKUP($B229,NewCalib!$A$17:$AF$200,S$1+2,FALSE)</f>
        <v>3.7662300326098401E-2</v>
      </c>
      <c r="T229">
        <f>VLOOKUP($B229,NewCalib!$A$17:$AF$200,T$1+2,FALSE)</f>
        <v>3.7682598223863599E-2</v>
      </c>
      <c r="U229">
        <f>VLOOKUP($B229,NewCalib!$A$17:$AF$200,U$1+2,FALSE)</f>
        <v>3.7767713157373102E-2</v>
      </c>
      <c r="V229">
        <f>VLOOKUP($B229,NewCalib!$A$17:$AF$200,V$1+2,FALSE)</f>
        <v>3.7809094061212703E-2</v>
      </c>
      <c r="W229">
        <f>VLOOKUP($B229,NewCalib!$A$17:$AF$200,W$1+2,FALSE)</f>
        <v>3.7849549210300003E-2</v>
      </c>
      <c r="X229">
        <f>VLOOKUP($B229,NewCalib!$A$17:$AF$200,X$1+2,FALSE)</f>
        <v>3.7869168979219797E-2</v>
      </c>
      <c r="Y229">
        <f>VLOOKUP($B229,NewCalib!$A$17:$AF$200,Y$1+2,FALSE)</f>
        <v>3.7805425004269602E-2</v>
      </c>
      <c r="Z229">
        <f>VLOOKUP($B229,NewCalib!$A$17:$AF$200,Z$1+2,FALSE)</f>
        <v>3.7810506837417102E-2</v>
      </c>
      <c r="AA229">
        <f>VLOOKUP($B229,NewCalib!$A$17:$AF$200,AA$1+2,FALSE)</f>
        <v>3.7721781548151097E-2</v>
      </c>
      <c r="AB229">
        <f>VLOOKUP($B229,NewCalib!$A$17:$AF$200,AB$1+2,FALSE)</f>
        <v>3.7719562122591602E-2</v>
      </c>
      <c r="AC229">
        <f>VLOOKUP($B229,NewCalib!$A$17:$AF$200,AC$1+2,FALSE)</f>
        <v>3.7798894369586097E-2</v>
      </c>
      <c r="AD229">
        <f>VLOOKUP($B229,NewCalib!$A$17:$AF$200,AD$1+2,FALSE)</f>
        <v>3.7783205535832698E-2</v>
      </c>
      <c r="AE229">
        <f>VLOOKUP($B229,NewCalib!$A$17:$AF$200,AE$1+2,FALSE)</f>
        <v>3.7767328836827402E-2</v>
      </c>
      <c r="AF229">
        <f>VLOOKUP($B229,NewCalib!$A$17:$AF$200,AF$1+2,FALSE)</f>
        <v>3.7688166651112999E-2</v>
      </c>
      <c r="AG229">
        <f>VLOOKUP($B229,NewCalib!$A$17:$AF$200,AG$1+2,FALSE)</f>
        <v>3.76718959978177E-2</v>
      </c>
      <c r="AH229">
        <f>VLOOKUP($B229,NewCalib!$A$17:$AF$200,AH$1+2,FALSE)</f>
        <v>3.7731715046790897E-2</v>
      </c>
      <c r="AJ229" s="3"/>
    </row>
    <row r="230" spans="1:36" x14ac:dyDescent="0.25">
      <c r="B230" t="s">
        <v>179</v>
      </c>
      <c r="C230" s="3">
        <v>0.75</v>
      </c>
      <c r="D230">
        <f>VLOOKUP($B230,NewCalib!$A$17:$AF$200,D$1+2,FALSE)</f>
        <v>3.4240280864299803E-2</v>
      </c>
      <c r="E230">
        <f>VLOOKUP($B230,NewCalib!$A$17:$AF$200,E$1+2,FALSE)</f>
        <v>3.6285548451899803E-2</v>
      </c>
      <c r="F230">
        <f>VLOOKUP($B230,NewCalib!$A$17:$AF$200,F$1+2,FALSE)</f>
        <v>3.7289979978107998E-2</v>
      </c>
      <c r="G230">
        <f>VLOOKUP($B230,NewCalib!$A$17:$AF$200,G$1+2,FALSE)</f>
        <v>3.8006615998774501E-2</v>
      </c>
      <c r="H230">
        <f>VLOOKUP($B230,NewCalib!$A$17:$AF$200,H$1+2,FALSE)</f>
        <v>3.85723947414289E-2</v>
      </c>
      <c r="I230">
        <f>VLOOKUP($B230,NewCalib!$A$17:$AF$200,I$1+2,FALSE)</f>
        <v>3.9109869106248099E-2</v>
      </c>
      <c r="J230">
        <f>VLOOKUP($B230,NewCalib!$A$17:$AF$200,J$1+2,FALSE)</f>
        <v>3.9387949527437301E-2</v>
      </c>
      <c r="K230">
        <f>VLOOKUP($B230,NewCalib!$A$17:$AF$200,K$1+2,FALSE)</f>
        <v>3.96401485283275E-2</v>
      </c>
      <c r="L230">
        <f>VLOOKUP($B230,NewCalib!$A$17:$AF$200,L$1+2,FALSE)</f>
        <v>3.9696757239197002E-2</v>
      </c>
      <c r="M230">
        <f>VLOOKUP($B230,NewCalib!$A$17:$AF$200,M$1+2,FALSE)</f>
        <v>3.9828075987789098E-2</v>
      </c>
      <c r="N230">
        <f>VLOOKUP($B230,NewCalib!$A$17:$AF$200,N$1+2,FALSE)</f>
        <v>3.9855842520585001E-2</v>
      </c>
      <c r="O230">
        <f>VLOOKUP($B230,NewCalib!$A$17:$AF$200,O$1+2,FALSE)</f>
        <v>3.9934811788973602E-2</v>
      </c>
      <c r="P230">
        <f>VLOOKUP($B230,NewCalib!$A$17:$AF$200,P$1+2,FALSE)</f>
        <v>3.9805842350686599E-2</v>
      </c>
      <c r="Q230">
        <f>VLOOKUP($B230,NewCalib!$A$17:$AF$200,Q$1+2,FALSE)</f>
        <v>3.9879278404826302E-2</v>
      </c>
      <c r="R230">
        <f>VLOOKUP($B230,NewCalib!$A$17:$AF$200,R$1+2,FALSE)</f>
        <v>3.9922885427063098E-2</v>
      </c>
      <c r="S230">
        <f>VLOOKUP($B230,NewCalib!$A$17:$AF$200,S$1+2,FALSE)</f>
        <v>3.98909104172138E-2</v>
      </c>
      <c r="T230">
        <f>VLOOKUP($B230,NewCalib!$A$17:$AF$200,T$1+2,FALSE)</f>
        <v>3.99149446390097E-2</v>
      </c>
      <c r="U230">
        <f>VLOOKUP($B230,NewCalib!$A$17:$AF$200,U$1+2,FALSE)</f>
        <v>3.9990646596290397E-2</v>
      </c>
      <c r="V230">
        <f>VLOOKUP($B230,NewCalib!$A$17:$AF$200,V$1+2,FALSE)</f>
        <v>4.00846874377562E-2</v>
      </c>
      <c r="W230">
        <f>VLOOKUP($B230,NewCalib!$A$17:$AF$200,W$1+2,FALSE)</f>
        <v>4.0015560614483602E-2</v>
      </c>
      <c r="X230">
        <f>VLOOKUP($B230,NewCalib!$A$17:$AF$200,X$1+2,FALSE)</f>
        <v>4.0107421445561398E-2</v>
      </c>
      <c r="Y230">
        <f>VLOOKUP($B230,NewCalib!$A$17:$AF$200,Y$1+2,FALSE)</f>
        <v>4.0059340627331699E-2</v>
      </c>
      <c r="Z230">
        <f>VLOOKUP($B230,NewCalib!$A$17:$AF$200,Z$1+2,FALSE)</f>
        <v>4.0083310817029497E-2</v>
      </c>
      <c r="AA230">
        <f>VLOOKUP($B230,NewCalib!$A$17:$AF$200,AA$1+2,FALSE)</f>
        <v>3.9999837437364801E-2</v>
      </c>
      <c r="AB230">
        <f>VLOOKUP($B230,NewCalib!$A$17:$AF$200,AB$1+2,FALSE)</f>
        <v>4.0036951117621802E-2</v>
      </c>
      <c r="AC230">
        <f>VLOOKUP($B230,NewCalib!$A$17:$AF$200,AC$1+2,FALSE)</f>
        <v>4.0110838848672899E-2</v>
      </c>
      <c r="AD230">
        <f>VLOOKUP($B230,NewCalib!$A$17:$AF$200,AD$1+2,FALSE)</f>
        <v>4.0091481232333602E-2</v>
      </c>
      <c r="AE230">
        <f>VLOOKUP($B230,NewCalib!$A$17:$AF$200,AE$1+2,FALSE)</f>
        <v>3.9965750380837703E-2</v>
      </c>
      <c r="AF230">
        <f>VLOOKUP($B230,NewCalib!$A$17:$AF$200,AF$1+2,FALSE)</f>
        <v>3.9938427731811797E-2</v>
      </c>
      <c r="AG230">
        <f>VLOOKUP($B230,NewCalib!$A$17:$AF$200,AG$1+2,FALSE)</f>
        <v>3.9929166487003898E-2</v>
      </c>
      <c r="AH230">
        <f>VLOOKUP($B230,NewCalib!$A$17:$AF$200,AH$1+2,FALSE)</f>
        <v>3.9945753255690698E-2</v>
      </c>
      <c r="AJ230" s="3"/>
    </row>
    <row r="231" spans="1:36" x14ac:dyDescent="0.25">
      <c r="B231" t="s">
        <v>180</v>
      </c>
      <c r="C231" s="3">
        <v>0.95</v>
      </c>
      <c r="D231">
        <f>VLOOKUP($B231,NewCalib!$A$17:$AF$200,D$1+2,FALSE)</f>
        <v>3.4240280864299803E-2</v>
      </c>
      <c r="E231">
        <f>VLOOKUP($B231,NewCalib!$A$17:$AF$200,E$1+2,FALSE)</f>
        <v>3.79764265438065E-2</v>
      </c>
      <c r="F231">
        <f>VLOOKUP($B231,NewCalib!$A$17:$AF$200,F$1+2,FALSE)</f>
        <v>3.9692834182613698E-2</v>
      </c>
      <c r="G231">
        <f>VLOOKUP($B231,NewCalib!$A$17:$AF$200,G$1+2,FALSE)</f>
        <v>4.07543119328998E-2</v>
      </c>
      <c r="H231">
        <f>VLOOKUP($B231,NewCalib!$A$17:$AF$200,H$1+2,FALSE)</f>
        <v>4.1398582044240302E-2</v>
      </c>
      <c r="I231">
        <f>VLOOKUP($B231,NewCalib!$A$17:$AF$200,I$1+2,FALSE)</f>
        <v>4.2022117525429399E-2</v>
      </c>
      <c r="J231">
        <f>VLOOKUP($B231,NewCalib!$A$17:$AF$200,J$1+2,FALSE)</f>
        <v>4.2559208223739403E-2</v>
      </c>
      <c r="K231">
        <f>VLOOKUP($B231,NewCalib!$A$17:$AF$200,K$1+2,FALSE)</f>
        <v>4.2710255057453399E-2</v>
      </c>
      <c r="L231">
        <f>VLOOKUP($B231,NewCalib!$A$17:$AF$200,L$1+2,FALSE)</f>
        <v>4.2958074170180799E-2</v>
      </c>
      <c r="M231">
        <f>VLOOKUP($B231,NewCalib!$A$17:$AF$200,M$1+2,FALSE)</f>
        <v>4.3139189597821703E-2</v>
      </c>
      <c r="N231">
        <f>VLOOKUP($B231,NewCalib!$A$17:$AF$200,N$1+2,FALSE)</f>
        <v>4.3183550017605203E-2</v>
      </c>
      <c r="O231">
        <f>VLOOKUP($B231,NewCalib!$A$17:$AF$200,O$1+2,FALSE)</f>
        <v>4.3138625651540197E-2</v>
      </c>
      <c r="P231">
        <f>VLOOKUP($B231,NewCalib!$A$17:$AF$200,P$1+2,FALSE)</f>
        <v>4.30766720931045E-2</v>
      </c>
      <c r="Q231">
        <f>VLOOKUP($B231,NewCalib!$A$17:$AF$200,Q$1+2,FALSE)</f>
        <v>4.31722161405673E-2</v>
      </c>
      <c r="R231">
        <f>VLOOKUP($B231,NewCalib!$A$17:$AF$200,R$1+2,FALSE)</f>
        <v>4.31286279911978E-2</v>
      </c>
      <c r="S231">
        <f>VLOOKUP($B231,NewCalib!$A$17:$AF$200,S$1+2,FALSE)</f>
        <v>4.3077315838330299E-2</v>
      </c>
      <c r="T231">
        <f>VLOOKUP($B231,NewCalib!$A$17:$AF$200,T$1+2,FALSE)</f>
        <v>4.3309325938699898E-2</v>
      </c>
      <c r="U231">
        <f>VLOOKUP($B231,NewCalib!$A$17:$AF$200,U$1+2,FALSE)</f>
        <v>4.3289539869655599E-2</v>
      </c>
      <c r="V231">
        <f>VLOOKUP($B231,NewCalib!$A$17:$AF$200,V$1+2,FALSE)</f>
        <v>4.32031780003038E-2</v>
      </c>
      <c r="W231">
        <f>VLOOKUP($B231,NewCalib!$A$17:$AF$200,W$1+2,FALSE)</f>
        <v>4.3118721676875603E-2</v>
      </c>
      <c r="X231">
        <f>VLOOKUP($B231,NewCalib!$A$17:$AF$200,X$1+2,FALSE)</f>
        <v>4.3248824487011499E-2</v>
      </c>
      <c r="Y231">
        <f>VLOOKUP($B231,NewCalib!$A$17:$AF$200,Y$1+2,FALSE)</f>
        <v>4.3297171826120903E-2</v>
      </c>
      <c r="Z231">
        <f>VLOOKUP($B231,NewCalib!$A$17:$AF$200,Z$1+2,FALSE)</f>
        <v>4.3272373548710198E-2</v>
      </c>
      <c r="AA231">
        <f>VLOOKUP($B231,NewCalib!$A$17:$AF$200,AA$1+2,FALSE)</f>
        <v>4.3225822360062699E-2</v>
      </c>
      <c r="AB231">
        <f>VLOOKUP($B231,NewCalib!$A$17:$AF$200,AB$1+2,FALSE)</f>
        <v>4.3305146400372599E-2</v>
      </c>
      <c r="AC231">
        <f>VLOOKUP($B231,NewCalib!$A$17:$AF$200,AC$1+2,FALSE)</f>
        <v>4.3285931791756702E-2</v>
      </c>
      <c r="AD231">
        <f>VLOOKUP($B231,NewCalib!$A$17:$AF$200,AD$1+2,FALSE)</f>
        <v>4.3151493481017801E-2</v>
      </c>
      <c r="AE231">
        <f>VLOOKUP($B231,NewCalib!$A$17:$AF$200,AE$1+2,FALSE)</f>
        <v>4.3216763790115902E-2</v>
      </c>
      <c r="AF231">
        <f>VLOOKUP($B231,NewCalib!$A$17:$AF$200,AF$1+2,FALSE)</f>
        <v>4.3130952391982703E-2</v>
      </c>
      <c r="AG231">
        <f>VLOOKUP($B231,NewCalib!$A$17:$AF$200,AG$1+2,FALSE)</f>
        <v>4.3186038511053897E-2</v>
      </c>
      <c r="AH231">
        <f>VLOOKUP($B231,NewCalib!$A$17:$AF$200,AH$1+2,FALSE)</f>
        <v>4.31990791198332E-2</v>
      </c>
      <c r="AJ231" s="3"/>
    </row>
    <row r="232" spans="1:36" x14ac:dyDescent="0.25">
      <c r="A232" t="s">
        <v>2</v>
      </c>
      <c r="B232" t="s">
        <v>167</v>
      </c>
      <c r="D232">
        <f>VLOOKUP($B232,NewCalib!$A$17:$AF$200,D$1+2,FALSE)</f>
        <v>3.4240280864301399E-2</v>
      </c>
      <c r="E232">
        <f>VLOOKUP($B232,NewCalib!$A$17:$AF$200,E$1+2,FALSE)</f>
        <v>3.5017481183520799E-2</v>
      </c>
      <c r="F232">
        <f>VLOOKUP($B232,NewCalib!$A$17:$AF$200,F$1+2,FALSE)</f>
        <v>3.5670222678181297E-2</v>
      </c>
      <c r="G232">
        <f>VLOOKUP($B232,NewCalib!$A$17:$AF$200,G$1+2,FALSE)</f>
        <v>3.61599420564888E-2</v>
      </c>
      <c r="H232">
        <f>VLOOKUP($B232,NewCalib!$A$17:$AF$200,H$1+2,FALSE)</f>
        <v>3.6550688905211001E-2</v>
      </c>
      <c r="I232">
        <f>VLOOKUP($B232,NewCalib!$A$17:$AF$200,I$1+2,FALSE)</f>
        <v>3.6908383239037203E-2</v>
      </c>
      <c r="J232">
        <f>VLOOKUP($B232,NewCalib!$A$17:$AF$200,J$1+2,FALSE)</f>
        <v>3.7223717982451401E-2</v>
      </c>
      <c r="K232">
        <f>VLOOKUP($B232,NewCalib!$A$17:$AF$200,K$1+2,FALSE)</f>
        <v>3.7463729342765602E-2</v>
      </c>
      <c r="L232">
        <f>VLOOKUP($B232,NewCalib!$A$17:$AF$200,L$1+2,FALSE)</f>
        <v>3.75562535117476E-2</v>
      </c>
      <c r="M232">
        <f>VLOOKUP($B232,NewCalib!$A$17:$AF$200,M$1+2,FALSE)</f>
        <v>3.7625778978597098E-2</v>
      </c>
      <c r="N232">
        <f>VLOOKUP($B232,NewCalib!$A$17:$AF$200,N$1+2,FALSE)</f>
        <v>3.7661431416833001E-2</v>
      </c>
      <c r="O232">
        <f>VLOOKUP($B232,NewCalib!$A$17:$AF$200,O$1+2,FALSE)</f>
        <v>3.7639922865209598E-2</v>
      </c>
      <c r="P232">
        <f>VLOOKUP($B232,NewCalib!$A$17:$AF$200,P$1+2,FALSE)</f>
        <v>3.7617314321203299E-2</v>
      </c>
      <c r="Q232">
        <f>VLOOKUP($B232,NewCalib!$A$17:$AF$200,Q$1+2,FALSE)</f>
        <v>3.7655957238148602E-2</v>
      </c>
      <c r="R232">
        <f>VLOOKUP($B232,NewCalib!$A$17:$AF$200,R$1+2,FALSE)</f>
        <v>3.7673695186839697E-2</v>
      </c>
      <c r="S232">
        <f>VLOOKUP($B232,NewCalib!$A$17:$AF$200,S$1+2,FALSE)</f>
        <v>3.7684111708908903E-2</v>
      </c>
      <c r="T232">
        <f>VLOOKUP($B232,NewCalib!$A$17:$AF$200,T$1+2,FALSE)</f>
        <v>3.7737723215155998E-2</v>
      </c>
      <c r="U232">
        <f>VLOOKUP($B232,NewCalib!$A$17:$AF$200,U$1+2,FALSE)</f>
        <v>3.7738883135187598E-2</v>
      </c>
      <c r="V232">
        <f>VLOOKUP($B232,NewCalib!$A$17:$AF$200,V$1+2,FALSE)</f>
        <v>3.7785805680990603E-2</v>
      </c>
      <c r="W232">
        <f>VLOOKUP($B232,NewCalib!$A$17:$AF$200,W$1+2,FALSE)</f>
        <v>3.77931822037667E-2</v>
      </c>
      <c r="X232">
        <f>VLOOKUP($B232,NewCalib!$A$17:$AF$200,X$1+2,FALSE)</f>
        <v>3.7823801276846501E-2</v>
      </c>
      <c r="Y232">
        <f>VLOOKUP($B232,NewCalib!$A$17:$AF$200,Y$1+2,FALSE)</f>
        <v>3.7823065698734497E-2</v>
      </c>
      <c r="Z232">
        <f>VLOOKUP($B232,NewCalib!$A$17:$AF$200,Z$1+2,FALSE)</f>
        <v>3.7801353934855501E-2</v>
      </c>
      <c r="AA232">
        <f>VLOOKUP($B232,NewCalib!$A$17:$AF$200,AA$1+2,FALSE)</f>
        <v>3.7760567700341703E-2</v>
      </c>
      <c r="AB232">
        <f>VLOOKUP($B232,NewCalib!$A$17:$AF$200,AB$1+2,FALSE)</f>
        <v>3.7766498873169303E-2</v>
      </c>
      <c r="AC232">
        <f>VLOOKUP($B232,NewCalib!$A$17:$AF$200,AC$1+2,FALSE)</f>
        <v>3.7789539434909702E-2</v>
      </c>
      <c r="AD232">
        <f>VLOOKUP($B232,NewCalib!$A$17:$AF$200,AD$1+2,FALSE)</f>
        <v>3.77645928623217E-2</v>
      </c>
      <c r="AE232">
        <f>VLOOKUP($B232,NewCalib!$A$17:$AF$200,AE$1+2,FALSE)</f>
        <v>3.7755091065861203E-2</v>
      </c>
      <c r="AF232">
        <f>VLOOKUP($B232,NewCalib!$A$17:$AF$200,AF$1+2,FALSE)</f>
        <v>3.7718184820136898E-2</v>
      </c>
      <c r="AG232">
        <f>VLOOKUP($B232,NewCalib!$A$17:$AF$200,AG$1+2,FALSE)</f>
        <v>3.77011441318445E-2</v>
      </c>
      <c r="AH232">
        <f>VLOOKUP($B232,NewCalib!$A$17:$AF$200,AH$1+2,FALSE)</f>
        <v>3.7753189761436497E-2</v>
      </c>
    </row>
    <row r="233" spans="1:36" x14ac:dyDescent="0.25">
      <c r="A233" t="s">
        <v>3</v>
      </c>
      <c r="B233" t="s">
        <v>183</v>
      </c>
      <c r="D233">
        <f>VLOOKUP($B233,NewCalib!$A$17:$AF$200,D$1+2,FALSE)</f>
        <v>1.6030399999999999E-15</v>
      </c>
      <c r="E233">
        <f>VLOOKUP($B233,NewCalib!$A$17:$AF$200,E$1+2,FALSE)</f>
        <v>1.8461136592670699E-3</v>
      </c>
      <c r="F233">
        <f>VLOOKUP($B233,NewCalib!$A$17:$AF$200,F$1+2,FALSE)</f>
        <v>2.4275069644585398E-3</v>
      </c>
      <c r="G233">
        <f>VLOOKUP($B233,NewCalib!$A$17:$AF$200,G$1+2,FALSE)</f>
        <v>2.7694767402308799E-3</v>
      </c>
      <c r="H233">
        <f>VLOOKUP($B233,NewCalib!$A$17:$AF$200,H$1+2,FALSE)</f>
        <v>3.0048768748484498E-3</v>
      </c>
      <c r="I233">
        <f>VLOOKUP($B233,NewCalib!$A$17:$AF$200,I$1+2,FALSE)</f>
        <v>3.14662948076314E-3</v>
      </c>
      <c r="J233">
        <f>VLOOKUP($B233,NewCalib!$A$17:$AF$200,J$1+2,FALSE)</f>
        <v>3.22393123027387E-3</v>
      </c>
      <c r="K233">
        <f>VLOOKUP($B233,NewCalib!$A$17:$AF$200,K$1+2,FALSE)</f>
        <v>3.2411935278081699E-3</v>
      </c>
      <c r="L233">
        <f>VLOOKUP($B233,NewCalib!$A$17:$AF$200,L$1+2,FALSE)</f>
        <v>3.28310448449052E-3</v>
      </c>
      <c r="M233">
        <f>VLOOKUP($B233,NewCalib!$A$17:$AF$200,M$1+2,FALSE)</f>
        <v>3.3416309254467699E-3</v>
      </c>
      <c r="N233">
        <f>VLOOKUP($B233,NewCalib!$A$17:$AF$200,N$1+2,FALSE)</f>
        <v>3.3193133220334099E-3</v>
      </c>
      <c r="O233">
        <f>VLOOKUP($B233,NewCalib!$A$17:$AF$200,O$1+2,FALSE)</f>
        <v>3.37448859458801E-3</v>
      </c>
      <c r="P233">
        <f>VLOOKUP($B233,NewCalib!$A$17:$AF$200,P$1+2,FALSE)</f>
        <v>3.32492843625553E-3</v>
      </c>
      <c r="Q233">
        <f>VLOOKUP($B233,NewCalib!$A$17:$AF$200,Q$1+2,FALSE)</f>
        <v>3.3039374302936799E-3</v>
      </c>
      <c r="R233">
        <f>VLOOKUP($B233,NewCalib!$A$17:$AF$200,R$1+2,FALSE)</f>
        <v>3.3095626849646898E-3</v>
      </c>
      <c r="S233">
        <f>VLOOKUP($B233,NewCalib!$A$17:$AF$200,S$1+2,FALSE)</f>
        <v>3.31426453504242E-3</v>
      </c>
      <c r="T233">
        <f>VLOOKUP($B233,NewCalib!$A$17:$AF$200,T$1+2,FALSE)</f>
        <v>3.3442914765229501E-3</v>
      </c>
      <c r="U233">
        <f>VLOOKUP($B233,NewCalib!$A$17:$AF$200,U$1+2,FALSE)</f>
        <v>3.34823898890651E-3</v>
      </c>
      <c r="V233">
        <f>VLOOKUP($B233,NewCalib!$A$17:$AF$200,V$1+2,FALSE)</f>
        <v>3.3274142745961599E-3</v>
      </c>
      <c r="W233">
        <f>VLOOKUP($B233,NewCalib!$A$17:$AF$200,W$1+2,FALSE)</f>
        <v>3.3153578250668799E-3</v>
      </c>
      <c r="X233">
        <f>VLOOKUP($B233,NewCalib!$A$17:$AF$200,X$1+2,FALSE)</f>
        <v>3.3140637315118098E-3</v>
      </c>
      <c r="Y233">
        <f>VLOOKUP($B233,NewCalib!$A$17:$AF$200,Y$1+2,FALSE)</f>
        <v>3.29224469486221E-3</v>
      </c>
      <c r="Z233">
        <f>VLOOKUP($B233,NewCalib!$A$17:$AF$200,Z$1+2,FALSE)</f>
        <v>3.3208911633186801E-3</v>
      </c>
      <c r="AA233">
        <f>VLOOKUP($B233,NewCalib!$A$17:$AF$200,AA$1+2,FALSE)</f>
        <v>3.3050837360356598E-3</v>
      </c>
      <c r="AB233">
        <f>VLOOKUP($B233,NewCalib!$A$17:$AF$200,AB$1+2,FALSE)</f>
        <v>3.3256061552935099E-3</v>
      </c>
      <c r="AC233">
        <f>VLOOKUP($B233,NewCalib!$A$17:$AF$200,AC$1+2,FALSE)</f>
        <v>3.37778568899784E-3</v>
      </c>
      <c r="AD233">
        <f>VLOOKUP($B233,NewCalib!$A$17:$AF$200,AD$1+2,FALSE)</f>
        <v>3.3587352124815899E-3</v>
      </c>
      <c r="AE233">
        <f>VLOOKUP($B233,NewCalib!$A$17:$AF$200,AE$1+2,FALSE)</f>
        <v>3.3271710334928399E-3</v>
      </c>
      <c r="AF233">
        <f>VLOOKUP($B233,NewCalib!$A$17:$AF$200,AF$1+2,FALSE)</f>
        <v>3.32718582191514E-3</v>
      </c>
      <c r="AG233">
        <f>VLOOKUP($B233,NewCalib!$A$17:$AF$200,AG$1+2,FALSE)</f>
        <v>3.3135712258115899E-3</v>
      </c>
      <c r="AH233">
        <f>VLOOKUP($B233,NewCalib!$A$17:$AF$200,AH$1+2,FALSE)</f>
        <v>3.3023030616632499E-3</v>
      </c>
    </row>
    <row r="242" spans="1:36" x14ac:dyDescent="0.25">
      <c r="A242" t="s">
        <v>194</v>
      </c>
      <c r="D242">
        <v>0</v>
      </c>
      <c r="E242">
        <v>1</v>
      </c>
      <c r="F242">
        <v>2</v>
      </c>
      <c r="G242">
        <v>3</v>
      </c>
      <c r="H242">
        <v>4</v>
      </c>
      <c r="I242">
        <v>5</v>
      </c>
      <c r="J242">
        <v>6</v>
      </c>
      <c r="K242">
        <v>7</v>
      </c>
      <c r="L242">
        <v>8</v>
      </c>
      <c r="M242">
        <v>9</v>
      </c>
      <c r="N242">
        <v>10</v>
      </c>
      <c r="O242">
        <v>11</v>
      </c>
      <c r="P242">
        <v>12</v>
      </c>
      <c r="Q242">
        <v>13</v>
      </c>
      <c r="R242">
        <v>14</v>
      </c>
      <c r="S242">
        <v>15</v>
      </c>
      <c r="T242">
        <v>16</v>
      </c>
      <c r="U242">
        <v>17</v>
      </c>
      <c r="V242">
        <v>18</v>
      </c>
      <c r="W242">
        <v>19</v>
      </c>
      <c r="X242">
        <v>20</v>
      </c>
      <c r="Y242">
        <v>21</v>
      </c>
      <c r="Z242">
        <v>22</v>
      </c>
      <c r="AA242">
        <v>23</v>
      </c>
      <c r="AB242">
        <v>24</v>
      </c>
      <c r="AC242">
        <v>25</v>
      </c>
      <c r="AD242">
        <v>26</v>
      </c>
      <c r="AE242">
        <v>27</v>
      </c>
      <c r="AF242">
        <v>28</v>
      </c>
      <c r="AG242">
        <v>29</v>
      </c>
      <c r="AH242">
        <v>30</v>
      </c>
    </row>
    <row r="243" spans="1:36" x14ac:dyDescent="0.25">
      <c r="A243" t="s">
        <v>1</v>
      </c>
      <c r="B243" t="s">
        <v>195</v>
      </c>
      <c r="C243" s="3">
        <v>0.05</v>
      </c>
      <c r="D243" t="e">
        <f>VLOOKUP($B243,NewCalib!$A$17:$AF$200,D$1+2,FALSE)</f>
        <v>#N/A</v>
      </c>
      <c r="E243" t="e">
        <f>VLOOKUP($B243,NewCalib!$A$17:$AF$200,E$1+2,FALSE)</f>
        <v>#N/A</v>
      </c>
      <c r="F243" t="e">
        <f>VLOOKUP($B243,NewCalib!$A$17:$AF$200,F$1+2,FALSE)</f>
        <v>#N/A</v>
      </c>
      <c r="G243" t="e">
        <f>VLOOKUP($B243,NewCalib!$A$17:$AF$200,G$1+2,FALSE)</f>
        <v>#N/A</v>
      </c>
      <c r="H243" t="e">
        <f>VLOOKUP($B243,NewCalib!$A$17:$AF$200,H$1+2,FALSE)</f>
        <v>#N/A</v>
      </c>
      <c r="I243" t="e">
        <f>VLOOKUP($B243,NewCalib!$A$17:$AF$200,I$1+2,FALSE)</f>
        <v>#N/A</v>
      </c>
      <c r="J243" t="e">
        <f>VLOOKUP($B243,NewCalib!$A$17:$AF$200,J$1+2,FALSE)</f>
        <v>#N/A</v>
      </c>
      <c r="K243" t="e">
        <f>VLOOKUP($B243,NewCalib!$A$17:$AF$200,K$1+2,FALSE)</f>
        <v>#N/A</v>
      </c>
      <c r="L243" t="e">
        <f>VLOOKUP($B243,NewCalib!$A$17:$AF$200,L$1+2,FALSE)</f>
        <v>#N/A</v>
      </c>
      <c r="M243" t="e">
        <f>VLOOKUP($B243,NewCalib!$A$17:$AF$200,M$1+2,FALSE)</f>
        <v>#N/A</v>
      </c>
      <c r="N243" t="e">
        <f>VLOOKUP($B243,NewCalib!$A$17:$AF$200,N$1+2,FALSE)</f>
        <v>#N/A</v>
      </c>
      <c r="O243" t="e">
        <f>VLOOKUP($B243,NewCalib!$A$17:$AF$200,O$1+2,FALSE)</f>
        <v>#N/A</v>
      </c>
      <c r="P243" t="e">
        <f>VLOOKUP($B243,NewCalib!$A$17:$AF$200,P$1+2,FALSE)</f>
        <v>#N/A</v>
      </c>
      <c r="Q243" t="e">
        <f>VLOOKUP($B243,NewCalib!$A$17:$AF$200,Q$1+2,FALSE)</f>
        <v>#N/A</v>
      </c>
      <c r="R243" t="e">
        <f>VLOOKUP($B243,NewCalib!$A$17:$AF$200,R$1+2,FALSE)</f>
        <v>#N/A</v>
      </c>
      <c r="S243" t="e">
        <f>VLOOKUP($B243,NewCalib!$A$17:$AF$200,S$1+2,FALSE)</f>
        <v>#N/A</v>
      </c>
      <c r="T243" t="e">
        <f>VLOOKUP($B243,NewCalib!$A$17:$AF$200,T$1+2,FALSE)</f>
        <v>#N/A</v>
      </c>
      <c r="U243" t="e">
        <f>VLOOKUP($B243,NewCalib!$A$17:$AF$200,U$1+2,FALSE)</f>
        <v>#N/A</v>
      </c>
      <c r="V243" t="e">
        <f>VLOOKUP($B243,NewCalib!$A$17:$AF$200,V$1+2,FALSE)</f>
        <v>#N/A</v>
      </c>
      <c r="W243" t="e">
        <f>VLOOKUP($B243,NewCalib!$A$17:$AF$200,W$1+2,FALSE)</f>
        <v>#N/A</v>
      </c>
      <c r="X243" t="e">
        <f>VLOOKUP($B243,NewCalib!$A$17:$AF$200,X$1+2,FALSE)</f>
        <v>#N/A</v>
      </c>
      <c r="Y243" t="e">
        <f>VLOOKUP($B243,NewCalib!$A$17:$AF$200,Y$1+2,FALSE)</f>
        <v>#N/A</v>
      </c>
      <c r="Z243" t="e">
        <f>VLOOKUP($B243,NewCalib!$A$17:$AF$200,Z$1+2,FALSE)</f>
        <v>#N/A</v>
      </c>
      <c r="AA243" t="e">
        <f>VLOOKUP($B243,NewCalib!$A$17:$AF$200,AA$1+2,FALSE)</f>
        <v>#N/A</v>
      </c>
      <c r="AB243" t="e">
        <f>VLOOKUP($B243,NewCalib!$A$17:$AF$200,AB$1+2,FALSE)</f>
        <v>#N/A</v>
      </c>
      <c r="AC243" t="e">
        <f>VLOOKUP($B243,NewCalib!$A$17:$AF$200,AC$1+2,FALSE)</f>
        <v>#N/A</v>
      </c>
      <c r="AD243" t="e">
        <f>VLOOKUP($B243,NewCalib!$A$17:$AF$200,AD$1+2,FALSE)</f>
        <v>#N/A</v>
      </c>
      <c r="AE243" t="e">
        <f>VLOOKUP($B243,NewCalib!$A$17:$AF$200,AE$1+2,FALSE)</f>
        <v>#N/A</v>
      </c>
      <c r="AF243" t="e">
        <f>VLOOKUP($B243,NewCalib!$A$17:$AF$200,AF$1+2,FALSE)</f>
        <v>#N/A</v>
      </c>
      <c r="AG243" t="e">
        <f>VLOOKUP($B243,NewCalib!$A$17:$AF$200,AG$1+2,FALSE)</f>
        <v>#N/A</v>
      </c>
      <c r="AH243" t="e">
        <f>VLOOKUP($B243,NewCalib!$A$17:$AF$200,AH$1+2,FALSE)</f>
        <v>#N/A</v>
      </c>
      <c r="AJ243" s="3"/>
    </row>
    <row r="244" spans="1:36" x14ac:dyDescent="0.25">
      <c r="B244" t="s">
        <v>196</v>
      </c>
      <c r="C244" s="3">
        <v>0.25</v>
      </c>
      <c r="D244" t="e">
        <f>VLOOKUP($B244,NewCalib!$A$17:$AF$200,D$1+2,FALSE)</f>
        <v>#N/A</v>
      </c>
      <c r="E244" t="e">
        <f>VLOOKUP($B244,NewCalib!$A$17:$AF$200,E$1+2,FALSE)</f>
        <v>#N/A</v>
      </c>
      <c r="F244" t="e">
        <f>VLOOKUP($B244,NewCalib!$A$17:$AF$200,F$1+2,FALSE)</f>
        <v>#N/A</v>
      </c>
      <c r="G244" t="e">
        <f>VLOOKUP($B244,NewCalib!$A$17:$AF$200,G$1+2,FALSE)</f>
        <v>#N/A</v>
      </c>
      <c r="H244" t="e">
        <f>VLOOKUP($B244,NewCalib!$A$17:$AF$200,H$1+2,FALSE)</f>
        <v>#N/A</v>
      </c>
      <c r="I244" t="e">
        <f>VLOOKUP($B244,NewCalib!$A$17:$AF$200,I$1+2,FALSE)</f>
        <v>#N/A</v>
      </c>
      <c r="J244" t="e">
        <f>VLOOKUP($B244,NewCalib!$A$17:$AF$200,J$1+2,FALSE)</f>
        <v>#N/A</v>
      </c>
      <c r="K244" t="e">
        <f>VLOOKUP($B244,NewCalib!$A$17:$AF$200,K$1+2,FALSE)</f>
        <v>#N/A</v>
      </c>
      <c r="L244" t="e">
        <f>VLOOKUP($B244,NewCalib!$A$17:$AF$200,L$1+2,FALSE)</f>
        <v>#N/A</v>
      </c>
      <c r="M244" t="e">
        <f>VLOOKUP($B244,NewCalib!$A$17:$AF$200,M$1+2,FALSE)</f>
        <v>#N/A</v>
      </c>
      <c r="N244" t="e">
        <f>VLOOKUP($B244,NewCalib!$A$17:$AF$200,N$1+2,FALSE)</f>
        <v>#N/A</v>
      </c>
      <c r="O244" t="e">
        <f>VLOOKUP($B244,NewCalib!$A$17:$AF$200,O$1+2,FALSE)</f>
        <v>#N/A</v>
      </c>
      <c r="P244" t="e">
        <f>VLOOKUP($B244,NewCalib!$A$17:$AF$200,P$1+2,FALSE)</f>
        <v>#N/A</v>
      </c>
      <c r="Q244" t="e">
        <f>VLOOKUP($B244,NewCalib!$A$17:$AF$200,Q$1+2,FALSE)</f>
        <v>#N/A</v>
      </c>
      <c r="R244" t="e">
        <f>VLOOKUP($B244,NewCalib!$A$17:$AF$200,R$1+2,FALSE)</f>
        <v>#N/A</v>
      </c>
      <c r="S244" t="e">
        <f>VLOOKUP($B244,NewCalib!$A$17:$AF$200,S$1+2,FALSE)</f>
        <v>#N/A</v>
      </c>
      <c r="T244" t="e">
        <f>VLOOKUP($B244,NewCalib!$A$17:$AF$200,T$1+2,FALSE)</f>
        <v>#N/A</v>
      </c>
      <c r="U244" t="e">
        <f>VLOOKUP($B244,NewCalib!$A$17:$AF$200,U$1+2,FALSE)</f>
        <v>#N/A</v>
      </c>
      <c r="V244" t="e">
        <f>VLOOKUP($B244,NewCalib!$A$17:$AF$200,V$1+2,FALSE)</f>
        <v>#N/A</v>
      </c>
      <c r="W244" t="e">
        <f>VLOOKUP($B244,NewCalib!$A$17:$AF$200,W$1+2,FALSE)</f>
        <v>#N/A</v>
      </c>
      <c r="X244" t="e">
        <f>VLOOKUP($B244,NewCalib!$A$17:$AF$200,X$1+2,FALSE)</f>
        <v>#N/A</v>
      </c>
      <c r="Y244" t="e">
        <f>VLOOKUP($B244,NewCalib!$A$17:$AF$200,Y$1+2,FALSE)</f>
        <v>#N/A</v>
      </c>
      <c r="Z244" t="e">
        <f>VLOOKUP($B244,NewCalib!$A$17:$AF$200,Z$1+2,FALSE)</f>
        <v>#N/A</v>
      </c>
      <c r="AA244" t="e">
        <f>VLOOKUP($B244,NewCalib!$A$17:$AF$200,AA$1+2,FALSE)</f>
        <v>#N/A</v>
      </c>
      <c r="AB244" t="e">
        <f>VLOOKUP($B244,NewCalib!$A$17:$AF$200,AB$1+2,FALSE)</f>
        <v>#N/A</v>
      </c>
      <c r="AC244" t="e">
        <f>VLOOKUP($B244,NewCalib!$A$17:$AF$200,AC$1+2,FALSE)</f>
        <v>#N/A</v>
      </c>
      <c r="AD244" t="e">
        <f>VLOOKUP($B244,NewCalib!$A$17:$AF$200,AD$1+2,FALSE)</f>
        <v>#N/A</v>
      </c>
      <c r="AE244" t="e">
        <f>VLOOKUP($B244,NewCalib!$A$17:$AF$200,AE$1+2,FALSE)</f>
        <v>#N/A</v>
      </c>
      <c r="AF244" t="e">
        <f>VLOOKUP($B244,NewCalib!$A$17:$AF$200,AF$1+2,FALSE)</f>
        <v>#N/A</v>
      </c>
      <c r="AG244" t="e">
        <f>VLOOKUP($B244,NewCalib!$A$17:$AF$200,AG$1+2,FALSE)</f>
        <v>#N/A</v>
      </c>
      <c r="AH244" t="e">
        <f>VLOOKUP($B244,NewCalib!$A$17:$AF$200,AH$1+2,FALSE)</f>
        <v>#N/A</v>
      </c>
      <c r="AJ244" s="3"/>
    </row>
    <row r="245" spans="1:36" x14ac:dyDescent="0.25">
      <c r="B245" t="s">
        <v>198</v>
      </c>
      <c r="C245" s="3">
        <v>0.5</v>
      </c>
      <c r="D245" t="e">
        <f>VLOOKUP($B245,NewCalib!$A$17:$AF$200,D$1+2,FALSE)</f>
        <v>#N/A</v>
      </c>
      <c r="E245" t="e">
        <f>VLOOKUP($B245,NewCalib!$A$17:$AF$200,E$1+2,FALSE)</f>
        <v>#N/A</v>
      </c>
      <c r="F245" t="e">
        <f>VLOOKUP($B245,NewCalib!$A$17:$AF$200,F$1+2,FALSE)</f>
        <v>#N/A</v>
      </c>
      <c r="G245" t="e">
        <f>VLOOKUP($B245,NewCalib!$A$17:$AF$200,G$1+2,FALSE)</f>
        <v>#N/A</v>
      </c>
      <c r="H245" t="e">
        <f>VLOOKUP($B245,NewCalib!$A$17:$AF$200,H$1+2,FALSE)</f>
        <v>#N/A</v>
      </c>
      <c r="I245" t="e">
        <f>VLOOKUP($B245,NewCalib!$A$17:$AF$200,I$1+2,FALSE)</f>
        <v>#N/A</v>
      </c>
      <c r="J245" t="e">
        <f>VLOOKUP($B245,NewCalib!$A$17:$AF$200,J$1+2,FALSE)</f>
        <v>#N/A</v>
      </c>
      <c r="K245" t="e">
        <f>VLOOKUP($B245,NewCalib!$A$17:$AF$200,K$1+2,FALSE)</f>
        <v>#N/A</v>
      </c>
      <c r="L245" t="e">
        <f>VLOOKUP($B245,NewCalib!$A$17:$AF$200,L$1+2,FALSE)</f>
        <v>#N/A</v>
      </c>
      <c r="M245" t="e">
        <f>VLOOKUP($B245,NewCalib!$A$17:$AF$200,M$1+2,FALSE)</f>
        <v>#N/A</v>
      </c>
      <c r="N245" t="e">
        <f>VLOOKUP($B245,NewCalib!$A$17:$AF$200,N$1+2,FALSE)</f>
        <v>#N/A</v>
      </c>
      <c r="O245" t="e">
        <f>VLOOKUP($B245,NewCalib!$A$17:$AF$200,O$1+2,FALSE)</f>
        <v>#N/A</v>
      </c>
      <c r="P245" t="e">
        <f>VLOOKUP($B245,NewCalib!$A$17:$AF$200,P$1+2,FALSE)</f>
        <v>#N/A</v>
      </c>
      <c r="Q245" t="e">
        <f>VLOOKUP($B245,NewCalib!$A$17:$AF$200,Q$1+2,FALSE)</f>
        <v>#N/A</v>
      </c>
      <c r="R245" t="e">
        <f>VLOOKUP($B245,NewCalib!$A$17:$AF$200,R$1+2,FALSE)</f>
        <v>#N/A</v>
      </c>
      <c r="S245" t="e">
        <f>VLOOKUP($B245,NewCalib!$A$17:$AF$200,S$1+2,FALSE)</f>
        <v>#N/A</v>
      </c>
      <c r="T245" t="e">
        <f>VLOOKUP($B245,NewCalib!$A$17:$AF$200,T$1+2,FALSE)</f>
        <v>#N/A</v>
      </c>
      <c r="U245" t="e">
        <f>VLOOKUP($B245,NewCalib!$A$17:$AF$200,U$1+2,FALSE)</f>
        <v>#N/A</v>
      </c>
      <c r="V245" t="e">
        <f>VLOOKUP($B245,NewCalib!$A$17:$AF$200,V$1+2,FALSE)</f>
        <v>#N/A</v>
      </c>
      <c r="W245" t="e">
        <f>VLOOKUP($B245,NewCalib!$A$17:$AF$200,W$1+2,FALSE)</f>
        <v>#N/A</v>
      </c>
      <c r="X245" t="e">
        <f>VLOOKUP($B245,NewCalib!$A$17:$AF$200,X$1+2,FALSE)</f>
        <v>#N/A</v>
      </c>
      <c r="Y245" t="e">
        <f>VLOOKUP($B245,NewCalib!$A$17:$AF$200,Y$1+2,FALSE)</f>
        <v>#N/A</v>
      </c>
      <c r="Z245" t="e">
        <f>VLOOKUP($B245,NewCalib!$A$17:$AF$200,Z$1+2,FALSE)</f>
        <v>#N/A</v>
      </c>
      <c r="AA245" t="e">
        <f>VLOOKUP($B245,NewCalib!$A$17:$AF$200,AA$1+2,FALSE)</f>
        <v>#N/A</v>
      </c>
      <c r="AB245" t="e">
        <f>VLOOKUP($B245,NewCalib!$A$17:$AF$200,AB$1+2,FALSE)</f>
        <v>#N/A</v>
      </c>
      <c r="AC245" t="e">
        <f>VLOOKUP($B245,NewCalib!$A$17:$AF$200,AC$1+2,FALSE)</f>
        <v>#N/A</v>
      </c>
      <c r="AD245" t="e">
        <f>VLOOKUP($B245,NewCalib!$A$17:$AF$200,AD$1+2,FALSE)</f>
        <v>#N/A</v>
      </c>
      <c r="AE245" t="e">
        <f>VLOOKUP($B245,NewCalib!$A$17:$AF$200,AE$1+2,FALSE)</f>
        <v>#N/A</v>
      </c>
      <c r="AF245" t="e">
        <f>VLOOKUP($B245,NewCalib!$A$17:$AF$200,AF$1+2,FALSE)</f>
        <v>#N/A</v>
      </c>
      <c r="AG245" t="e">
        <f>VLOOKUP($B245,NewCalib!$A$17:$AF$200,AG$1+2,FALSE)</f>
        <v>#N/A</v>
      </c>
      <c r="AH245" t="e">
        <f>VLOOKUP($B245,NewCalib!$A$17:$AF$200,AH$1+2,FALSE)</f>
        <v>#N/A</v>
      </c>
      <c r="AJ245" s="3"/>
    </row>
    <row r="246" spans="1:36" x14ac:dyDescent="0.25">
      <c r="B246" t="s">
        <v>197</v>
      </c>
      <c r="C246" s="3">
        <v>0.75</v>
      </c>
      <c r="D246" t="e">
        <f>VLOOKUP($B246,NewCalib!$A$17:$AF$200,D$1+2,FALSE)</f>
        <v>#N/A</v>
      </c>
      <c r="E246" t="e">
        <f>VLOOKUP($B246,NewCalib!$A$17:$AF$200,E$1+2,FALSE)</f>
        <v>#N/A</v>
      </c>
      <c r="F246" t="e">
        <f>VLOOKUP($B246,NewCalib!$A$17:$AF$200,F$1+2,FALSE)</f>
        <v>#N/A</v>
      </c>
      <c r="G246" t="e">
        <f>VLOOKUP($B246,NewCalib!$A$17:$AF$200,G$1+2,FALSE)</f>
        <v>#N/A</v>
      </c>
      <c r="H246" t="e">
        <f>VLOOKUP($B246,NewCalib!$A$17:$AF$200,H$1+2,FALSE)</f>
        <v>#N/A</v>
      </c>
      <c r="I246" t="e">
        <f>VLOOKUP($B246,NewCalib!$A$17:$AF$200,I$1+2,FALSE)</f>
        <v>#N/A</v>
      </c>
      <c r="J246" t="e">
        <f>VLOOKUP($B246,NewCalib!$A$17:$AF$200,J$1+2,FALSE)</f>
        <v>#N/A</v>
      </c>
      <c r="K246" t="e">
        <f>VLOOKUP($B246,NewCalib!$A$17:$AF$200,K$1+2,FALSE)</f>
        <v>#N/A</v>
      </c>
      <c r="L246" t="e">
        <f>VLOOKUP($B246,NewCalib!$A$17:$AF$200,L$1+2,FALSE)</f>
        <v>#N/A</v>
      </c>
      <c r="M246" t="e">
        <f>VLOOKUP($B246,NewCalib!$A$17:$AF$200,M$1+2,FALSE)</f>
        <v>#N/A</v>
      </c>
      <c r="N246" t="e">
        <f>VLOOKUP($B246,NewCalib!$A$17:$AF$200,N$1+2,FALSE)</f>
        <v>#N/A</v>
      </c>
      <c r="O246" t="e">
        <f>VLOOKUP($B246,NewCalib!$A$17:$AF$200,O$1+2,FALSE)</f>
        <v>#N/A</v>
      </c>
      <c r="P246" t="e">
        <f>VLOOKUP($B246,NewCalib!$A$17:$AF$200,P$1+2,FALSE)</f>
        <v>#N/A</v>
      </c>
      <c r="Q246" t="e">
        <f>VLOOKUP($B246,NewCalib!$A$17:$AF$200,Q$1+2,FALSE)</f>
        <v>#N/A</v>
      </c>
      <c r="R246" t="e">
        <f>VLOOKUP($B246,NewCalib!$A$17:$AF$200,R$1+2,FALSE)</f>
        <v>#N/A</v>
      </c>
      <c r="S246" t="e">
        <f>VLOOKUP($B246,NewCalib!$A$17:$AF$200,S$1+2,FALSE)</f>
        <v>#N/A</v>
      </c>
      <c r="T246" t="e">
        <f>VLOOKUP($B246,NewCalib!$A$17:$AF$200,T$1+2,FALSE)</f>
        <v>#N/A</v>
      </c>
      <c r="U246" t="e">
        <f>VLOOKUP($B246,NewCalib!$A$17:$AF$200,U$1+2,FALSE)</f>
        <v>#N/A</v>
      </c>
      <c r="V246" t="e">
        <f>VLOOKUP($B246,NewCalib!$A$17:$AF$200,V$1+2,FALSE)</f>
        <v>#N/A</v>
      </c>
      <c r="W246" t="e">
        <f>VLOOKUP($B246,NewCalib!$A$17:$AF$200,W$1+2,FALSE)</f>
        <v>#N/A</v>
      </c>
      <c r="X246" t="e">
        <f>VLOOKUP($B246,NewCalib!$A$17:$AF$200,X$1+2,FALSE)</f>
        <v>#N/A</v>
      </c>
      <c r="Y246" t="e">
        <f>VLOOKUP($B246,NewCalib!$A$17:$AF$200,Y$1+2,FALSE)</f>
        <v>#N/A</v>
      </c>
      <c r="Z246" t="e">
        <f>VLOOKUP($B246,NewCalib!$A$17:$AF$200,Z$1+2,FALSE)</f>
        <v>#N/A</v>
      </c>
      <c r="AA246" t="e">
        <f>VLOOKUP($B246,NewCalib!$A$17:$AF$200,AA$1+2,FALSE)</f>
        <v>#N/A</v>
      </c>
      <c r="AB246" t="e">
        <f>VLOOKUP($B246,NewCalib!$A$17:$AF$200,AB$1+2,FALSE)</f>
        <v>#N/A</v>
      </c>
      <c r="AC246" t="e">
        <f>VLOOKUP($B246,NewCalib!$A$17:$AF$200,AC$1+2,FALSE)</f>
        <v>#N/A</v>
      </c>
      <c r="AD246" t="e">
        <f>VLOOKUP($B246,NewCalib!$A$17:$AF$200,AD$1+2,FALSE)</f>
        <v>#N/A</v>
      </c>
      <c r="AE246" t="e">
        <f>VLOOKUP($B246,NewCalib!$A$17:$AF$200,AE$1+2,FALSE)</f>
        <v>#N/A</v>
      </c>
      <c r="AF246" t="e">
        <f>VLOOKUP($B246,NewCalib!$A$17:$AF$200,AF$1+2,FALSE)</f>
        <v>#N/A</v>
      </c>
      <c r="AG246" t="e">
        <f>VLOOKUP($B246,NewCalib!$A$17:$AF$200,AG$1+2,FALSE)</f>
        <v>#N/A</v>
      </c>
      <c r="AH246" t="e">
        <f>VLOOKUP($B246,NewCalib!$A$17:$AF$200,AH$1+2,FALSE)</f>
        <v>#N/A</v>
      </c>
      <c r="AJ246" s="3"/>
    </row>
    <row r="247" spans="1:36" x14ac:dyDescent="0.25">
      <c r="B247" t="s">
        <v>199</v>
      </c>
      <c r="C247" s="3">
        <v>0.95</v>
      </c>
      <c r="D247" t="e">
        <f>VLOOKUP($B247,NewCalib!$A$17:$AF$200,D$1+2,FALSE)</f>
        <v>#N/A</v>
      </c>
      <c r="E247" t="e">
        <f>VLOOKUP($B247,NewCalib!$A$17:$AF$200,E$1+2,FALSE)</f>
        <v>#N/A</v>
      </c>
      <c r="F247" t="e">
        <f>VLOOKUP($B247,NewCalib!$A$17:$AF$200,F$1+2,FALSE)</f>
        <v>#N/A</v>
      </c>
      <c r="G247" t="e">
        <f>VLOOKUP($B247,NewCalib!$A$17:$AF$200,G$1+2,FALSE)</f>
        <v>#N/A</v>
      </c>
      <c r="H247" t="e">
        <f>VLOOKUP($B247,NewCalib!$A$17:$AF$200,H$1+2,FALSE)</f>
        <v>#N/A</v>
      </c>
      <c r="I247" t="e">
        <f>VLOOKUP($B247,NewCalib!$A$17:$AF$200,I$1+2,FALSE)</f>
        <v>#N/A</v>
      </c>
      <c r="J247" t="e">
        <f>VLOOKUP($B247,NewCalib!$A$17:$AF$200,J$1+2,FALSE)</f>
        <v>#N/A</v>
      </c>
      <c r="K247" t="e">
        <f>VLOOKUP($B247,NewCalib!$A$17:$AF$200,K$1+2,FALSE)</f>
        <v>#N/A</v>
      </c>
      <c r="L247" t="e">
        <f>VLOOKUP($B247,NewCalib!$A$17:$AF$200,L$1+2,FALSE)</f>
        <v>#N/A</v>
      </c>
      <c r="M247" t="e">
        <f>VLOOKUP($B247,NewCalib!$A$17:$AF$200,M$1+2,FALSE)</f>
        <v>#N/A</v>
      </c>
      <c r="N247" t="e">
        <f>VLOOKUP($B247,NewCalib!$A$17:$AF$200,N$1+2,FALSE)</f>
        <v>#N/A</v>
      </c>
      <c r="O247" t="e">
        <f>VLOOKUP($B247,NewCalib!$A$17:$AF$200,O$1+2,FALSE)</f>
        <v>#N/A</v>
      </c>
      <c r="P247" t="e">
        <f>VLOOKUP($B247,NewCalib!$A$17:$AF$200,P$1+2,FALSE)</f>
        <v>#N/A</v>
      </c>
      <c r="Q247" t="e">
        <f>VLOOKUP($B247,NewCalib!$A$17:$AF$200,Q$1+2,FALSE)</f>
        <v>#N/A</v>
      </c>
      <c r="R247" t="e">
        <f>VLOOKUP($B247,NewCalib!$A$17:$AF$200,R$1+2,FALSE)</f>
        <v>#N/A</v>
      </c>
      <c r="S247" t="e">
        <f>VLOOKUP($B247,NewCalib!$A$17:$AF$200,S$1+2,FALSE)</f>
        <v>#N/A</v>
      </c>
      <c r="T247" t="e">
        <f>VLOOKUP($B247,NewCalib!$A$17:$AF$200,T$1+2,FALSE)</f>
        <v>#N/A</v>
      </c>
      <c r="U247" t="e">
        <f>VLOOKUP($B247,NewCalib!$A$17:$AF$200,U$1+2,FALSE)</f>
        <v>#N/A</v>
      </c>
      <c r="V247" t="e">
        <f>VLOOKUP($B247,NewCalib!$A$17:$AF$200,V$1+2,FALSE)</f>
        <v>#N/A</v>
      </c>
      <c r="W247" t="e">
        <f>VLOOKUP($B247,NewCalib!$A$17:$AF$200,W$1+2,FALSE)</f>
        <v>#N/A</v>
      </c>
      <c r="X247" t="e">
        <f>VLOOKUP($B247,NewCalib!$A$17:$AF$200,X$1+2,FALSE)</f>
        <v>#N/A</v>
      </c>
      <c r="Y247" t="e">
        <f>VLOOKUP($B247,NewCalib!$A$17:$AF$200,Y$1+2,FALSE)</f>
        <v>#N/A</v>
      </c>
      <c r="Z247" t="e">
        <f>VLOOKUP($B247,NewCalib!$A$17:$AF$200,Z$1+2,FALSE)</f>
        <v>#N/A</v>
      </c>
      <c r="AA247" t="e">
        <f>VLOOKUP($B247,NewCalib!$A$17:$AF$200,AA$1+2,FALSE)</f>
        <v>#N/A</v>
      </c>
      <c r="AB247" t="e">
        <f>VLOOKUP($B247,NewCalib!$A$17:$AF$200,AB$1+2,FALSE)</f>
        <v>#N/A</v>
      </c>
      <c r="AC247" t="e">
        <f>VLOOKUP($B247,NewCalib!$A$17:$AF$200,AC$1+2,FALSE)</f>
        <v>#N/A</v>
      </c>
      <c r="AD247" t="e">
        <f>VLOOKUP($B247,NewCalib!$A$17:$AF$200,AD$1+2,FALSE)</f>
        <v>#N/A</v>
      </c>
      <c r="AE247" t="e">
        <f>VLOOKUP($B247,NewCalib!$A$17:$AF$200,AE$1+2,FALSE)</f>
        <v>#N/A</v>
      </c>
      <c r="AF247" t="e">
        <f>VLOOKUP($B247,NewCalib!$A$17:$AF$200,AF$1+2,FALSE)</f>
        <v>#N/A</v>
      </c>
      <c r="AG247" t="e">
        <f>VLOOKUP($B247,NewCalib!$A$17:$AF$200,AG$1+2,FALSE)</f>
        <v>#N/A</v>
      </c>
      <c r="AH247" t="e">
        <f>VLOOKUP($B247,NewCalib!$A$17:$AF$200,AH$1+2,FALSE)</f>
        <v>#N/A</v>
      </c>
      <c r="AJ247" s="3"/>
    </row>
    <row r="248" spans="1:36" x14ac:dyDescent="0.25">
      <c r="A248" t="s">
        <v>2</v>
      </c>
      <c r="B248" t="s">
        <v>200</v>
      </c>
      <c r="D248" t="e">
        <f>VLOOKUP($B248,NewCalib!$A$17:$AF$200,D$1+2,FALSE)</f>
        <v>#N/A</v>
      </c>
      <c r="E248" t="e">
        <f>VLOOKUP($B248,NewCalib!$A$17:$AF$200,E$1+2,FALSE)</f>
        <v>#N/A</v>
      </c>
      <c r="F248" t="e">
        <f>VLOOKUP($B248,NewCalib!$A$17:$AF$200,F$1+2,FALSE)</f>
        <v>#N/A</v>
      </c>
      <c r="G248" t="e">
        <f>VLOOKUP($B248,NewCalib!$A$17:$AF$200,G$1+2,FALSE)</f>
        <v>#N/A</v>
      </c>
      <c r="H248" t="e">
        <f>VLOOKUP($B248,NewCalib!$A$17:$AF$200,H$1+2,FALSE)</f>
        <v>#N/A</v>
      </c>
      <c r="I248" t="e">
        <f>VLOOKUP($B248,NewCalib!$A$17:$AF$200,I$1+2,FALSE)</f>
        <v>#N/A</v>
      </c>
      <c r="J248" t="e">
        <f>VLOOKUP($B248,NewCalib!$A$17:$AF$200,J$1+2,FALSE)</f>
        <v>#N/A</v>
      </c>
      <c r="K248" t="e">
        <f>VLOOKUP($B248,NewCalib!$A$17:$AF$200,K$1+2,FALSE)</f>
        <v>#N/A</v>
      </c>
      <c r="L248" t="e">
        <f>VLOOKUP($B248,NewCalib!$A$17:$AF$200,L$1+2,FALSE)</f>
        <v>#N/A</v>
      </c>
      <c r="M248" t="e">
        <f>VLOOKUP($B248,NewCalib!$A$17:$AF$200,M$1+2,FALSE)</f>
        <v>#N/A</v>
      </c>
      <c r="N248" t="e">
        <f>VLOOKUP($B248,NewCalib!$A$17:$AF$200,N$1+2,FALSE)</f>
        <v>#N/A</v>
      </c>
      <c r="O248" t="e">
        <f>VLOOKUP($B248,NewCalib!$A$17:$AF$200,O$1+2,FALSE)</f>
        <v>#N/A</v>
      </c>
      <c r="P248" t="e">
        <f>VLOOKUP($B248,NewCalib!$A$17:$AF$200,P$1+2,FALSE)</f>
        <v>#N/A</v>
      </c>
      <c r="Q248" t="e">
        <f>VLOOKUP($B248,NewCalib!$A$17:$AF$200,Q$1+2,FALSE)</f>
        <v>#N/A</v>
      </c>
      <c r="R248" t="e">
        <f>VLOOKUP($B248,NewCalib!$A$17:$AF$200,R$1+2,FALSE)</f>
        <v>#N/A</v>
      </c>
      <c r="S248" t="e">
        <f>VLOOKUP($B248,NewCalib!$A$17:$AF$200,S$1+2,FALSE)</f>
        <v>#N/A</v>
      </c>
      <c r="T248" t="e">
        <f>VLOOKUP($B248,NewCalib!$A$17:$AF$200,T$1+2,FALSE)</f>
        <v>#N/A</v>
      </c>
      <c r="U248" t="e">
        <f>VLOOKUP($B248,NewCalib!$A$17:$AF$200,U$1+2,FALSE)</f>
        <v>#N/A</v>
      </c>
      <c r="V248" t="e">
        <f>VLOOKUP($B248,NewCalib!$A$17:$AF$200,V$1+2,FALSE)</f>
        <v>#N/A</v>
      </c>
      <c r="W248" t="e">
        <f>VLOOKUP($B248,NewCalib!$A$17:$AF$200,W$1+2,FALSE)</f>
        <v>#N/A</v>
      </c>
      <c r="X248" t="e">
        <f>VLOOKUP($B248,NewCalib!$A$17:$AF$200,X$1+2,FALSE)</f>
        <v>#N/A</v>
      </c>
      <c r="Y248" t="e">
        <f>VLOOKUP($B248,NewCalib!$A$17:$AF$200,Y$1+2,FALSE)</f>
        <v>#N/A</v>
      </c>
      <c r="Z248" t="e">
        <f>VLOOKUP($B248,NewCalib!$A$17:$AF$200,Z$1+2,FALSE)</f>
        <v>#N/A</v>
      </c>
      <c r="AA248" t="e">
        <f>VLOOKUP($B248,NewCalib!$A$17:$AF$200,AA$1+2,FALSE)</f>
        <v>#N/A</v>
      </c>
      <c r="AB248" t="e">
        <f>VLOOKUP($B248,NewCalib!$A$17:$AF$200,AB$1+2,FALSE)</f>
        <v>#N/A</v>
      </c>
      <c r="AC248" t="e">
        <f>VLOOKUP($B248,NewCalib!$A$17:$AF$200,AC$1+2,FALSE)</f>
        <v>#N/A</v>
      </c>
      <c r="AD248" t="e">
        <f>VLOOKUP($B248,NewCalib!$A$17:$AF$200,AD$1+2,FALSE)</f>
        <v>#N/A</v>
      </c>
      <c r="AE248" t="e">
        <f>VLOOKUP($B248,NewCalib!$A$17:$AF$200,AE$1+2,FALSE)</f>
        <v>#N/A</v>
      </c>
      <c r="AF248" t="e">
        <f>VLOOKUP($B248,NewCalib!$A$17:$AF$200,AF$1+2,FALSE)</f>
        <v>#N/A</v>
      </c>
      <c r="AG248" t="e">
        <f>VLOOKUP($B248,NewCalib!$A$17:$AF$200,AG$1+2,FALSE)</f>
        <v>#N/A</v>
      </c>
      <c r="AH248" t="e">
        <f>VLOOKUP($B248,NewCalib!$A$17:$AF$200,AH$1+2,FALSE)</f>
        <v>#N/A</v>
      </c>
    </row>
    <row r="249" spans="1:36" x14ac:dyDescent="0.25">
      <c r="A249" t="s">
        <v>3</v>
      </c>
      <c r="B249" t="s">
        <v>201</v>
      </c>
      <c r="D249" t="e">
        <f>VLOOKUP($B249,NewCalib!$A$17:$AF$200,D$1+2,FALSE)</f>
        <v>#N/A</v>
      </c>
      <c r="E249" t="e">
        <f>VLOOKUP($B249,NewCalib!$A$17:$AF$200,E$1+2,FALSE)</f>
        <v>#N/A</v>
      </c>
      <c r="F249" t="e">
        <f>VLOOKUP($B249,NewCalib!$A$17:$AF$200,F$1+2,FALSE)</f>
        <v>#N/A</v>
      </c>
      <c r="G249" t="e">
        <f>VLOOKUP($B249,NewCalib!$A$17:$AF$200,G$1+2,FALSE)</f>
        <v>#N/A</v>
      </c>
      <c r="H249" t="e">
        <f>VLOOKUP($B249,NewCalib!$A$17:$AF$200,H$1+2,FALSE)</f>
        <v>#N/A</v>
      </c>
      <c r="I249" t="e">
        <f>VLOOKUP($B249,NewCalib!$A$17:$AF$200,I$1+2,FALSE)</f>
        <v>#N/A</v>
      </c>
      <c r="J249" t="e">
        <f>VLOOKUP($B249,NewCalib!$A$17:$AF$200,J$1+2,FALSE)</f>
        <v>#N/A</v>
      </c>
      <c r="K249" t="e">
        <f>VLOOKUP($B249,NewCalib!$A$17:$AF$200,K$1+2,FALSE)</f>
        <v>#N/A</v>
      </c>
      <c r="L249" t="e">
        <f>VLOOKUP($B249,NewCalib!$A$17:$AF$200,L$1+2,FALSE)</f>
        <v>#N/A</v>
      </c>
      <c r="M249" t="e">
        <f>VLOOKUP($B249,NewCalib!$A$17:$AF$200,M$1+2,FALSE)</f>
        <v>#N/A</v>
      </c>
      <c r="N249" t="e">
        <f>VLOOKUP($B249,NewCalib!$A$17:$AF$200,N$1+2,FALSE)</f>
        <v>#N/A</v>
      </c>
      <c r="O249" t="e">
        <f>VLOOKUP($B249,NewCalib!$A$17:$AF$200,O$1+2,FALSE)</f>
        <v>#N/A</v>
      </c>
      <c r="P249" t="e">
        <f>VLOOKUP($B249,NewCalib!$A$17:$AF$200,P$1+2,FALSE)</f>
        <v>#N/A</v>
      </c>
      <c r="Q249" t="e">
        <f>VLOOKUP($B249,NewCalib!$A$17:$AF$200,Q$1+2,FALSE)</f>
        <v>#N/A</v>
      </c>
      <c r="R249" t="e">
        <f>VLOOKUP($B249,NewCalib!$A$17:$AF$200,R$1+2,FALSE)</f>
        <v>#N/A</v>
      </c>
      <c r="S249" t="e">
        <f>VLOOKUP($B249,NewCalib!$A$17:$AF$200,S$1+2,FALSE)</f>
        <v>#N/A</v>
      </c>
      <c r="T249" t="e">
        <f>VLOOKUP($B249,NewCalib!$A$17:$AF$200,T$1+2,FALSE)</f>
        <v>#N/A</v>
      </c>
      <c r="U249" t="e">
        <f>VLOOKUP($B249,NewCalib!$A$17:$AF$200,U$1+2,FALSE)</f>
        <v>#N/A</v>
      </c>
      <c r="V249" t="e">
        <f>VLOOKUP($B249,NewCalib!$A$17:$AF$200,V$1+2,FALSE)</f>
        <v>#N/A</v>
      </c>
      <c r="W249" t="e">
        <f>VLOOKUP($B249,NewCalib!$A$17:$AF$200,W$1+2,FALSE)</f>
        <v>#N/A</v>
      </c>
      <c r="X249" t="e">
        <f>VLOOKUP($B249,NewCalib!$A$17:$AF$200,X$1+2,FALSE)</f>
        <v>#N/A</v>
      </c>
      <c r="Y249" t="e">
        <f>VLOOKUP($B249,NewCalib!$A$17:$AF$200,Y$1+2,FALSE)</f>
        <v>#N/A</v>
      </c>
      <c r="Z249" t="e">
        <f>VLOOKUP($B249,NewCalib!$A$17:$AF$200,Z$1+2,FALSE)</f>
        <v>#N/A</v>
      </c>
      <c r="AA249" t="e">
        <f>VLOOKUP($B249,NewCalib!$A$17:$AF$200,AA$1+2,FALSE)</f>
        <v>#N/A</v>
      </c>
      <c r="AB249" t="e">
        <f>VLOOKUP($B249,NewCalib!$A$17:$AF$200,AB$1+2,FALSE)</f>
        <v>#N/A</v>
      </c>
      <c r="AC249" t="e">
        <f>VLOOKUP($B249,NewCalib!$A$17:$AF$200,AC$1+2,FALSE)</f>
        <v>#N/A</v>
      </c>
      <c r="AD249" t="e">
        <f>VLOOKUP($B249,NewCalib!$A$17:$AF$200,AD$1+2,FALSE)</f>
        <v>#N/A</v>
      </c>
      <c r="AE249" t="e">
        <f>VLOOKUP($B249,NewCalib!$A$17:$AF$200,AE$1+2,FALSE)</f>
        <v>#N/A</v>
      </c>
      <c r="AF249" t="e">
        <f>VLOOKUP($B249,NewCalib!$A$17:$AF$200,AF$1+2,FALSE)</f>
        <v>#N/A</v>
      </c>
      <c r="AG249" t="e">
        <f>VLOOKUP($B249,NewCalib!$A$17:$AF$200,AG$1+2,FALSE)</f>
        <v>#N/A</v>
      </c>
      <c r="AH249" t="e">
        <f>VLOOKUP($B249,NewCalib!$A$17:$AF$200,AH$1+2,FALSE)</f>
        <v>#N/A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G160"/>
  <sheetViews>
    <sheetView workbookViewId="0">
      <selection activeCell="B2" sqref="B2"/>
    </sheetView>
  </sheetViews>
  <sheetFormatPr defaultRowHeight="15" x14ac:dyDescent="0.25"/>
  <cols>
    <col min="1" max="1" width="158.140625" bestFit="1" customWidth="1"/>
    <col min="2" max="2" width="42.7109375" bestFit="1" customWidth="1"/>
  </cols>
  <sheetData>
    <row r="1" spans="1:33" x14ac:dyDescent="0.25">
      <c r="A1" t="s">
        <v>5</v>
      </c>
      <c r="B1" t="b">
        <v>1</v>
      </c>
    </row>
    <row r="2" spans="1:33" x14ac:dyDescent="0.25">
      <c r="A2" t="s">
        <v>6</v>
      </c>
      <c r="B2" t="b">
        <v>0</v>
      </c>
    </row>
    <row r="3" spans="1:33" x14ac:dyDescent="0.25">
      <c r="A3" t="s">
        <v>7</v>
      </c>
      <c r="B3">
        <v>1100701</v>
      </c>
    </row>
    <row r="4" spans="1:33" x14ac:dyDescent="0.25">
      <c r="A4" t="s">
        <v>8</v>
      </c>
      <c r="B4" t="s">
        <v>9</v>
      </c>
    </row>
    <row r="5" spans="1:33" x14ac:dyDescent="0.25">
      <c r="A5" t="s">
        <v>10</v>
      </c>
      <c r="B5">
        <v>5000</v>
      </c>
    </row>
    <row r="6" spans="1:33" x14ac:dyDescent="0.25">
      <c r="A6" t="s">
        <v>11</v>
      </c>
    </row>
    <row r="7" spans="1:33" x14ac:dyDescent="0.25">
      <c r="A7" t="s">
        <v>12</v>
      </c>
      <c r="B7" s="4">
        <v>42735</v>
      </c>
    </row>
    <row r="8" spans="1:33" x14ac:dyDescent="0.25">
      <c r="A8" t="s">
        <v>13</v>
      </c>
      <c r="B8" t="s">
        <v>14</v>
      </c>
    </row>
    <row r="9" spans="1:33" x14ac:dyDescent="0.25">
      <c r="A9" t="s">
        <v>15</v>
      </c>
      <c r="B9" t="s">
        <v>16</v>
      </c>
    </row>
    <row r="10" spans="1:33" x14ac:dyDescent="0.25">
      <c r="A10" t="s">
        <v>17</v>
      </c>
    </row>
    <row r="11" spans="1:33" x14ac:dyDescent="0.25">
      <c r="A11" t="s">
        <v>18</v>
      </c>
    </row>
    <row r="12" spans="1:33" x14ac:dyDescent="0.25">
      <c r="A12" t="s">
        <v>19</v>
      </c>
      <c r="B12">
        <v>30</v>
      </c>
    </row>
    <row r="13" spans="1:33" x14ac:dyDescent="0.25">
      <c r="A13" t="s">
        <v>20</v>
      </c>
      <c r="B13" t="s">
        <v>21</v>
      </c>
    </row>
    <row r="14" spans="1:33" x14ac:dyDescent="0.25">
      <c r="A14" t="s">
        <v>22</v>
      </c>
      <c r="B14" t="s">
        <v>23</v>
      </c>
      <c r="C14" t="s">
        <v>24</v>
      </c>
    </row>
    <row r="16" spans="1:33" x14ac:dyDescent="0.25">
      <c r="A16" t="s">
        <v>25</v>
      </c>
      <c r="B16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M16">
        <v>11</v>
      </c>
      <c r="N16">
        <v>12</v>
      </c>
      <c r="O16">
        <v>13</v>
      </c>
      <c r="P16">
        <v>14</v>
      </c>
      <c r="Q16">
        <v>15</v>
      </c>
      <c r="R16">
        <v>16</v>
      </c>
      <c r="S16">
        <v>17</v>
      </c>
      <c r="T16">
        <v>18</v>
      </c>
      <c r="U16">
        <v>19</v>
      </c>
      <c r="V16">
        <v>20</v>
      </c>
      <c r="W16">
        <v>21</v>
      </c>
      <c r="X16">
        <v>22</v>
      </c>
      <c r="Y16">
        <v>23</v>
      </c>
      <c r="Z16">
        <v>24</v>
      </c>
      <c r="AA16">
        <v>25</v>
      </c>
      <c r="AB16">
        <v>26</v>
      </c>
      <c r="AC16">
        <v>27</v>
      </c>
      <c r="AD16">
        <v>28</v>
      </c>
      <c r="AE16">
        <v>29</v>
      </c>
      <c r="AF16">
        <v>30</v>
      </c>
      <c r="AG16" t="s">
        <v>26</v>
      </c>
    </row>
    <row r="17" spans="1:32" x14ac:dyDescent="0.25">
      <c r="A17" t="s">
        <v>27</v>
      </c>
      <c r="B17">
        <v>1</v>
      </c>
      <c r="C17">
        <v>2.26694950972363E-2</v>
      </c>
      <c r="D17">
        <v>2.5663839974471799E-2</v>
      </c>
      <c r="E17">
        <v>2.8215205190657199E-2</v>
      </c>
      <c r="F17">
        <v>3.03769519242219E-2</v>
      </c>
      <c r="G17">
        <v>3.2269310212663403E-2</v>
      </c>
      <c r="H17">
        <v>3.3928488503796601E-2</v>
      </c>
      <c r="I17">
        <v>3.4747509953576103E-2</v>
      </c>
      <c r="J17">
        <v>3.5459475554185098E-2</v>
      </c>
      <c r="K17">
        <v>3.6373300072899101E-2</v>
      </c>
      <c r="L17">
        <v>3.7010489407933202E-2</v>
      </c>
      <c r="M17">
        <v>3.7560584421187898E-2</v>
      </c>
      <c r="N17">
        <v>3.7970917263180998E-2</v>
      </c>
      <c r="O17">
        <v>3.8034284652717999E-2</v>
      </c>
      <c r="P17">
        <v>3.8068904617495201E-2</v>
      </c>
      <c r="Q17">
        <v>3.8338070070551199E-2</v>
      </c>
      <c r="R17">
        <v>3.8798569763716498E-2</v>
      </c>
      <c r="S17">
        <v>3.8836510332283698E-2</v>
      </c>
      <c r="T17">
        <v>3.91903441945054E-2</v>
      </c>
      <c r="U17">
        <v>3.9575539981785202E-2</v>
      </c>
      <c r="V17">
        <v>3.98006828695519E-2</v>
      </c>
      <c r="W17">
        <v>3.9997387623613302E-2</v>
      </c>
      <c r="X17">
        <v>4.0287516696417502E-2</v>
      </c>
      <c r="Y17">
        <v>4.0212630332817897E-2</v>
      </c>
      <c r="Z17">
        <v>4.0319575913181402E-2</v>
      </c>
      <c r="AA17">
        <v>4.02029261322474E-2</v>
      </c>
      <c r="AB17">
        <v>4.0364540048301797E-2</v>
      </c>
      <c r="AC17">
        <v>4.0197791687900601E-2</v>
      </c>
      <c r="AD17">
        <v>4.0153424658739403E-2</v>
      </c>
      <c r="AE17">
        <v>4.0220741853030498E-2</v>
      </c>
      <c r="AF17">
        <v>4.00802459077855E-2</v>
      </c>
    </row>
    <row r="18" spans="1:32" x14ac:dyDescent="0.25">
      <c r="A18" t="s">
        <v>166</v>
      </c>
      <c r="B18">
        <v>2.81037529733103E-2</v>
      </c>
      <c r="C18">
        <v>3.0404058102123401E-2</v>
      </c>
      <c r="D18">
        <v>3.2327705548951598E-2</v>
      </c>
      <c r="E18">
        <v>3.3771875902455999E-2</v>
      </c>
      <c r="F18">
        <v>3.49308483392387E-2</v>
      </c>
      <c r="G18">
        <v>3.5987476882423097E-2</v>
      </c>
      <c r="H18">
        <v>3.6917111467384203E-2</v>
      </c>
      <c r="I18">
        <v>3.76270041782256E-2</v>
      </c>
      <c r="J18">
        <v>3.7919690546249399E-2</v>
      </c>
      <c r="K18">
        <v>3.8125600183756103E-2</v>
      </c>
      <c r="L18">
        <v>3.82203901756809E-2</v>
      </c>
      <c r="M18">
        <v>3.8164180706715199E-2</v>
      </c>
      <c r="N18">
        <v>3.8103037989921901E-2</v>
      </c>
      <c r="O18">
        <v>3.8205773248184999E-2</v>
      </c>
      <c r="P18">
        <v>3.8253572335259403E-2</v>
      </c>
      <c r="Q18">
        <v>3.82818537094596E-2</v>
      </c>
      <c r="R18">
        <v>3.8425518427291402E-2</v>
      </c>
      <c r="S18">
        <v>3.84304941404328E-2</v>
      </c>
      <c r="T18">
        <v>3.85563217551343E-2</v>
      </c>
      <c r="U18">
        <v>3.8577544438820201E-2</v>
      </c>
      <c r="V18">
        <v>3.8659975470826398E-2</v>
      </c>
      <c r="W18">
        <v>3.8658998271214599E-2</v>
      </c>
      <c r="X18">
        <v>3.8601681211598099E-2</v>
      </c>
      <c r="Y18">
        <v>3.8492261136261301E-2</v>
      </c>
      <c r="Z18">
        <v>3.8506541833533803E-2</v>
      </c>
      <c r="AA18">
        <v>3.85678906302599E-2</v>
      </c>
      <c r="AB18">
        <v>3.8502010193890997E-2</v>
      </c>
      <c r="AC18">
        <v>3.8476290344245601E-2</v>
      </c>
      <c r="AD18">
        <v>3.8377474730381798E-2</v>
      </c>
      <c r="AE18">
        <v>3.8330789714299797E-2</v>
      </c>
      <c r="AF18">
        <v>3.8468524853668598E-2</v>
      </c>
    </row>
    <row r="19" spans="1:32" x14ac:dyDescent="0.25">
      <c r="A19" t="s">
        <v>167</v>
      </c>
      <c r="B19">
        <v>3.4240280864301399E-2</v>
      </c>
      <c r="C19">
        <v>3.5017481183520799E-2</v>
      </c>
      <c r="D19">
        <v>3.5670222678181297E-2</v>
      </c>
      <c r="E19">
        <v>3.61599420564888E-2</v>
      </c>
      <c r="F19">
        <v>3.6550688905211001E-2</v>
      </c>
      <c r="G19">
        <v>3.6908383239037203E-2</v>
      </c>
      <c r="H19">
        <v>3.7223717982451401E-2</v>
      </c>
      <c r="I19">
        <v>3.7463729342765602E-2</v>
      </c>
      <c r="J19">
        <v>3.75562535117476E-2</v>
      </c>
      <c r="K19">
        <v>3.7625778978597098E-2</v>
      </c>
      <c r="L19">
        <v>3.7661431416833001E-2</v>
      </c>
      <c r="M19">
        <v>3.7639922865209598E-2</v>
      </c>
      <c r="N19">
        <v>3.7617314321203299E-2</v>
      </c>
      <c r="O19">
        <v>3.7655957238148602E-2</v>
      </c>
      <c r="P19">
        <v>3.7673695186839697E-2</v>
      </c>
      <c r="Q19">
        <v>3.7684111708908903E-2</v>
      </c>
      <c r="R19">
        <v>3.7737723215155998E-2</v>
      </c>
      <c r="S19">
        <v>3.7738883135187598E-2</v>
      </c>
      <c r="T19">
        <v>3.7785805680990603E-2</v>
      </c>
      <c r="U19">
        <v>3.77931822037667E-2</v>
      </c>
      <c r="V19">
        <v>3.7823801276846501E-2</v>
      </c>
      <c r="W19">
        <v>3.7823065698734497E-2</v>
      </c>
      <c r="X19">
        <v>3.7801353934855501E-2</v>
      </c>
      <c r="Y19">
        <v>3.7760567700341703E-2</v>
      </c>
      <c r="Z19">
        <v>3.7766498873169303E-2</v>
      </c>
      <c r="AA19">
        <v>3.7789539434909702E-2</v>
      </c>
      <c r="AB19">
        <v>3.77645928623217E-2</v>
      </c>
      <c r="AC19">
        <v>3.7755091065861203E-2</v>
      </c>
      <c r="AD19">
        <v>3.7718184820136898E-2</v>
      </c>
      <c r="AE19">
        <v>3.77011441318445E-2</v>
      </c>
      <c r="AF19">
        <v>3.7753189761436497E-2</v>
      </c>
    </row>
    <row r="20" spans="1:32" x14ac:dyDescent="0.25">
      <c r="A20" t="s">
        <v>28</v>
      </c>
      <c r="B20">
        <v>0</v>
      </c>
      <c r="C20">
        <v>1.5537727226564199E-2</v>
      </c>
      <c r="D20">
        <v>2.0233600717252099E-2</v>
      </c>
      <c r="E20">
        <v>2.5092199916799399E-2</v>
      </c>
      <c r="F20">
        <v>2.7586575375022699E-2</v>
      </c>
      <c r="G20">
        <v>2.91399537493712E-2</v>
      </c>
      <c r="H20">
        <v>3.0787062056348201E-2</v>
      </c>
      <c r="I20">
        <v>3.2827028511940998E-2</v>
      </c>
      <c r="J20">
        <v>3.5316003441948803E-2</v>
      </c>
      <c r="K20">
        <v>3.73568180885267E-2</v>
      </c>
      <c r="L20">
        <v>3.9367094391574001E-2</v>
      </c>
      <c r="M20">
        <v>3.9500481134359999E-2</v>
      </c>
      <c r="N20">
        <v>3.9472777861218403E-2</v>
      </c>
      <c r="O20">
        <v>3.9347774481990297E-2</v>
      </c>
      <c r="P20">
        <v>3.9484929400370003E-2</v>
      </c>
      <c r="Q20">
        <v>3.9576908259744699E-2</v>
      </c>
      <c r="R20">
        <v>3.96397328087323E-2</v>
      </c>
      <c r="S20">
        <v>3.98833134946402E-2</v>
      </c>
      <c r="T20">
        <v>3.9970680954857299E-2</v>
      </c>
      <c r="U20">
        <v>4.0184359926571503E-2</v>
      </c>
      <c r="V20">
        <v>4.0278832919986803E-2</v>
      </c>
      <c r="W20">
        <v>4.0432435359677402E-2</v>
      </c>
      <c r="X20">
        <v>4.0470630186307699E-2</v>
      </c>
      <c r="Y20">
        <v>4.0411913319916899E-2</v>
      </c>
      <c r="Z20">
        <v>4.0221908588173302E-2</v>
      </c>
      <c r="AA20">
        <v>4.0180204637462399E-2</v>
      </c>
      <c r="AB20">
        <v>4.0271660876446798E-2</v>
      </c>
      <c r="AC20">
        <v>4.0201582026122201E-2</v>
      </c>
      <c r="AD20">
        <v>4.0145385099442002E-2</v>
      </c>
      <c r="AE20">
        <v>3.9981448505759999E-2</v>
      </c>
      <c r="AF20">
        <v>3.9859864695592502E-2</v>
      </c>
    </row>
    <row r="21" spans="1:32" x14ac:dyDescent="0.25">
      <c r="A21" t="s">
        <v>29</v>
      </c>
      <c r="B21">
        <v>0</v>
      </c>
      <c r="C21">
        <v>5.7313646314588802E-2</v>
      </c>
      <c r="D21">
        <v>6.22515381372927E-2</v>
      </c>
      <c r="E21">
        <v>6.7083140111861103E-2</v>
      </c>
      <c r="F21">
        <v>6.8934211148929697E-2</v>
      </c>
      <c r="G21">
        <v>7.1145643519841303E-2</v>
      </c>
      <c r="H21">
        <v>7.2891686690029794E-2</v>
      </c>
      <c r="I21">
        <v>7.5720626718267806E-2</v>
      </c>
      <c r="J21">
        <v>7.7266499254138504E-2</v>
      </c>
      <c r="K21">
        <v>7.9373235908801701E-2</v>
      </c>
      <c r="L21">
        <v>7.9352885987426694E-2</v>
      </c>
      <c r="M21">
        <v>8.1626865331296497E-2</v>
      </c>
      <c r="N21">
        <v>8.1546636621359206E-2</v>
      </c>
      <c r="O21">
        <v>8.1965060365296299E-2</v>
      </c>
      <c r="P21">
        <v>8.1723372725820906E-2</v>
      </c>
      <c r="Q21">
        <v>8.3106950753314798E-2</v>
      </c>
      <c r="R21">
        <v>8.1790347775619707E-2</v>
      </c>
      <c r="S21">
        <v>8.2255801237010998E-2</v>
      </c>
      <c r="T21">
        <v>8.2944135994984097E-2</v>
      </c>
      <c r="U21">
        <v>8.2050345586423004E-2</v>
      </c>
      <c r="V21">
        <v>8.4021478496677904E-2</v>
      </c>
      <c r="W21">
        <v>8.3313124745394804E-2</v>
      </c>
      <c r="X21">
        <v>8.4192928464165304E-2</v>
      </c>
      <c r="Y21">
        <v>8.3255698400842099E-2</v>
      </c>
      <c r="Z21">
        <v>8.3692013889118094E-2</v>
      </c>
      <c r="AA21">
        <v>8.0490502168149403E-2</v>
      </c>
      <c r="AB21">
        <v>8.3107648114174801E-2</v>
      </c>
      <c r="AC21">
        <v>8.1236100029666802E-2</v>
      </c>
      <c r="AD21">
        <v>8.1020070410459902E-2</v>
      </c>
      <c r="AE21">
        <v>8.2248694763165597E-2</v>
      </c>
      <c r="AF21">
        <v>7.9773522907305994E-2</v>
      </c>
    </row>
    <row r="22" spans="1:32" x14ac:dyDescent="0.25">
      <c r="A22" t="s">
        <v>30</v>
      </c>
      <c r="B22">
        <v>0</v>
      </c>
      <c r="C22">
        <v>7.0103492324598504E-2</v>
      </c>
      <c r="D22">
        <v>7.81691654939001E-2</v>
      </c>
      <c r="E22">
        <v>8.57858474071794E-2</v>
      </c>
      <c r="F22">
        <v>8.6464899060516104E-2</v>
      </c>
      <c r="G22">
        <v>9.13831633882492E-2</v>
      </c>
      <c r="H22">
        <v>9.0657017856310806E-2</v>
      </c>
      <c r="I22">
        <v>8.8869160529431598E-2</v>
      </c>
      <c r="J22">
        <v>9.6679099506355795E-2</v>
      </c>
      <c r="K22">
        <v>9.4739645057722602E-2</v>
      </c>
      <c r="L22">
        <v>9.4452202374459907E-2</v>
      </c>
      <c r="M22">
        <v>0.100237992487544</v>
      </c>
      <c r="N22">
        <v>9.8014922650757993E-2</v>
      </c>
      <c r="O22">
        <v>9.8912790210451004E-2</v>
      </c>
      <c r="P22">
        <v>9.9746518616020297E-2</v>
      </c>
      <c r="Q22">
        <v>0.101218717236731</v>
      </c>
      <c r="R22">
        <v>0.102415366303445</v>
      </c>
      <c r="S22">
        <v>0.100957844675584</v>
      </c>
      <c r="T22">
        <v>9.5655823068464901E-2</v>
      </c>
      <c r="U22">
        <v>0.101147706013252</v>
      </c>
      <c r="V22">
        <v>9.7447488375197303E-2</v>
      </c>
      <c r="W22">
        <v>0.100575342942633</v>
      </c>
      <c r="X22">
        <v>0.10056326137849</v>
      </c>
      <c r="Y22">
        <v>9.8208737665306106E-2</v>
      </c>
      <c r="Z22">
        <v>0.100777920780195</v>
      </c>
      <c r="AA22">
        <v>9.9397040747889395E-2</v>
      </c>
      <c r="AB22">
        <v>0.100752960995314</v>
      </c>
      <c r="AC22">
        <v>9.8615486637127603E-2</v>
      </c>
      <c r="AD22">
        <v>0.100195759843784</v>
      </c>
      <c r="AE22">
        <v>0.104129267380597</v>
      </c>
      <c r="AF22">
        <v>0.101451497457396</v>
      </c>
    </row>
    <row r="23" spans="1:32" x14ac:dyDescent="0.25">
      <c r="A23" t="s">
        <v>31</v>
      </c>
      <c r="B23">
        <v>0</v>
      </c>
      <c r="C23">
        <v>3.6250113145981602E-2</v>
      </c>
      <c r="D23">
        <v>4.0144345903064899E-2</v>
      </c>
      <c r="E23">
        <v>4.6216685274531301E-2</v>
      </c>
      <c r="F23">
        <v>4.8290847772130198E-2</v>
      </c>
      <c r="G23">
        <v>5.02371639454035E-2</v>
      </c>
      <c r="H23">
        <v>5.1678432229193702E-2</v>
      </c>
      <c r="I23">
        <v>5.4566196111286699E-2</v>
      </c>
      <c r="J23">
        <v>5.72548055606023E-2</v>
      </c>
      <c r="K23">
        <v>5.9337157835233599E-2</v>
      </c>
      <c r="L23">
        <v>5.9708978768660402E-2</v>
      </c>
      <c r="M23">
        <v>6.0887364218649501E-2</v>
      </c>
      <c r="N23">
        <v>6.06130520597742E-2</v>
      </c>
      <c r="O23">
        <v>6.2130967337299899E-2</v>
      </c>
      <c r="P23">
        <v>6.0198853864768601E-2</v>
      </c>
      <c r="Q23">
        <v>5.9967996738355803E-2</v>
      </c>
      <c r="R23">
        <v>6.0999539241873499E-2</v>
      </c>
      <c r="S23">
        <v>6.1193501769298303E-2</v>
      </c>
      <c r="T23">
        <v>6.1461460064715499E-2</v>
      </c>
      <c r="U23">
        <v>6.2087194747286398E-2</v>
      </c>
      <c r="V23">
        <v>6.1780679393023397E-2</v>
      </c>
      <c r="W23">
        <v>6.2319256502670402E-2</v>
      </c>
      <c r="X23">
        <v>6.3059048963828704E-2</v>
      </c>
      <c r="Y23">
        <v>6.3341010899261599E-2</v>
      </c>
      <c r="Z23">
        <v>6.09098118577905E-2</v>
      </c>
      <c r="AA23">
        <v>6.0816429822790702E-2</v>
      </c>
      <c r="AB23">
        <v>6.1862139823791698E-2</v>
      </c>
      <c r="AC23">
        <v>6.2405811392739902E-2</v>
      </c>
      <c r="AD23">
        <v>6.19456403230512E-2</v>
      </c>
      <c r="AE23">
        <v>6.0983170282716097E-2</v>
      </c>
      <c r="AF23">
        <v>6.1061038427598802E-2</v>
      </c>
    </row>
    <row r="24" spans="1:32" x14ac:dyDescent="0.25">
      <c r="A24" t="s">
        <v>32</v>
      </c>
      <c r="B24">
        <v>0</v>
      </c>
      <c r="C24">
        <v>2.12794710016341E-2</v>
      </c>
      <c r="D24">
        <v>2.4434874969463002E-2</v>
      </c>
      <c r="E24">
        <v>3.05384699051937E-2</v>
      </c>
      <c r="F24">
        <v>3.2648185527963502E-2</v>
      </c>
      <c r="G24">
        <v>3.4072959827640401E-2</v>
      </c>
      <c r="H24">
        <v>3.6020565211847898E-2</v>
      </c>
      <c r="I24">
        <v>3.9139682947593901E-2</v>
      </c>
      <c r="J24">
        <v>4.0914731638464701E-2</v>
      </c>
      <c r="K24">
        <v>4.3329662579969799E-2</v>
      </c>
      <c r="L24">
        <v>4.4021619553270303E-2</v>
      </c>
      <c r="M24">
        <v>4.4823900279876601E-2</v>
      </c>
      <c r="N24">
        <v>4.3854614921241701E-2</v>
      </c>
      <c r="O24">
        <v>4.4370084726761801E-2</v>
      </c>
      <c r="P24">
        <v>4.4592223389045803E-2</v>
      </c>
      <c r="Q24">
        <v>4.4438009991572699E-2</v>
      </c>
      <c r="R24">
        <v>4.5287479725066998E-2</v>
      </c>
      <c r="S24">
        <v>4.6164921716568899E-2</v>
      </c>
      <c r="T24">
        <v>4.5426447724643999E-2</v>
      </c>
      <c r="U24">
        <v>4.5657095463145503E-2</v>
      </c>
      <c r="V24">
        <v>4.5203975714329499E-2</v>
      </c>
      <c r="W24">
        <v>4.59628436446484E-2</v>
      </c>
      <c r="X24">
        <v>4.5925649514451203E-2</v>
      </c>
      <c r="Y24">
        <v>4.6663646659987901E-2</v>
      </c>
      <c r="Z24">
        <v>4.5629857546324502E-2</v>
      </c>
      <c r="AA24">
        <v>4.5468061127857E-2</v>
      </c>
      <c r="AB24">
        <v>4.5601359621263098E-2</v>
      </c>
      <c r="AC24">
        <v>4.5354359211201602E-2</v>
      </c>
      <c r="AD24">
        <v>4.5255102087818903E-2</v>
      </c>
      <c r="AE24">
        <v>4.49040607577776E-2</v>
      </c>
      <c r="AF24">
        <v>4.5647208917046801E-2</v>
      </c>
    </row>
    <row r="25" spans="1:32" x14ac:dyDescent="0.25">
      <c r="A25" t="s">
        <v>33</v>
      </c>
      <c r="B25">
        <v>0</v>
      </c>
      <c r="C25">
        <v>6.7783361255302099E-2</v>
      </c>
      <c r="D25">
        <v>7.1162440723513604E-2</v>
      </c>
      <c r="E25">
        <v>7.5554330358336794E-2</v>
      </c>
      <c r="F25">
        <v>8.0433602083157196E-2</v>
      </c>
      <c r="G25">
        <v>8.1384503411510004E-2</v>
      </c>
      <c r="H25">
        <v>8.0887603075572301E-2</v>
      </c>
      <c r="I25">
        <v>8.5605345443968694E-2</v>
      </c>
      <c r="J25">
        <v>9.0663476374939406E-2</v>
      </c>
      <c r="K25">
        <v>8.6776663326735198E-2</v>
      </c>
      <c r="L25">
        <v>8.8271207012509206E-2</v>
      </c>
      <c r="M25">
        <v>9.2488379362917802E-2</v>
      </c>
      <c r="N25">
        <v>9.1596363087481203E-2</v>
      </c>
      <c r="O25">
        <v>9.3497986599352795E-2</v>
      </c>
      <c r="P25">
        <v>9.1192081264262495E-2</v>
      </c>
      <c r="Q25">
        <v>9.1040155457276506E-2</v>
      </c>
      <c r="R25">
        <v>9.3804444550038002E-2</v>
      </c>
      <c r="S25">
        <v>8.9547589601535305E-2</v>
      </c>
      <c r="T25">
        <v>9.2680755426671896E-2</v>
      </c>
      <c r="U25">
        <v>9.1026942178726603E-2</v>
      </c>
      <c r="V25">
        <v>9.0545821203850296E-2</v>
      </c>
      <c r="W25">
        <v>9.0890331066685107E-2</v>
      </c>
      <c r="X25">
        <v>9.3176812757749097E-2</v>
      </c>
      <c r="Y25">
        <v>9.0630527427540505E-2</v>
      </c>
      <c r="Z25">
        <v>9.42435860625295E-2</v>
      </c>
      <c r="AA25">
        <v>9.5871197671949196E-2</v>
      </c>
      <c r="AB25">
        <v>9.3602026162654395E-2</v>
      </c>
      <c r="AC25">
        <v>9.3081729186648296E-2</v>
      </c>
      <c r="AD25">
        <v>9.38148015040461E-2</v>
      </c>
      <c r="AE25">
        <v>9.2552332515898006E-2</v>
      </c>
      <c r="AF25">
        <v>9.4897367495852106E-2</v>
      </c>
    </row>
    <row r="26" spans="1:32" x14ac:dyDescent="0.25">
      <c r="A26" t="s">
        <v>34</v>
      </c>
      <c r="B26">
        <v>0</v>
      </c>
      <c r="C26">
        <v>5.3613942516174698E-2</v>
      </c>
      <c r="D26">
        <v>5.9055138813594601E-2</v>
      </c>
      <c r="E26">
        <v>6.47115417192234E-2</v>
      </c>
      <c r="F26">
        <v>6.85026009643665E-2</v>
      </c>
      <c r="G26">
        <v>6.8463434881007507E-2</v>
      </c>
      <c r="H26">
        <v>7.3375168807601102E-2</v>
      </c>
      <c r="I26">
        <v>7.39273548143555E-2</v>
      </c>
      <c r="J26">
        <v>8.0396066145744294E-2</v>
      </c>
      <c r="K26">
        <v>8.0931203577292998E-2</v>
      </c>
      <c r="L26">
        <v>7.9696079929838598E-2</v>
      </c>
      <c r="M26">
        <v>8.3714021792823404E-2</v>
      </c>
      <c r="N26">
        <v>8.1914275603734904E-2</v>
      </c>
      <c r="O26">
        <v>8.1119174301836502E-2</v>
      </c>
      <c r="P26">
        <v>8.3197628593422293E-2</v>
      </c>
      <c r="Q26">
        <v>8.1797701444612306E-2</v>
      </c>
      <c r="R26">
        <v>8.2263161918930197E-2</v>
      </c>
      <c r="S26">
        <v>8.2875556659022603E-2</v>
      </c>
      <c r="T26">
        <v>8.1331867338458E-2</v>
      </c>
      <c r="U26">
        <v>8.3140293093765805E-2</v>
      </c>
      <c r="V26">
        <v>8.6519022496028802E-2</v>
      </c>
      <c r="W26">
        <v>8.2110959850122997E-2</v>
      </c>
      <c r="X26">
        <v>8.1093820794388594E-2</v>
      </c>
      <c r="Y26">
        <v>8.3914413008934596E-2</v>
      </c>
      <c r="Z26">
        <v>8.4894041394301206E-2</v>
      </c>
      <c r="AA26">
        <v>8.2534956488184499E-2</v>
      </c>
      <c r="AB26">
        <v>8.3877401142972596E-2</v>
      </c>
      <c r="AC26">
        <v>8.0542182051083294E-2</v>
      </c>
      <c r="AD26">
        <v>8.31449470848937E-2</v>
      </c>
      <c r="AE26">
        <v>8.3832974099131402E-2</v>
      </c>
      <c r="AF26">
        <v>8.2504484376741904E-2</v>
      </c>
    </row>
    <row r="27" spans="1:32" x14ac:dyDescent="0.25">
      <c r="A27" t="s">
        <v>35</v>
      </c>
      <c r="B27">
        <v>1</v>
      </c>
      <c r="C27">
        <v>1.51048137030169E-2</v>
      </c>
      <c r="D27">
        <v>1.70306263988152E-2</v>
      </c>
      <c r="E27">
        <v>1.8619103107326101E-2</v>
      </c>
      <c r="F27">
        <v>1.9710594765411801E-2</v>
      </c>
      <c r="G27">
        <v>2.0791890256118599E-2</v>
      </c>
      <c r="H27">
        <v>2.1784292366202399E-2</v>
      </c>
      <c r="I27">
        <v>2.2110950291406601E-2</v>
      </c>
      <c r="J27">
        <v>2.2470378260699302E-2</v>
      </c>
      <c r="K27">
        <v>2.3134789250073499E-2</v>
      </c>
      <c r="L27">
        <v>2.3364902297622999E-2</v>
      </c>
      <c r="M27">
        <v>2.3626640536112901E-2</v>
      </c>
      <c r="N27">
        <v>2.3800143859640199E-2</v>
      </c>
      <c r="O27">
        <v>2.4256150870700401E-2</v>
      </c>
      <c r="P27">
        <v>2.4529651123766798E-2</v>
      </c>
      <c r="Q27">
        <v>2.46278397731922E-2</v>
      </c>
      <c r="R27">
        <v>2.4791637198370499E-2</v>
      </c>
      <c r="S27">
        <v>2.4944531163899501E-2</v>
      </c>
      <c r="T27">
        <v>2.4961081542538101E-2</v>
      </c>
      <c r="U27">
        <v>2.5097653347196401E-2</v>
      </c>
      <c r="V27">
        <v>2.53171132015413E-2</v>
      </c>
      <c r="W27">
        <v>2.5338678131498E-2</v>
      </c>
      <c r="X27">
        <v>2.53116597987047E-2</v>
      </c>
      <c r="Y27">
        <v>2.52345644682372E-2</v>
      </c>
      <c r="Z27">
        <v>2.51224886964222E-2</v>
      </c>
      <c r="AA27">
        <v>2.5291914779652799E-2</v>
      </c>
      <c r="AB27">
        <v>2.51622762888997E-2</v>
      </c>
      <c r="AC27">
        <v>2.52771646334785E-2</v>
      </c>
      <c r="AD27">
        <v>2.5211825412010801E-2</v>
      </c>
      <c r="AE27">
        <v>2.5134692587651501E-2</v>
      </c>
      <c r="AF27">
        <v>2.52450556327545E-2</v>
      </c>
    </row>
    <row r="28" spans="1:32" x14ac:dyDescent="0.25">
      <c r="A28" t="s">
        <v>36</v>
      </c>
      <c r="B28">
        <v>0</v>
      </c>
      <c r="C28">
        <v>9.6357419702684494E-2</v>
      </c>
      <c r="D28">
        <v>0.105595044649996</v>
      </c>
      <c r="E28">
        <v>0.10883652418965099</v>
      </c>
      <c r="F28">
        <v>0.114963894601152</v>
      </c>
      <c r="G28">
        <v>0.116522767004872</v>
      </c>
      <c r="H28">
        <v>0.114762583652934</v>
      </c>
      <c r="I28">
        <v>0.12126621967439501</v>
      </c>
      <c r="J28">
        <v>0.118541186976678</v>
      </c>
      <c r="K28">
        <v>0.12084471848777099</v>
      </c>
      <c r="L28">
        <v>0.123550567492886</v>
      </c>
      <c r="M28">
        <v>0.12751039243849299</v>
      </c>
      <c r="N28">
        <v>0.12515552909265901</v>
      </c>
      <c r="O28">
        <v>0.123058335516894</v>
      </c>
      <c r="P28">
        <v>0.12831364948829299</v>
      </c>
      <c r="Q28">
        <v>0.13059294691075801</v>
      </c>
      <c r="R28">
        <v>0.126756859780322</v>
      </c>
      <c r="S28">
        <v>0.12703531754193201</v>
      </c>
      <c r="T28">
        <v>0.12661699231309301</v>
      </c>
      <c r="U28">
        <v>0.12748055573313999</v>
      </c>
      <c r="V28">
        <v>0.121568854380706</v>
      </c>
      <c r="W28">
        <v>0.12760223981431801</v>
      </c>
      <c r="X28">
        <v>0.125870709555197</v>
      </c>
      <c r="Y28">
        <v>0.124567193714359</v>
      </c>
      <c r="Z28">
        <v>0.13437901781518299</v>
      </c>
      <c r="AA28">
        <v>0.12789710322679201</v>
      </c>
      <c r="AB28">
        <v>0.126760469631225</v>
      </c>
      <c r="AC28">
        <v>0.120948316302213</v>
      </c>
      <c r="AD28">
        <v>0.13064841766441501</v>
      </c>
      <c r="AE28">
        <v>0.12979268059625901</v>
      </c>
      <c r="AF28">
        <v>0.130784663712956</v>
      </c>
    </row>
    <row r="29" spans="1:32" x14ac:dyDescent="0.25">
      <c r="A29" t="s">
        <v>37</v>
      </c>
      <c r="B29">
        <v>0</v>
      </c>
      <c r="C29">
        <v>5.60634284587175E-2</v>
      </c>
      <c r="D29">
        <v>6.4674157066972701E-2</v>
      </c>
      <c r="E29">
        <v>6.8618297723974403E-2</v>
      </c>
      <c r="F29">
        <v>7.0686294636185101E-2</v>
      </c>
      <c r="G29">
        <v>7.3676937928000105E-2</v>
      </c>
      <c r="H29">
        <v>7.5116819011742803E-2</v>
      </c>
      <c r="I29">
        <v>7.4242673500427694E-2</v>
      </c>
      <c r="J29">
        <v>8.0521101919489899E-2</v>
      </c>
      <c r="K29">
        <v>8.2091600804057904E-2</v>
      </c>
      <c r="L29">
        <v>8.2808138241788301E-2</v>
      </c>
      <c r="M29">
        <v>8.3408254076074897E-2</v>
      </c>
      <c r="N29">
        <v>8.3164091729379996E-2</v>
      </c>
      <c r="O29">
        <v>8.5044982572697506E-2</v>
      </c>
      <c r="P29">
        <v>8.7323535587425699E-2</v>
      </c>
      <c r="Q29">
        <v>8.47049770290354E-2</v>
      </c>
      <c r="R29">
        <v>8.5308413525887597E-2</v>
      </c>
      <c r="S29">
        <v>8.5612191521063002E-2</v>
      </c>
      <c r="T29">
        <v>8.5005243686425605E-2</v>
      </c>
      <c r="U29">
        <v>8.7196361932486199E-2</v>
      </c>
      <c r="V29">
        <v>8.5514244964566694E-2</v>
      </c>
      <c r="W29">
        <v>8.3658991997772006E-2</v>
      </c>
      <c r="X29">
        <v>8.4558464687044102E-2</v>
      </c>
      <c r="Y29">
        <v>8.5614417415607602E-2</v>
      </c>
      <c r="Z29">
        <v>8.6693837719845193E-2</v>
      </c>
      <c r="AA29">
        <v>8.6476151271704702E-2</v>
      </c>
      <c r="AB29">
        <v>8.5708008669957703E-2</v>
      </c>
      <c r="AC29">
        <v>8.6321129748702596E-2</v>
      </c>
      <c r="AD29">
        <v>8.3865366736369296E-2</v>
      </c>
      <c r="AE29">
        <v>8.7992265714902998E-2</v>
      </c>
      <c r="AF29">
        <v>8.7144829969441007E-2</v>
      </c>
    </row>
    <row r="30" spans="1:32" x14ac:dyDescent="0.25">
      <c r="A30" t="s">
        <v>38</v>
      </c>
      <c r="B30">
        <v>0</v>
      </c>
      <c r="C30">
        <v>1.98652508622995E-2</v>
      </c>
      <c r="D30">
        <v>2.3652926893656001E-2</v>
      </c>
      <c r="E30">
        <v>2.96032969809371E-2</v>
      </c>
      <c r="F30">
        <v>3.2090233564687203E-2</v>
      </c>
      <c r="G30">
        <v>3.3871494268900702E-2</v>
      </c>
      <c r="H30">
        <v>3.5094560711460901E-2</v>
      </c>
      <c r="I30">
        <v>3.74656079100864E-2</v>
      </c>
      <c r="J30">
        <v>3.9636178185619202E-2</v>
      </c>
      <c r="K30">
        <v>4.2042424322725098E-2</v>
      </c>
      <c r="L30">
        <v>4.4022542490614797E-2</v>
      </c>
      <c r="M30">
        <v>4.4159521008187402E-2</v>
      </c>
      <c r="N30">
        <v>4.3868642981259698E-2</v>
      </c>
      <c r="O30">
        <v>4.3735479256219602E-2</v>
      </c>
      <c r="P30">
        <v>4.5521405764281299E-2</v>
      </c>
      <c r="Q30">
        <v>4.3860136431799299E-2</v>
      </c>
      <c r="R30">
        <v>4.4223718906142198E-2</v>
      </c>
      <c r="S30">
        <v>4.4362275105567298E-2</v>
      </c>
      <c r="T30">
        <v>4.4981130467166099E-2</v>
      </c>
      <c r="U30">
        <v>4.5393154413685799E-2</v>
      </c>
      <c r="V30">
        <v>4.6096947558729798E-2</v>
      </c>
      <c r="W30">
        <v>4.5417856274371601E-2</v>
      </c>
      <c r="X30">
        <v>4.5969239931886598E-2</v>
      </c>
      <c r="Y30">
        <v>4.48252394152997E-2</v>
      </c>
      <c r="Z30">
        <v>4.5541294088734398E-2</v>
      </c>
      <c r="AA30">
        <v>4.4526977349454697E-2</v>
      </c>
      <c r="AB30">
        <v>4.4732138868887703E-2</v>
      </c>
      <c r="AC30">
        <v>4.5514151230287597E-2</v>
      </c>
      <c r="AD30">
        <v>4.4049885833829502E-2</v>
      </c>
      <c r="AE30">
        <v>4.47586518176935E-2</v>
      </c>
      <c r="AF30">
        <v>4.5279929479179103E-2</v>
      </c>
    </row>
    <row r="31" spans="1:32" x14ac:dyDescent="0.25">
      <c r="A31" t="s">
        <v>39</v>
      </c>
      <c r="B31">
        <v>0</v>
      </c>
      <c r="C31">
        <v>7.2951510005510103E-2</v>
      </c>
      <c r="D31">
        <v>8.0680401796056997E-2</v>
      </c>
      <c r="E31">
        <v>8.8939961841261406E-2</v>
      </c>
      <c r="F31">
        <v>8.9888989189474605E-2</v>
      </c>
      <c r="G31">
        <v>9.2453881471074806E-2</v>
      </c>
      <c r="H31">
        <v>9.4738510947793397E-2</v>
      </c>
      <c r="I31">
        <v>9.3662546522416498E-2</v>
      </c>
      <c r="J31">
        <v>9.9443311478351407E-2</v>
      </c>
      <c r="K31">
        <v>9.7707064708043204E-2</v>
      </c>
      <c r="L31">
        <v>0.10117138318619499</v>
      </c>
      <c r="M31">
        <v>0.10404203736944199</v>
      </c>
      <c r="N31">
        <v>0.103106964766138</v>
      </c>
      <c r="O31">
        <v>9.9974567236794598E-2</v>
      </c>
      <c r="P31">
        <v>0.10107233382887799</v>
      </c>
      <c r="Q31">
        <v>0.10193518849882199</v>
      </c>
      <c r="R31">
        <v>0.101502088416737</v>
      </c>
      <c r="S31">
        <v>0.10202323877526499</v>
      </c>
      <c r="T31">
        <v>9.7265984702380001E-2</v>
      </c>
      <c r="U31">
        <v>0.100563592293582</v>
      </c>
      <c r="V31">
        <v>9.9057821774161003E-2</v>
      </c>
      <c r="W31">
        <v>0.100742775180616</v>
      </c>
      <c r="X31">
        <v>9.9519054186177902E-2</v>
      </c>
      <c r="Y31">
        <v>0.10254797515762</v>
      </c>
      <c r="Z31">
        <v>0.105314770452388</v>
      </c>
      <c r="AA31">
        <v>0.10096434175598799</v>
      </c>
      <c r="AB31">
        <v>0.103343358468395</v>
      </c>
      <c r="AC31">
        <v>0.10426032845048699</v>
      </c>
      <c r="AD31">
        <v>0.10101496404584299</v>
      </c>
      <c r="AE31">
        <v>0.103769699378067</v>
      </c>
      <c r="AF31">
        <v>0.103864471228214</v>
      </c>
    </row>
    <row r="32" spans="1:32" x14ac:dyDescent="0.25">
      <c r="A32" t="s">
        <v>40</v>
      </c>
      <c r="B32">
        <v>0</v>
      </c>
      <c r="C32">
        <v>7.5700296665869402E-2</v>
      </c>
      <c r="D32">
        <v>8.1877816359234398E-2</v>
      </c>
      <c r="E32">
        <v>8.6391641391619506E-2</v>
      </c>
      <c r="F32">
        <v>9.3082648460456302E-2</v>
      </c>
      <c r="G32">
        <v>9.4997007514295198E-2</v>
      </c>
      <c r="H32">
        <v>9.3080905269729106E-2</v>
      </c>
      <c r="I32">
        <v>9.3944634636566896E-2</v>
      </c>
      <c r="J32">
        <v>0.102022995041556</v>
      </c>
      <c r="K32">
        <v>9.9475028759202E-2</v>
      </c>
      <c r="L32">
        <v>0.10111704039227901</v>
      </c>
      <c r="M32">
        <v>0.10335083791235</v>
      </c>
      <c r="N32">
        <v>0.103821248166094</v>
      </c>
      <c r="O32">
        <v>9.9661844338843703E-2</v>
      </c>
      <c r="P32">
        <v>0.10299727860413301</v>
      </c>
      <c r="Q32">
        <v>0.103029703341164</v>
      </c>
      <c r="R32">
        <v>0.104914052126528</v>
      </c>
      <c r="S32">
        <v>0.1016743331151</v>
      </c>
      <c r="T32">
        <v>0.10255810042054</v>
      </c>
      <c r="U32">
        <v>0.10326604600148299</v>
      </c>
      <c r="V32">
        <v>9.82541798088159E-2</v>
      </c>
      <c r="W32">
        <v>0.105759047285557</v>
      </c>
      <c r="X32">
        <v>0.107499419903621</v>
      </c>
      <c r="Y32">
        <v>0.104153866991866</v>
      </c>
      <c r="Z32">
        <v>0.106479990342051</v>
      </c>
      <c r="AA32">
        <v>0.102619369493094</v>
      </c>
      <c r="AB32">
        <v>0.104080202711635</v>
      </c>
      <c r="AC32">
        <v>0.104494117668455</v>
      </c>
      <c r="AD32">
        <v>0.103427139597687</v>
      </c>
      <c r="AE32">
        <v>0.103749116276177</v>
      </c>
      <c r="AF32">
        <v>9.9445333923224105E-2</v>
      </c>
    </row>
    <row r="33" spans="1:32" x14ac:dyDescent="0.25">
      <c r="A33" t="s">
        <v>41</v>
      </c>
      <c r="B33">
        <v>1</v>
      </c>
      <c r="C33">
        <v>-3.41637805428277E-3</v>
      </c>
      <c r="D33">
        <v>-8.1210136107764206E-3</v>
      </c>
      <c r="E33">
        <v>-1.01793059984063E-2</v>
      </c>
      <c r="F33">
        <v>-1.1760091365046599E-2</v>
      </c>
      <c r="G33">
        <v>-1.2549687572267701E-2</v>
      </c>
      <c r="H33">
        <v>-1.0892154250963799E-2</v>
      </c>
      <c r="I33">
        <v>-9.2703093566824206E-3</v>
      </c>
      <c r="J33">
        <v>-1.01487611932513E-2</v>
      </c>
      <c r="K33">
        <v>-1.03262667978537E-2</v>
      </c>
      <c r="L33">
        <v>-1.0384427474499301E-2</v>
      </c>
      <c r="M33">
        <v>-9.6723519296822401E-3</v>
      </c>
      <c r="N33">
        <v>-8.5467730265431294E-3</v>
      </c>
      <c r="O33">
        <v>-9.2655030807017105E-3</v>
      </c>
      <c r="P33">
        <v>-8.2258803229815908E-3</v>
      </c>
      <c r="Q33">
        <v>-8.7058635159592904E-3</v>
      </c>
      <c r="R33">
        <v>-9.6235297212168697E-3</v>
      </c>
      <c r="S33">
        <v>-9.35607470684925E-3</v>
      </c>
      <c r="T33">
        <v>-9.1817469489497497E-3</v>
      </c>
      <c r="U33">
        <v>-7.5506702069908001E-3</v>
      </c>
      <c r="V33">
        <v>-6.8767436968531796E-3</v>
      </c>
      <c r="W33">
        <v>-6.8655910759902001E-3</v>
      </c>
      <c r="X33">
        <v>-7.2341870419007602E-3</v>
      </c>
      <c r="Y33">
        <v>-6.4010387393482896E-3</v>
      </c>
      <c r="Z33">
        <v>-6.3309180404417398E-3</v>
      </c>
      <c r="AA33">
        <v>-8.0007295574636306E-3</v>
      </c>
      <c r="AB33">
        <v>-7.7680108389777203E-3</v>
      </c>
      <c r="AC33">
        <v>-6.7411130879608599E-3</v>
      </c>
      <c r="AD33">
        <v>-5.0686356585961804E-3</v>
      </c>
      <c r="AE33">
        <v>-5.4262380574063998E-3</v>
      </c>
      <c r="AF33">
        <v>-5.9250295735677602E-3</v>
      </c>
    </row>
    <row r="34" spans="1:32" x14ac:dyDescent="0.25">
      <c r="A34" t="s">
        <v>42</v>
      </c>
      <c r="B34">
        <v>1</v>
      </c>
      <c r="C34">
        <v>3.86785441730724E-3</v>
      </c>
      <c r="D34">
        <v>1.2489345432477299E-3</v>
      </c>
      <c r="E34">
        <v>2.5271952846821498E-4</v>
      </c>
      <c r="F34">
        <v>6.6089193130239798E-4</v>
      </c>
      <c r="G34">
        <v>1.3180910526046699E-3</v>
      </c>
      <c r="H34">
        <v>1.5982931788478701E-3</v>
      </c>
      <c r="I34">
        <v>2.20617441403099E-3</v>
      </c>
      <c r="J34">
        <v>3.7508113850415301E-3</v>
      </c>
      <c r="K34">
        <v>4.1191351547126302E-3</v>
      </c>
      <c r="L34">
        <v>3.1101015074645002E-3</v>
      </c>
      <c r="M34">
        <v>4.2435583357993602E-3</v>
      </c>
      <c r="N34">
        <v>5.2212594961274601E-3</v>
      </c>
      <c r="O34">
        <v>4.9210195159510297E-3</v>
      </c>
      <c r="P34">
        <v>5.2627666947754597E-3</v>
      </c>
      <c r="Q34">
        <v>4.4029439214004996E-3</v>
      </c>
      <c r="R34">
        <v>5.3078145445296498E-3</v>
      </c>
      <c r="S34">
        <v>4.6570722180338297E-3</v>
      </c>
      <c r="T34">
        <v>6.3719382931137899E-3</v>
      </c>
      <c r="U34">
        <v>6.93206474497294E-3</v>
      </c>
      <c r="V34">
        <v>5.8838729551252602E-3</v>
      </c>
      <c r="W34">
        <v>6.3606085332845999E-3</v>
      </c>
      <c r="X34">
        <v>6.6524139830054603E-3</v>
      </c>
      <c r="Y34">
        <v>5.5074773116603904E-3</v>
      </c>
      <c r="Z34">
        <v>7.03572093484726E-3</v>
      </c>
      <c r="AA34">
        <v>6.5278045758223602E-3</v>
      </c>
      <c r="AB34">
        <v>7.2410517088949801E-3</v>
      </c>
      <c r="AC34">
        <v>7.2969446029165497E-3</v>
      </c>
      <c r="AD34">
        <v>6.70385760621781E-3</v>
      </c>
      <c r="AE34">
        <v>7.1633069865580101E-3</v>
      </c>
      <c r="AF34">
        <v>5.8054063617224601E-3</v>
      </c>
    </row>
    <row r="35" spans="1:32" x14ac:dyDescent="0.25">
      <c r="A35" t="s">
        <v>43</v>
      </c>
      <c r="B35">
        <v>1</v>
      </c>
      <c r="C35">
        <v>1.47715472872043E-2</v>
      </c>
      <c r="D35">
        <v>1.52218415172478E-2</v>
      </c>
      <c r="E35">
        <v>1.6611349338752902E-2</v>
      </c>
      <c r="F35">
        <v>1.8314636326476001E-2</v>
      </c>
      <c r="G35">
        <v>1.9638466560856702E-2</v>
      </c>
      <c r="H35">
        <v>2.0909289364130501E-2</v>
      </c>
      <c r="I35">
        <v>2.1260080935349601E-2</v>
      </c>
      <c r="J35">
        <v>2.18219542266033E-2</v>
      </c>
      <c r="K35">
        <v>2.2380284072200302E-2</v>
      </c>
      <c r="L35">
        <v>2.3327841745349399E-2</v>
      </c>
      <c r="M35">
        <v>2.3724044764423701E-2</v>
      </c>
      <c r="N35">
        <v>2.3788768336490001E-2</v>
      </c>
      <c r="O35">
        <v>2.41416342318806E-2</v>
      </c>
      <c r="P35">
        <v>2.4430957738893699E-2</v>
      </c>
      <c r="Q35">
        <v>2.4454923903774298E-2</v>
      </c>
      <c r="R35">
        <v>2.4714005343442699E-2</v>
      </c>
      <c r="S35">
        <v>2.50430208505803E-2</v>
      </c>
      <c r="T35">
        <v>2.5144707868339701E-2</v>
      </c>
      <c r="U35">
        <v>2.5403989425641298E-2</v>
      </c>
      <c r="V35">
        <v>2.5509746126266299E-2</v>
      </c>
      <c r="W35">
        <v>2.57692534663784E-2</v>
      </c>
      <c r="X35">
        <v>2.57799727088606E-2</v>
      </c>
      <c r="Y35">
        <v>2.5869046775049798E-2</v>
      </c>
      <c r="Z35">
        <v>2.6110509939468601E-2</v>
      </c>
      <c r="AA35">
        <v>2.61467895683926E-2</v>
      </c>
      <c r="AB35">
        <v>2.5900279987134098E-2</v>
      </c>
      <c r="AC35">
        <v>2.5949070200773101E-2</v>
      </c>
      <c r="AD35">
        <v>2.6469471769500701E-2</v>
      </c>
      <c r="AE35">
        <v>2.61928355485209E-2</v>
      </c>
      <c r="AF35">
        <v>2.5480580423212398E-2</v>
      </c>
    </row>
    <row r="36" spans="1:32" x14ac:dyDescent="0.25">
      <c r="A36" t="s">
        <v>44</v>
      </c>
      <c r="B36">
        <v>1</v>
      </c>
      <c r="C36">
        <v>2.2582199635427801E-2</v>
      </c>
      <c r="D36">
        <v>2.5626202368610601E-2</v>
      </c>
      <c r="E36">
        <v>2.8251246664136399E-2</v>
      </c>
      <c r="F36">
        <v>3.0392581028772701E-2</v>
      </c>
      <c r="G36">
        <v>3.1960582930396102E-2</v>
      </c>
      <c r="H36">
        <v>3.4136599510028003E-2</v>
      </c>
      <c r="I36">
        <v>3.4510915299453E-2</v>
      </c>
      <c r="J36">
        <v>3.5164489334475899E-2</v>
      </c>
      <c r="K36">
        <v>3.6325526718084797E-2</v>
      </c>
      <c r="L36">
        <v>3.70208463601642E-2</v>
      </c>
      <c r="M36">
        <v>3.7253289303747598E-2</v>
      </c>
      <c r="N36">
        <v>3.7712192231985103E-2</v>
      </c>
      <c r="O36">
        <v>3.7923988924559497E-2</v>
      </c>
      <c r="P36">
        <v>3.7691111677075999E-2</v>
      </c>
      <c r="Q36">
        <v>3.80602096619789E-2</v>
      </c>
      <c r="R36">
        <v>3.8731265000390001E-2</v>
      </c>
      <c r="S36">
        <v>3.8569379129857799E-2</v>
      </c>
      <c r="T36">
        <v>3.8968945068133497E-2</v>
      </c>
      <c r="U36">
        <v>3.9735558134980101E-2</v>
      </c>
      <c r="V36">
        <v>3.9866773026102899E-2</v>
      </c>
      <c r="W36">
        <v>3.9650681572951998E-2</v>
      </c>
      <c r="X36">
        <v>3.9945523554737399E-2</v>
      </c>
      <c r="Y36">
        <v>3.9743591009031902E-2</v>
      </c>
      <c r="Z36">
        <v>4.00459448079694E-2</v>
      </c>
      <c r="AA36">
        <v>3.9890052423824401E-2</v>
      </c>
      <c r="AB36">
        <v>4.0059087057680298E-2</v>
      </c>
      <c r="AC36">
        <v>3.9944983169523503E-2</v>
      </c>
      <c r="AD36">
        <v>3.9958480218767099E-2</v>
      </c>
      <c r="AE36">
        <v>4.0117110159465598E-2</v>
      </c>
      <c r="AF36">
        <v>4.0160682791614402E-2</v>
      </c>
    </row>
    <row r="37" spans="1:32" x14ac:dyDescent="0.25">
      <c r="A37" t="s">
        <v>45</v>
      </c>
      <c r="B37">
        <v>1</v>
      </c>
      <c r="C37">
        <v>3.05830578519544E-2</v>
      </c>
      <c r="D37">
        <v>3.5649105101028998E-2</v>
      </c>
      <c r="E37">
        <v>3.99877423463353E-2</v>
      </c>
      <c r="F37">
        <v>4.2717833224357099E-2</v>
      </c>
      <c r="G37">
        <v>4.4902735417049797E-2</v>
      </c>
      <c r="H37">
        <v>4.6816074859882199E-2</v>
      </c>
      <c r="I37">
        <v>4.81808437268334E-2</v>
      </c>
      <c r="J37">
        <v>4.8800764648568397E-2</v>
      </c>
      <c r="K37">
        <v>5.0249378820451197E-2</v>
      </c>
      <c r="L37">
        <v>5.1124826587969199E-2</v>
      </c>
      <c r="M37">
        <v>5.09918919148723E-2</v>
      </c>
      <c r="N37">
        <v>5.1847895029930702E-2</v>
      </c>
      <c r="O37">
        <v>5.1360057096104098E-2</v>
      </c>
      <c r="P37">
        <v>5.1420819523189297E-2</v>
      </c>
      <c r="Q37">
        <v>5.2041326964969298E-2</v>
      </c>
      <c r="R37">
        <v>5.2643907355388E-2</v>
      </c>
      <c r="S37">
        <v>5.2751439699893002E-2</v>
      </c>
      <c r="T37">
        <v>5.2581436260557099E-2</v>
      </c>
      <c r="U37">
        <v>5.3205408160818299E-2</v>
      </c>
      <c r="V37">
        <v>5.3555978259752501E-2</v>
      </c>
      <c r="W37">
        <v>5.3796720142577199E-2</v>
      </c>
      <c r="X37">
        <v>5.3920620916412303E-2</v>
      </c>
      <c r="Y37">
        <v>5.4225706200049899E-2</v>
      </c>
      <c r="Z37">
        <v>5.4178125965232297E-2</v>
      </c>
      <c r="AA37">
        <v>5.4157311122855399E-2</v>
      </c>
      <c r="AB37">
        <v>5.4376508287041797E-2</v>
      </c>
      <c r="AC37">
        <v>5.3817742034600297E-2</v>
      </c>
      <c r="AD37">
        <v>5.3615608391040001E-2</v>
      </c>
      <c r="AE37">
        <v>5.3861457114322699E-2</v>
      </c>
      <c r="AF37">
        <v>5.4297763605847003E-2</v>
      </c>
    </row>
    <row r="38" spans="1:32" x14ac:dyDescent="0.25">
      <c r="A38" t="s">
        <v>46</v>
      </c>
      <c r="B38">
        <v>1</v>
      </c>
      <c r="C38">
        <v>4.1668267631134098E-2</v>
      </c>
      <c r="D38">
        <v>5.0808535515143402E-2</v>
      </c>
      <c r="E38">
        <v>5.6157689021816497E-2</v>
      </c>
      <c r="F38">
        <v>6.0372107512337701E-2</v>
      </c>
      <c r="G38">
        <v>6.37693869169174E-2</v>
      </c>
      <c r="H38">
        <v>6.6365389615040196E-2</v>
      </c>
      <c r="I38">
        <v>6.7727424554961294E-2</v>
      </c>
      <c r="J38">
        <v>6.8865883998769195E-2</v>
      </c>
      <c r="K38">
        <v>6.9413629036854302E-2</v>
      </c>
      <c r="L38">
        <v>6.9959234610573504E-2</v>
      </c>
      <c r="M38">
        <v>7.1851478307473293E-2</v>
      </c>
      <c r="N38">
        <v>7.2057601060407997E-2</v>
      </c>
      <c r="O38">
        <v>7.2430496374309802E-2</v>
      </c>
      <c r="P38">
        <v>7.18255896664136E-2</v>
      </c>
      <c r="Q38">
        <v>7.1781857671037799E-2</v>
      </c>
      <c r="R38">
        <v>7.2775097989908305E-2</v>
      </c>
      <c r="S38">
        <v>7.3314892572343193E-2</v>
      </c>
      <c r="T38">
        <v>7.3416911391915501E-2</v>
      </c>
      <c r="U38">
        <v>7.3738876777380002E-2</v>
      </c>
      <c r="V38">
        <v>7.4259401394460606E-2</v>
      </c>
      <c r="W38">
        <v>7.4850270396549096E-2</v>
      </c>
      <c r="X38">
        <v>7.5408194083750393E-2</v>
      </c>
      <c r="Y38">
        <v>7.5264084545558801E-2</v>
      </c>
      <c r="Z38">
        <v>7.5474595947570902E-2</v>
      </c>
      <c r="AA38">
        <v>7.50042537271811E-2</v>
      </c>
      <c r="AB38">
        <v>7.4608887096424104E-2</v>
      </c>
      <c r="AC38">
        <v>7.4556632155693303E-2</v>
      </c>
      <c r="AD38">
        <v>7.4243905577681402E-2</v>
      </c>
      <c r="AE38">
        <v>7.4365806619740404E-2</v>
      </c>
      <c r="AF38">
        <v>7.4404508018877102E-2</v>
      </c>
    </row>
    <row r="39" spans="1:32" x14ac:dyDescent="0.25">
      <c r="A39" t="s">
        <v>47</v>
      </c>
      <c r="B39">
        <v>1</v>
      </c>
      <c r="C39">
        <v>4.9395169425784001E-2</v>
      </c>
      <c r="D39">
        <v>6.1266217539048498E-2</v>
      </c>
      <c r="E39">
        <v>6.8313948678256603E-2</v>
      </c>
      <c r="F39">
        <v>7.1500191473581207E-2</v>
      </c>
      <c r="G39">
        <v>7.6540883034130494E-2</v>
      </c>
      <c r="H39">
        <v>7.7758505382947096E-2</v>
      </c>
      <c r="I39">
        <v>8.1773775792676306E-2</v>
      </c>
      <c r="J39">
        <v>8.3216582214318505E-2</v>
      </c>
      <c r="K39">
        <v>8.4609299120431705E-2</v>
      </c>
      <c r="L39">
        <v>8.4623704361659793E-2</v>
      </c>
      <c r="M39">
        <v>8.5315747769800901E-2</v>
      </c>
      <c r="N39">
        <v>8.5681393046973503E-2</v>
      </c>
      <c r="O39">
        <v>8.7558742826431502E-2</v>
      </c>
      <c r="P39">
        <v>8.5617311153943498E-2</v>
      </c>
      <c r="Q39">
        <v>8.68229603754406E-2</v>
      </c>
      <c r="R39">
        <v>8.7222069187217602E-2</v>
      </c>
      <c r="S39">
        <v>8.7672973429302303E-2</v>
      </c>
      <c r="T39">
        <v>8.8658667157896498E-2</v>
      </c>
      <c r="U39">
        <v>8.9677551911334905E-2</v>
      </c>
      <c r="V39">
        <v>8.9593556291743204E-2</v>
      </c>
      <c r="W39">
        <v>8.8956950358336603E-2</v>
      </c>
      <c r="X39">
        <v>9.0434811373904606E-2</v>
      </c>
      <c r="Y39">
        <v>9.1193453343965003E-2</v>
      </c>
      <c r="Z39">
        <v>9.0771095574613006E-2</v>
      </c>
      <c r="AA39">
        <v>8.8436382354753304E-2</v>
      </c>
      <c r="AB39">
        <v>8.9861017213724595E-2</v>
      </c>
      <c r="AC39">
        <v>9.0158192713781699E-2</v>
      </c>
      <c r="AD39">
        <v>8.9455822449450897E-2</v>
      </c>
      <c r="AE39">
        <v>8.7793563510363201E-2</v>
      </c>
      <c r="AF39">
        <v>8.8353198598229904E-2</v>
      </c>
    </row>
    <row r="40" spans="1:32" x14ac:dyDescent="0.25">
      <c r="A40" t="s">
        <v>168</v>
      </c>
      <c r="B40">
        <v>2.8103752973311202E-2</v>
      </c>
      <c r="C40">
        <v>1.8622122460654401E-2</v>
      </c>
      <c r="D40">
        <v>1.7033766431791001E-2</v>
      </c>
      <c r="E40">
        <v>1.7046765611097199E-2</v>
      </c>
      <c r="F40">
        <v>1.58767707772298E-2</v>
      </c>
      <c r="G40">
        <v>1.64941843445457E-2</v>
      </c>
      <c r="H40">
        <v>1.65826876285898E-2</v>
      </c>
      <c r="I40">
        <v>1.7624254461064501E-2</v>
      </c>
      <c r="J40">
        <v>1.80175406921197E-2</v>
      </c>
      <c r="K40">
        <v>1.7116836228907702E-2</v>
      </c>
      <c r="L40">
        <v>1.70666958973156E-2</v>
      </c>
      <c r="M40">
        <v>1.7321556596685699E-2</v>
      </c>
      <c r="N40">
        <v>1.6939176942235901E-2</v>
      </c>
      <c r="O40">
        <v>1.7983132492107999E-2</v>
      </c>
      <c r="P40">
        <v>1.7431405265883701E-2</v>
      </c>
      <c r="Q40">
        <v>1.7230679911768101E-2</v>
      </c>
      <c r="R40">
        <v>1.70967640824101E-2</v>
      </c>
      <c r="S40">
        <v>1.7492572371920301E-2</v>
      </c>
      <c r="T40">
        <v>1.7495027703632999E-2</v>
      </c>
      <c r="U40">
        <v>1.7668982743769601E-2</v>
      </c>
      <c r="V40">
        <v>1.80510457053932E-2</v>
      </c>
      <c r="W40">
        <v>1.8354361583415201E-2</v>
      </c>
      <c r="X40">
        <v>1.8235749607651099E-2</v>
      </c>
      <c r="Y40">
        <v>1.7631662096363299E-2</v>
      </c>
      <c r="Z40">
        <v>1.82762323286253E-2</v>
      </c>
      <c r="AA40">
        <v>1.7754814324304001E-2</v>
      </c>
      <c r="AB40">
        <v>1.7673938042783301E-2</v>
      </c>
      <c r="AC40">
        <v>1.7136589185095301E-2</v>
      </c>
      <c r="AD40">
        <v>1.7135899312331102E-2</v>
      </c>
      <c r="AE40">
        <v>1.79036921367547E-2</v>
      </c>
      <c r="AF40">
        <v>1.8583198389307699E-2</v>
      </c>
    </row>
    <row r="41" spans="1:32" x14ac:dyDescent="0.25">
      <c r="A41" t="s">
        <v>169</v>
      </c>
      <c r="B41">
        <v>2.8103752973311202E-2</v>
      </c>
      <c r="C41">
        <v>2.2360503687767999E-2</v>
      </c>
      <c r="D41">
        <v>2.1715139114232101E-2</v>
      </c>
      <c r="E41">
        <v>2.13760018157222E-2</v>
      </c>
      <c r="F41">
        <v>2.1442075649266101E-2</v>
      </c>
      <c r="G41">
        <v>2.2163210452936399E-2</v>
      </c>
      <c r="H41">
        <v>2.27452532282264E-2</v>
      </c>
      <c r="I41">
        <v>2.30717014716246E-2</v>
      </c>
      <c r="J41">
        <v>2.3288439733999501E-2</v>
      </c>
      <c r="K41">
        <v>2.31945865460731E-2</v>
      </c>
      <c r="L41">
        <v>2.3482462888648199E-2</v>
      </c>
      <c r="M41">
        <v>2.32569815002979E-2</v>
      </c>
      <c r="N41">
        <v>2.32894796848877E-2</v>
      </c>
      <c r="O41">
        <v>2.3449709500428999E-2</v>
      </c>
      <c r="P41">
        <v>2.35600903291741E-2</v>
      </c>
      <c r="Q41">
        <v>2.3762629611616602E-2</v>
      </c>
      <c r="R41">
        <v>2.3911497083533399E-2</v>
      </c>
      <c r="S41">
        <v>2.3724542560440001E-2</v>
      </c>
      <c r="T41">
        <v>2.38606770265265E-2</v>
      </c>
      <c r="U41">
        <v>2.3607489519988398E-2</v>
      </c>
      <c r="V41">
        <v>2.3987275042754001E-2</v>
      </c>
      <c r="W41">
        <v>2.41695528600827E-2</v>
      </c>
      <c r="X41">
        <v>2.41186116522202E-2</v>
      </c>
      <c r="Y41">
        <v>2.3864685089975701E-2</v>
      </c>
      <c r="Z41">
        <v>2.4003541335059098E-2</v>
      </c>
      <c r="AA41">
        <v>2.31618505740292E-2</v>
      </c>
      <c r="AB41">
        <v>2.3275239603825899E-2</v>
      </c>
      <c r="AC41">
        <v>2.3673450986449501E-2</v>
      </c>
      <c r="AD41">
        <v>2.38786564859855E-2</v>
      </c>
      <c r="AE41">
        <v>2.3772532371445401E-2</v>
      </c>
      <c r="AF41">
        <v>2.3617415463934002E-2</v>
      </c>
    </row>
    <row r="42" spans="1:32" x14ac:dyDescent="0.25">
      <c r="A42" t="s">
        <v>170</v>
      </c>
      <c r="B42">
        <v>2.8103752973311202E-2</v>
      </c>
      <c r="C42">
        <v>2.7065358636425198E-2</v>
      </c>
      <c r="D42">
        <v>2.7905562582551599E-2</v>
      </c>
      <c r="E42">
        <v>2.8646366678903998E-2</v>
      </c>
      <c r="F42">
        <v>2.9544895931310801E-2</v>
      </c>
      <c r="G42">
        <v>3.0197685054591E-2</v>
      </c>
      <c r="H42">
        <v>3.1166470866929401E-2</v>
      </c>
      <c r="I42">
        <v>3.1677541345032603E-2</v>
      </c>
      <c r="J42">
        <v>3.2009642395274297E-2</v>
      </c>
      <c r="K42">
        <v>3.2007091175319601E-2</v>
      </c>
      <c r="L42">
        <v>3.2260628026244298E-2</v>
      </c>
      <c r="M42">
        <v>3.22388974708595E-2</v>
      </c>
      <c r="N42">
        <v>3.2107381093002298E-2</v>
      </c>
      <c r="O42">
        <v>3.2242031664768897E-2</v>
      </c>
      <c r="P42">
        <v>3.2163692225797E-2</v>
      </c>
      <c r="Q42">
        <v>3.22625254228062E-2</v>
      </c>
      <c r="R42">
        <v>3.23768038117535E-2</v>
      </c>
      <c r="S42">
        <v>3.2322051043336499E-2</v>
      </c>
      <c r="T42">
        <v>3.2381354155957297E-2</v>
      </c>
      <c r="U42">
        <v>3.2490061902126201E-2</v>
      </c>
      <c r="V42">
        <v>3.24479187429495E-2</v>
      </c>
      <c r="W42">
        <v>3.2485962367670797E-2</v>
      </c>
      <c r="X42">
        <v>3.24043540062499E-2</v>
      </c>
      <c r="Y42">
        <v>3.2490347192010299E-2</v>
      </c>
      <c r="Z42">
        <v>3.2380471004869502E-2</v>
      </c>
      <c r="AA42">
        <v>3.2388690361297899E-2</v>
      </c>
      <c r="AB42">
        <v>3.2453595587711402E-2</v>
      </c>
      <c r="AC42">
        <v>3.2495402520453499E-2</v>
      </c>
      <c r="AD42">
        <v>3.2348945023225197E-2</v>
      </c>
      <c r="AE42">
        <v>3.2357820490852403E-2</v>
      </c>
      <c r="AF42">
        <v>3.2362539836417299E-2</v>
      </c>
    </row>
    <row r="43" spans="1:32" x14ac:dyDescent="0.25">
      <c r="A43" t="s">
        <v>171</v>
      </c>
      <c r="B43">
        <v>2.8103752973311202E-2</v>
      </c>
      <c r="C43">
        <v>3.04471472108967E-2</v>
      </c>
      <c r="D43">
        <v>3.2331200524741498E-2</v>
      </c>
      <c r="E43">
        <v>3.37292509205281E-2</v>
      </c>
      <c r="F43">
        <v>3.5010342059078402E-2</v>
      </c>
      <c r="G43">
        <v>3.5959508255433398E-2</v>
      </c>
      <c r="H43">
        <v>3.69492757705411E-2</v>
      </c>
      <c r="I43">
        <v>3.7749133354698997E-2</v>
      </c>
      <c r="J43">
        <v>3.7959105798702597E-2</v>
      </c>
      <c r="K43">
        <v>3.8196378513048801E-2</v>
      </c>
      <c r="L43">
        <v>3.8231357965899403E-2</v>
      </c>
      <c r="M43">
        <v>3.8053829103031199E-2</v>
      </c>
      <c r="N43">
        <v>3.8140235218300803E-2</v>
      </c>
      <c r="O43">
        <v>3.8047728458247297E-2</v>
      </c>
      <c r="P43">
        <v>3.8194810361058901E-2</v>
      </c>
      <c r="Q43">
        <v>3.8208579992806399E-2</v>
      </c>
      <c r="R43">
        <v>3.8289654375484698E-2</v>
      </c>
      <c r="S43">
        <v>3.8508703074431598E-2</v>
      </c>
      <c r="T43">
        <v>3.86208836234994E-2</v>
      </c>
      <c r="U43">
        <v>3.8739776100226803E-2</v>
      </c>
      <c r="V43">
        <v>3.8765310618890797E-2</v>
      </c>
      <c r="W43">
        <v>3.8585934641900001E-2</v>
      </c>
      <c r="X43">
        <v>3.8622509308092502E-2</v>
      </c>
      <c r="Y43">
        <v>3.8401203236537902E-2</v>
      </c>
      <c r="Z43">
        <v>3.8413188175983798E-2</v>
      </c>
      <c r="AA43">
        <v>3.8584471321197501E-2</v>
      </c>
      <c r="AB43">
        <v>3.8562767718654502E-2</v>
      </c>
      <c r="AC43">
        <v>3.8519143531115303E-2</v>
      </c>
      <c r="AD43">
        <v>3.82707359867503E-2</v>
      </c>
      <c r="AE43">
        <v>3.8294941950538397E-2</v>
      </c>
      <c r="AF43">
        <v>3.8417969343568399E-2</v>
      </c>
    </row>
    <row r="44" spans="1:32" x14ac:dyDescent="0.25">
      <c r="A44" t="s">
        <v>172</v>
      </c>
      <c r="B44">
        <v>2.8103752973311202E-2</v>
      </c>
      <c r="C44">
        <v>3.3787784101896798E-2</v>
      </c>
      <c r="D44">
        <v>3.66646830164402E-2</v>
      </c>
      <c r="E44">
        <v>3.87362785050029E-2</v>
      </c>
      <c r="F44">
        <v>4.0369404324676103E-2</v>
      </c>
      <c r="G44">
        <v>4.1917021346637801E-2</v>
      </c>
      <c r="H44">
        <v>4.2760361534041502E-2</v>
      </c>
      <c r="I44">
        <v>4.3472150058221602E-2</v>
      </c>
      <c r="J44">
        <v>4.3700432821722403E-2</v>
      </c>
      <c r="K44">
        <v>4.4032695101184502E-2</v>
      </c>
      <c r="L44">
        <v>4.4151126062141499E-2</v>
      </c>
      <c r="M44">
        <v>4.4338811478422897E-2</v>
      </c>
      <c r="N44">
        <v>4.4009649873024199E-2</v>
      </c>
      <c r="O44">
        <v>4.4180777234728998E-2</v>
      </c>
      <c r="P44">
        <v>4.4307655167424201E-2</v>
      </c>
      <c r="Q44">
        <v>4.42160143042932E-2</v>
      </c>
      <c r="R44">
        <v>4.4324376488161399E-2</v>
      </c>
      <c r="S44">
        <v>4.4471318568521302E-2</v>
      </c>
      <c r="T44">
        <v>4.4750858738334301E-2</v>
      </c>
      <c r="U44">
        <v>4.4567162581383102E-2</v>
      </c>
      <c r="V44">
        <v>4.4805576697134503E-2</v>
      </c>
      <c r="W44">
        <v>4.4748961032988803E-2</v>
      </c>
      <c r="X44">
        <v>4.4757694625217198E-2</v>
      </c>
      <c r="Y44">
        <v>4.4527258280026301E-2</v>
      </c>
      <c r="Z44">
        <v>4.4629929475378603E-2</v>
      </c>
      <c r="AA44">
        <v>4.4801851396883002E-2</v>
      </c>
      <c r="AB44">
        <v>4.4774598814063003E-2</v>
      </c>
      <c r="AC44">
        <v>4.4454443413888697E-2</v>
      </c>
      <c r="AD44">
        <v>4.4403797733537698E-2</v>
      </c>
      <c r="AE44">
        <v>4.4346742103419497E-2</v>
      </c>
      <c r="AF44">
        <v>4.43930699793533E-2</v>
      </c>
    </row>
    <row r="45" spans="1:32" x14ac:dyDescent="0.25">
      <c r="A45" t="s">
        <v>173</v>
      </c>
      <c r="B45">
        <v>2.8103752973311202E-2</v>
      </c>
      <c r="C45">
        <v>3.8290342860379398E-2</v>
      </c>
      <c r="D45">
        <v>4.3101382741649402E-2</v>
      </c>
      <c r="E45">
        <v>4.6177334908088702E-2</v>
      </c>
      <c r="F45">
        <v>4.7928976334405397E-2</v>
      </c>
      <c r="G45">
        <v>4.9794056608733601E-2</v>
      </c>
      <c r="H45">
        <v>5.1256166388128098E-2</v>
      </c>
      <c r="I45">
        <v>5.1752815754954398E-2</v>
      </c>
      <c r="J45">
        <v>5.2471253857590799E-2</v>
      </c>
      <c r="K45">
        <v>5.2959395182808899E-2</v>
      </c>
      <c r="L45">
        <v>5.3121303323551097E-2</v>
      </c>
      <c r="M45">
        <v>5.3008896538466903E-2</v>
      </c>
      <c r="N45">
        <v>5.28324289667636E-2</v>
      </c>
      <c r="O45">
        <v>5.3091482745334297E-2</v>
      </c>
      <c r="P45">
        <v>5.29177026701841E-2</v>
      </c>
      <c r="Q45">
        <v>5.2805597361908499E-2</v>
      </c>
      <c r="R45">
        <v>5.34971833017647E-2</v>
      </c>
      <c r="S45">
        <v>5.3447960597518801E-2</v>
      </c>
      <c r="T45">
        <v>5.3212374737411701E-2</v>
      </c>
      <c r="U45">
        <v>5.29587367587699E-2</v>
      </c>
      <c r="V45">
        <v>5.33346699027374E-2</v>
      </c>
      <c r="W45">
        <v>5.3437717121563102E-2</v>
      </c>
      <c r="X45">
        <v>5.3380862745275197E-2</v>
      </c>
      <c r="Y45">
        <v>5.3248883403550398E-2</v>
      </c>
      <c r="Z45">
        <v>5.3358937375354201E-2</v>
      </c>
      <c r="AA45">
        <v>5.3408750864951303E-2</v>
      </c>
      <c r="AB45">
        <v>5.3027989180419399E-2</v>
      </c>
      <c r="AC45">
        <v>5.3218852958216899E-2</v>
      </c>
      <c r="AD45">
        <v>5.2975069794363901E-2</v>
      </c>
      <c r="AE45">
        <v>5.31322910813938E-2</v>
      </c>
      <c r="AF45">
        <v>5.31255307245692E-2</v>
      </c>
    </row>
    <row r="46" spans="1:32" x14ac:dyDescent="0.25">
      <c r="A46" t="s">
        <v>174</v>
      </c>
      <c r="B46">
        <v>2.8103752973311202E-2</v>
      </c>
      <c r="C46">
        <v>4.1905640980924301E-2</v>
      </c>
      <c r="D46">
        <v>4.74474049065991E-2</v>
      </c>
      <c r="E46">
        <v>5.1691231080300201E-2</v>
      </c>
      <c r="F46">
        <v>5.3678230058087702E-2</v>
      </c>
      <c r="G46">
        <v>5.4932320672257597E-2</v>
      </c>
      <c r="H46">
        <v>5.7236827877514003E-2</v>
      </c>
      <c r="I46">
        <v>5.8715946514107102E-2</v>
      </c>
      <c r="J46">
        <v>5.9476136074800602E-2</v>
      </c>
      <c r="K46">
        <v>5.8590090195502202E-2</v>
      </c>
      <c r="L46">
        <v>5.9372826732022203E-2</v>
      </c>
      <c r="M46">
        <v>5.9214691846148401E-2</v>
      </c>
      <c r="N46">
        <v>5.9711385272677497E-2</v>
      </c>
      <c r="O46">
        <v>5.9023064599238499E-2</v>
      </c>
      <c r="P46">
        <v>5.9185114419860199E-2</v>
      </c>
      <c r="Q46">
        <v>6.0226344832917701E-2</v>
      </c>
      <c r="R46">
        <v>6.0272644970876497E-2</v>
      </c>
      <c r="S46">
        <v>5.9722060535757501E-2</v>
      </c>
      <c r="T46">
        <v>5.8871848752956903E-2</v>
      </c>
      <c r="U46">
        <v>5.9163020316666703E-2</v>
      </c>
      <c r="V46">
        <v>5.9205567586758302E-2</v>
      </c>
      <c r="W46">
        <v>5.8549674606329503E-2</v>
      </c>
      <c r="X46">
        <v>5.9368920060575002E-2</v>
      </c>
      <c r="Y46">
        <v>5.9039491573249302E-2</v>
      </c>
      <c r="Z46">
        <v>5.9095346800701699E-2</v>
      </c>
      <c r="AA46">
        <v>5.9464872193075703E-2</v>
      </c>
      <c r="AB46">
        <v>5.96257738563565E-2</v>
      </c>
      <c r="AC46">
        <v>5.8964292483088598E-2</v>
      </c>
      <c r="AD46">
        <v>5.9190795900745899E-2</v>
      </c>
      <c r="AE46">
        <v>5.9390111826806098E-2</v>
      </c>
      <c r="AF46">
        <v>5.9566775194912602E-2</v>
      </c>
    </row>
    <row r="47" spans="1:32" x14ac:dyDescent="0.25">
      <c r="A47" t="s">
        <v>175</v>
      </c>
      <c r="B47">
        <v>3.4240280864299803E-2</v>
      </c>
      <c r="C47">
        <v>3.05928408840055E-2</v>
      </c>
      <c r="D47">
        <v>2.9966493168702001E-2</v>
      </c>
      <c r="E47">
        <v>2.99234791466426E-2</v>
      </c>
      <c r="F47">
        <v>2.9478499061179199E-2</v>
      </c>
      <c r="G47">
        <v>2.96814279830191E-2</v>
      </c>
      <c r="H47">
        <v>2.97094420311752E-2</v>
      </c>
      <c r="I47">
        <v>3.0026861833309399E-2</v>
      </c>
      <c r="J47">
        <v>3.0175327970234801E-2</v>
      </c>
      <c r="K47">
        <v>2.9831476145584301E-2</v>
      </c>
      <c r="L47">
        <v>2.97682998760871E-2</v>
      </c>
      <c r="M47">
        <v>2.9925397574674498E-2</v>
      </c>
      <c r="N47">
        <v>2.97745884920943E-2</v>
      </c>
      <c r="O47">
        <v>3.0134180168441702E-2</v>
      </c>
      <c r="P47">
        <v>2.99506327275753E-2</v>
      </c>
      <c r="Q47">
        <v>2.9877090177408899E-2</v>
      </c>
      <c r="R47">
        <v>2.9831362209418701E-2</v>
      </c>
      <c r="S47">
        <v>2.9961251373178201E-2</v>
      </c>
      <c r="T47">
        <v>3.0021980019756599E-2</v>
      </c>
      <c r="U47">
        <v>3.0023684566861799E-2</v>
      </c>
      <c r="V47">
        <v>3.0176561907724501E-2</v>
      </c>
      <c r="W47">
        <v>3.02613364447177E-2</v>
      </c>
      <c r="X47">
        <v>3.02563129197874E-2</v>
      </c>
      <c r="Y47">
        <v>2.9995968686758401E-2</v>
      </c>
      <c r="Z47">
        <v>3.0260394998213602E-2</v>
      </c>
      <c r="AA47">
        <v>3.0085020670041401E-2</v>
      </c>
      <c r="AB47">
        <v>3.0074853571208301E-2</v>
      </c>
      <c r="AC47">
        <v>2.9803304161377098E-2</v>
      </c>
      <c r="AD47">
        <v>2.98544901809468E-2</v>
      </c>
      <c r="AE47">
        <v>3.0157156125434199E-2</v>
      </c>
      <c r="AF47">
        <v>3.0380226156478899E-2</v>
      </c>
    </row>
    <row r="48" spans="1:32" x14ac:dyDescent="0.25">
      <c r="A48" t="s">
        <v>176</v>
      </c>
      <c r="B48">
        <v>3.4240280864299803E-2</v>
      </c>
      <c r="C48">
        <v>3.2000416903118001E-2</v>
      </c>
      <c r="D48">
        <v>3.1716853954281699E-2</v>
      </c>
      <c r="E48">
        <v>3.1554016165407803E-2</v>
      </c>
      <c r="F48">
        <v>3.1529213083255798E-2</v>
      </c>
      <c r="G48">
        <v>3.1778741416752701E-2</v>
      </c>
      <c r="H48">
        <v>3.1954884343651298E-2</v>
      </c>
      <c r="I48">
        <v>3.20840447649101E-2</v>
      </c>
      <c r="J48">
        <v>3.2130963329263303E-2</v>
      </c>
      <c r="K48">
        <v>3.2074856019158403E-2</v>
      </c>
      <c r="L48">
        <v>3.2187916186162499E-2</v>
      </c>
      <c r="M48">
        <v>3.2109777815016699E-2</v>
      </c>
      <c r="N48">
        <v>3.2136852684053897E-2</v>
      </c>
      <c r="O48">
        <v>3.2179241113796303E-2</v>
      </c>
      <c r="P48">
        <v>3.2231544844905299E-2</v>
      </c>
      <c r="Q48">
        <v>3.2282231090131903E-2</v>
      </c>
      <c r="R48">
        <v>3.2365723127999103E-2</v>
      </c>
      <c r="S48">
        <v>3.2280451450225997E-2</v>
      </c>
      <c r="T48">
        <v>3.23331358146293E-2</v>
      </c>
      <c r="U48">
        <v>3.2239260859694398E-2</v>
      </c>
      <c r="V48">
        <v>3.2406823894193297E-2</v>
      </c>
      <c r="W48">
        <v>3.2440015373885599E-2</v>
      </c>
      <c r="X48">
        <v>3.2439638267401198E-2</v>
      </c>
      <c r="Y48">
        <v>3.2358409966282302E-2</v>
      </c>
      <c r="Z48">
        <v>3.2383275578075403E-2</v>
      </c>
      <c r="AA48">
        <v>3.2088189829069198E-2</v>
      </c>
      <c r="AB48">
        <v>3.2135312437032999E-2</v>
      </c>
      <c r="AC48">
        <v>3.2270376893906397E-2</v>
      </c>
      <c r="AD48">
        <v>3.2331007332505698E-2</v>
      </c>
      <c r="AE48">
        <v>3.2310731471842699E-2</v>
      </c>
      <c r="AF48">
        <v>3.2258360694031499E-2</v>
      </c>
    </row>
    <row r="49" spans="1:32" x14ac:dyDescent="0.25">
      <c r="A49" t="s">
        <v>177</v>
      </c>
      <c r="B49">
        <v>3.4240280864299803E-2</v>
      </c>
      <c r="C49">
        <v>3.3763593616229298E-2</v>
      </c>
      <c r="D49">
        <v>3.4017807666526199E-2</v>
      </c>
      <c r="E49">
        <v>3.42566313600405E-2</v>
      </c>
      <c r="F49">
        <v>3.4549345891348601E-2</v>
      </c>
      <c r="G49">
        <v>3.4756929362424097E-2</v>
      </c>
      <c r="H49">
        <v>3.50928858565124E-2</v>
      </c>
      <c r="I49">
        <v>3.5245923864602097E-2</v>
      </c>
      <c r="J49">
        <v>3.5352405729203999E-2</v>
      </c>
      <c r="K49">
        <v>3.5366574068360503E-2</v>
      </c>
      <c r="L49">
        <v>3.5448797777221902E-2</v>
      </c>
      <c r="M49">
        <v>3.5436410829793902E-2</v>
      </c>
      <c r="N49">
        <v>3.5398768564888099E-2</v>
      </c>
      <c r="O49">
        <v>3.54470456737465E-2</v>
      </c>
      <c r="P49">
        <v>3.5404525735969999E-2</v>
      </c>
      <c r="Q49">
        <v>3.5437435357376701E-2</v>
      </c>
      <c r="R49">
        <v>3.5502649872575502E-2</v>
      </c>
      <c r="S49">
        <v>3.5476492135648199E-2</v>
      </c>
      <c r="T49">
        <v>3.5493202853638099E-2</v>
      </c>
      <c r="U49">
        <v>3.5530231857378802E-2</v>
      </c>
      <c r="V49">
        <v>3.5519703815643303E-2</v>
      </c>
      <c r="W49">
        <v>3.5537911453501901E-2</v>
      </c>
      <c r="X49">
        <v>3.55060165854931E-2</v>
      </c>
      <c r="Y49">
        <v>3.5541376067785999E-2</v>
      </c>
      <c r="Z49">
        <v>3.5493844577214502E-2</v>
      </c>
      <c r="AA49">
        <v>3.5503534676571497E-2</v>
      </c>
      <c r="AB49">
        <v>3.5525415422616002E-2</v>
      </c>
      <c r="AC49">
        <v>3.5537363047794597E-2</v>
      </c>
      <c r="AD49">
        <v>3.5483524851594901E-2</v>
      </c>
      <c r="AE49">
        <v>3.5479881826002903E-2</v>
      </c>
      <c r="AF49">
        <v>3.5490944696439201E-2</v>
      </c>
    </row>
    <row r="50" spans="1:32" x14ac:dyDescent="0.25">
      <c r="A50" t="s">
        <v>178</v>
      </c>
      <c r="B50">
        <v>3.4240280864299803E-2</v>
      </c>
      <c r="C50">
        <v>3.5031036486821703E-2</v>
      </c>
      <c r="D50">
        <v>3.5669297562325897E-2</v>
      </c>
      <c r="E50">
        <v>3.6137347933609697E-2</v>
      </c>
      <c r="F50">
        <v>3.6577134520544702E-2</v>
      </c>
      <c r="G50">
        <v>3.69033931626341E-2</v>
      </c>
      <c r="H50">
        <v>3.7236780829040098E-2</v>
      </c>
      <c r="I50">
        <v>3.7490588325486199E-2</v>
      </c>
      <c r="J50">
        <v>3.7570006024846697E-2</v>
      </c>
      <c r="K50">
        <v>3.7657511634934901E-2</v>
      </c>
      <c r="L50">
        <v>3.76675111128425E-2</v>
      </c>
      <c r="M50">
        <v>3.7602030186201299E-2</v>
      </c>
      <c r="N50">
        <v>3.7626024556549301E-2</v>
      </c>
      <c r="O50">
        <v>3.7605551980645302E-2</v>
      </c>
      <c r="P50">
        <v>3.7652180470692902E-2</v>
      </c>
      <c r="Q50">
        <v>3.7662300326098401E-2</v>
      </c>
      <c r="R50">
        <v>3.7682598223863599E-2</v>
      </c>
      <c r="S50">
        <v>3.7767713157373102E-2</v>
      </c>
      <c r="T50">
        <v>3.7809094061212703E-2</v>
      </c>
      <c r="U50">
        <v>3.7849549210300003E-2</v>
      </c>
      <c r="V50">
        <v>3.7869168979219797E-2</v>
      </c>
      <c r="W50">
        <v>3.7805425004269602E-2</v>
      </c>
      <c r="X50">
        <v>3.7810506837417102E-2</v>
      </c>
      <c r="Y50">
        <v>3.7721781548151097E-2</v>
      </c>
      <c r="Z50">
        <v>3.7719562122591602E-2</v>
      </c>
      <c r="AA50">
        <v>3.7798894369586097E-2</v>
      </c>
      <c r="AB50">
        <v>3.7783205535832698E-2</v>
      </c>
      <c r="AC50">
        <v>3.7767328836827402E-2</v>
      </c>
      <c r="AD50">
        <v>3.7688166651112999E-2</v>
      </c>
      <c r="AE50">
        <v>3.76718959978177E-2</v>
      </c>
      <c r="AF50">
        <v>3.7731715046790897E-2</v>
      </c>
    </row>
    <row r="51" spans="1:32" x14ac:dyDescent="0.25">
      <c r="A51" t="s">
        <v>179</v>
      </c>
      <c r="B51">
        <v>3.4240280864299803E-2</v>
      </c>
      <c r="C51">
        <v>3.6285548451899803E-2</v>
      </c>
      <c r="D51">
        <v>3.7289979978107998E-2</v>
      </c>
      <c r="E51">
        <v>3.8006615998774501E-2</v>
      </c>
      <c r="F51">
        <v>3.85723947414289E-2</v>
      </c>
      <c r="G51">
        <v>3.9109869106248099E-2</v>
      </c>
      <c r="H51">
        <v>3.9387949527437301E-2</v>
      </c>
      <c r="I51">
        <v>3.96401485283275E-2</v>
      </c>
      <c r="J51">
        <v>3.9696757239197002E-2</v>
      </c>
      <c r="K51">
        <v>3.9828075987789098E-2</v>
      </c>
      <c r="L51">
        <v>3.9855842520585001E-2</v>
      </c>
      <c r="M51">
        <v>3.9934811788973602E-2</v>
      </c>
      <c r="N51">
        <v>3.9805842350686599E-2</v>
      </c>
      <c r="O51">
        <v>3.9879278404826302E-2</v>
      </c>
      <c r="P51">
        <v>3.9922885427063098E-2</v>
      </c>
      <c r="Q51">
        <v>3.98909104172138E-2</v>
      </c>
      <c r="R51">
        <v>3.99149446390097E-2</v>
      </c>
      <c r="S51">
        <v>3.9990646596290397E-2</v>
      </c>
      <c r="T51">
        <v>4.00846874377562E-2</v>
      </c>
      <c r="U51">
        <v>4.0015560614483602E-2</v>
      </c>
      <c r="V51">
        <v>4.0107421445561398E-2</v>
      </c>
      <c r="W51">
        <v>4.0059340627331699E-2</v>
      </c>
      <c r="X51">
        <v>4.0083310817029497E-2</v>
      </c>
      <c r="Y51">
        <v>3.9999837437364801E-2</v>
      </c>
      <c r="Z51">
        <v>4.0036951117621802E-2</v>
      </c>
      <c r="AA51">
        <v>4.0110838848672899E-2</v>
      </c>
      <c r="AB51">
        <v>4.0091481232333602E-2</v>
      </c>
      <c r="AC51">
        <v>3.9965750380837703E-2</v>
      </c>
      <c r="AD51">
        <v>3.9938427731811797E-2</v>
      </c>
      <c r="AE51">
        <v>3.9929166487003898E-2</v>
      </c>
      <c r="AF51">
        <v>3.9945753255690698E-2</v>
      </c>
    </row>
    <row r="52" spans="1:32" x14ac:dyDescent="0.25">
      <c r="A52" t="s">
        <v>180</v>
      </c>
      <c r="B52">
        <v>3.4240280864299803E-2</v>
      </c>
      <c r="C52">
        <v>3.79764265438065E-2</v>
      </c>
      <c r="D52">
        <v>3.9692834182613698E-2</v>
      </c>
      <c r="E52">
        <v>4.07543119328998E-2</v>
      </c>
      <c r="F52">
        <v>4.1398582044240302E-2</v>
      </c>
      <c r="G52">
        <v>4.2022117525429399E-2</v>
      </c>
      <c r="H52">
        <v>4.2559208223739403E-2</v>
      </c>
      <c r="I52">
        <v>4.2710255057453399E-2</v>
      </c>
      <c r="J52">
        <v>4.2958074170180799E-2</v>
      </c>
      <c r="K52">
        <v>4.3139189597821703E-2</v>
      </c>
      <c r="L52">
        <v>4.3183550017605203E-2</v>
      </c>
      <c r="M52">
        <v>4.3138625651540197E-2</v>
      </c>
      <c r="N52">
        <v>4.30766720931045E-2</v>
      </c>
      <c r="O52">
        <v>4.31722161405673E-2</v>
      </c>
      <c r="P52">
        <v>4.31286279911978E-2</v>
      </c>
      <c r="Q52">
        <v>4.3077315838330299E-2</v>
      </c>
      <c r="R52">
        <v>4.3309325938699898E-2</v>
      </c>
      <c r="S52">
        <v>4.3289539869655599E-2</v>
      </c>
      <c r="T52">
        <v>4.32031780003038E-2</v>
      </c>
      <c r="U52">
        <v>4.3118721676875603E-2</v>
      </c>
      <c r="V52">
        <v>4.3248824487011499E-2</v>
      </c>
      <c r="W52">
        <v>4.3297171826120903E-2</v>
      </c>
      <c r="X52">
        <v>4.3272373548710198E-2</v>
      </c>
      <c r="Y52">
        <v>4.3225822360062699E-2</v>
      </c>
      <c r="Z52">
        <v>4.3305146400372599E-2</v>
      </c>
      <c r="AA52">
        <v>4.3285931791756702E-2</v>
      </c>
      <c r="AB52">
        <v>4.3151493481017801E-2</v>
      </c>
      <c r="AC52">
        <v>4.3216763790115902E-2</v>
      </c>
      <c r="AD52">
        <v>4.3130952391982703E-2</v>
      </c>
      <c r="AE52">
        <v>4.3186038511053897E-2</v>
      </c>
      <c r="AF52">
        <v>4.31990791198332E-2</v>
      </c>
    </row>
    <row r="53" spans="1:32" x14ac:dyDescent="0.25">
      <c r="A53" t="s">
        <v>181</v>
      </c>
      <c r="B53">
        <v>3.4240280864299803E-2</v>
      </c>
      <c r="C53">
        <v>3.93333615764727E-2</v>
      </c>
      <c r="D53">
        <v>4.1312512548222602E-2</v>
      </c>
      <c r="E53">
        <v>4.2825276218171199E-2</v>
      </c>
      <c r="F53">
        <v>4.3523349739287398E-2</v>
      </c>
      <c r="G53">
        <v>4.3925315585202102E-2</v>
      </c>
      <c r="H53">
        <v>4.4754916110130098E-2</v>
      </c>
      <c r="I53">
        <v>4.5241806486155202E-2</v>
      </c>
      <c r="J53">
        <v>4.5601604355797902E-2</v>
      </c>
      <c r="K53">
        <v>4.5149221468155698E-2</v>
      </c>
      <c r="L53">
        <v>4.5485323063108901E-2</v>
      </c>
      <c r="M53">
        <v>4.5447234623151402E-2</v>
      </c>
      <c r="N53">
        <v>4.5645296161655198E-2</v>
      </c>
      <c r="O53">
        <v>4.5359389057607898E-2</v>
      </c>
      <c r="P53">
        <v>4.5461613904060297E-2</v>
      </c>
      <c r="Q53">
        <v>4.5781342198594303E-2</v>
      </c>
      <c r="R53">
        <v>4.5815833572356003E-2</v>
      </c>
      <c r="S53">
        <v>4.5647328399517802E-2</v>
      </c>
      <c r="T53">
        <v>4.5332519771421498E-2</v>
      </c>
      <c r="U53">
        <v>4.54080664591291E-2</v>
      </c>
      <c r="V53">
        <v>4.5444310375130401E-2</v>
      </c>
      <c r="W53">
        <v>4.5175019597335803E-2</v>
      </c>
      <c r="X53">
        <v>4.5509606107545099E-2</v>
      </c>
      <c r="Y53">
        <v>4.5343952330855503E-2</v>
      </c>
      <c r="Z53">
        <v>4.53968452773095E-2</v>
      </c>
      <c r="AA53">
        <v>4.55562444507394E-2</v>
      </c>
      <c r="AB53">
        <v>4.5608831108556201E-2</v>
      </c>
      <c r="AC53">
        <v>4.5334353170097201E-2</v>
      </c>
      <c r="AD53">
        <v>4.5408730795254502E-2</v>
      </c>
      <c r="AE53">
        <v>4.5533903570355402E-2</v>
      </c>
      <c r="AF53">
        <v>4.5575567905094601E-2</v>
      </c>
    </row>
    <row r="54" spans="1:32" x14ac:dyDescent="0.25">
      <c r="A54" t="s">
        <v>48</v>
      </c>
      <c r="B54">
        <v>0</v>
      </c>
      <c r="C54">
        <v>1.55377272241759E-2</v>
      </c>
      <c r="D54">
        <v>3.86245256159355E-3</v>
      </c>
      <c r="E54">
        <v>1.2470182651201601E-4</v>
      </c>
      <c r="F54">
        <v>-2.88590899951219E-3</v>
      </c>
      <c r="G54">
        <v>-5.74747457935484E-3</v>
      </c>
      <c r="H54">
        <v>-6.4059841718528904E-3</v>
      </c>
      <c r="I54">
        <v>-6.8224629814646097E-3</v>
      </c>
      <c r="J54">
        <v>-3.4028302144354298E-3</v>
      </c>
      <c r="K54">
        <v>-2.05720895287135E-3</v>
      </c>
      <c r="L54">
        <v>-1.1894201782292201E-3</v>
      </c>
      <c r="M54">
        <v>-1.5565248331385301E-3</v>
      </c>
      <c r="N54">
        <v>-2.1181838751616298E-3</v>
      </c>
      <c r="O54">
        <v>-2.0011885654531701E-3</v>
      </c>
      <c r="P54">
        <v>-6.8407304330120105E-4</v>
      </c>
      <c r="Q54">
        <v>-1.23190445852597E-3</v>
      </c>
      <c r="R54">
        <v>-4.46279097686659E-4</v>
      </c>
      <c r="S54">
        <v>-2.07505852735014E-3</v>
      </c>
      <c r="T54">
        <v>-1.63570256057287E-3</v>
      </c>
      <c r="U54">
        <v>-1.07434742574996E-3</v>
      </c>
      <c r="V54">
        <v>-4.6534442296982298E-4</v>
      </c>
      <c r="W54">
        <v>3.6016658858115401E-4</v>
      </c>
      <c r="X54">
        <v>6.8777215162416799E-4</v>
      </c>
      <c r="Y54">
        <v>8.8882093686599203E-4</v>
      </c>
      <c r="Z54">
        <v>-1.2943955699632999E-3</v>
      </c>
      <c r="AA54">
        <v>-1.16270786903962E-3</v>
      </c>
      <c r="AB54">
        <v>-1.1038848092611499E-3</v>
      </c>
      <c r="AC54">
        <v>-7.61250367468637E-4</v>
      </c>
      <c r="AD54">
        <v>-9.8423060044395411E-4</v>
      </c>
      <c r="AE54">
        <v>-1.8316103797987699E-3</v>
      </c>
      <c r="AF54">
        <v>-9.3691235276157996E-4</v>
      </c>
    </row>
    <row r="55" spans="1:32" x14ac:dyDescent="0.25">
      <c r="A55" t="s">
        <v>49</v>
      </c>
      <c r="B55">
        <v>0</v>
      </c>
      <c r="C55">
        <v>1.55377272249015E-2</v>
      </c>
      <c r="D55">
        <v>8.79904314310106E-3</v>
      </c>
      <c r="E55">
        <v>7.3000890111775E-3</v>
      </c>
      <c r="F55">
        <v>5.9278769723786701E-3</v>
      </c>
      <c r="G55">
        <v>4.2413536368744696E-3</v>
      </c>
      <c r="H55">
        <v>3.8880235127035602E-3</v>
      </c>
      <c r="I55">
        <v>5.4936378702099596E-3</v>
      </c>
      <c r="J55">
        <v>6.8687861548934401E-3</v>
      </c>
      <c r="K55">
        <v>8.8485944590630701E-3</v>
      </c>
      <c r="L55">
        <v>9.9117934149941401E-3</v>
      </c>
      <c r="M55">
        <v>1.0588729288340801E-2</v>
      </c>
      <c r="N55">
        <v>1.0234807736626101E-2</v>
      </c>
      <c r="O55">
        <v>9.9074094048833706E-3</v>
      </c>
      <c r="P55">
        <v>1.03633520279787E-2</v>
      </c>
      <c r="Q55">
        <v>1.06239896318548E-2</v>
      </c>
      <c r="R55">
        <v>1.0343006855549499E-2</v>
      </c>
      <c r="S55">
        <v>1.09911324682731E-2</v>
      </c>
      <c r="T55">
        <v>1.0551545726002001E-2</v>
      </c>
      <c r="U55">
        <v>1.11831167069093E-2</v>
      </c>
      <c r="V55">
        <v>1.07075309234418E-2</v>
      </c>
      <c r="W55">
        <v>1.09033277134842E-2</v>
      </c>
      <c r="X55">
        <v>1.1534992411453599E-2</v>
      </c>
      <c r="Y55">
        <v>1.13754371137529E-2</v>
      </c>
      <c r="Z55">
        <v>1.12901374334773E-2</v>
      </c>
      <c r="AA55">
        <v>1.10574636969029E-2</v>
      </c>
      <c r="AB55">
        <v>9.9144727524875104E-3</v>
      </c>
      <c r="AC55">
        <v>9.76361219621278E-3</v>
      </c>
      <c r="AD55">
        <v>1.0588732350040099E-2</v>
      </c>
      <c r="AE55">
        <v>1.12155910806402E-2</v>
      </c>
      <c r="AF55">
        <v>1.0452891609446799E-2</v>
      </c>
    </row>
    <row r="56" spans="1:32" x14ac:dyDescent="0.25">
      <c r="A56" t="s">
        <v>50</v>
      </c>
      <c r="B56">
        <v>0</v>
      </c>
      <c r="C56">
        <v>1.5537727225874799E-2</v>
      </c>
      <c r="D56">
        <v>1.5509883300036401E-2</v>
      </c>
      <c r="E56">
        <v>1.77782120483321E-2</v>
      </c>
      <c r="F56">
        <v>1.8445137986755102E-2</v>
      </c>
      <c r="G56">
        <v>1.8858642629620701E-2</v>
      </c>
      <c r="H56">
        <v>1.9693307870803201E-2</v>
      </c>
      <c r="I56">
        <v>2.1435278815720101E-2</v>
      </c>
      <c r="J56">
        <v>2.34749432568527E-2</v>
      </c>
      <c r="K56">
        <v>2.55727162845997E-2</v>
      </c>
      <c r="L56">
        <v>2.7181020632737599E-2</v>
      </c>
      <c r="M56">
        <v>2.7175713897694902E-2</v>
      </c>
      <c r="N56">
        <v>2.7402327473089599E-2</v>
      </c>
      <c r="O56">
        <v>2.7226184471282399E-2</v>
      </c>
      <c r="P56">
        <v>2.75048194876454E-2</v>
      </c>
      <c r="Q56">
        <v>2.7451454900894501E-2</v>
      </c>
      <c r="R56">
        <v>2.73200888180321E-2</v>
      </c>
      <c r="S56">
        <v>2.7716157080935201E-2</v>
      </c>
      <c r="T56">
        <v>2.7835081028121898E-2</v>
      </c>
      <c r="U56">
        <v>2.78003363444017E-2</v>
      </c>
      <c r="V56">
        <v>2.8064996681908799E-2</v>
      </c>
      <c r="W56">
        <v>2.8021260198848999E-2</v>
      </c>
      <c r="X56">
        <v>2.7912049154722399E-2</v>
      </c>
      <c r="Y56">
        <v>2.7921790368341401E-2</v>
      </c>
      <c r="Z56">
        <v>2.8040870281573999E-2</v>
      </c>
      <c r="AA56">
        <v>2.78376253565648E-2</v>
      </c>
      <c r="AB56">
        <v>2.8050209530656199E-2</v>
      </c>
      <c r="AC56">
        <v>2.78493164727391E-2</v>
      </c>
      <c r="AD56">
        <v>2.7829381712279899E-2</v>
      </c>
      <c r="AE56">
        <v>2.791942399192E-2</v>
      </c>
      <c r="AF56">
        <v>2.7857486126112999E-2</v>
      </c>
    </row>
    <row r="57" spans="1:32" x14ac:dyDescent="0.25">
      <c r="A57" t="s">
        <v>51</v>
      </c>
      <c r="B57">
        <v>0</v>
      </c>
      <c r="C57">
        <v>1.5537727226569001E-2</v>
      </c>
      <c r="D57">
        <v>2.0254950163677499E-2</v>
      </c>
      <c r="E57">
        <v>2.51594483857908E-2</v>
      </c>
      <c r="F57">
        <v>2.7468023574182501E-2</v>
      </c>
      <c r="G57">
        <v>2.92889017369896E-2</v>
      </c>
      <c r="H57">
        <v>3.0654738314916899E-2</v>
      </c>
      <c r="I57">
        <v>3.2871819117451198E-2</v>
      </c>
      <c r="J57">
        <v>3.5350860588484197E-2</v>
      </c>
      <c r="K57">
        <v>3.7220073752962303E-2</v>
      </c>
      <c r="L57">
        <v>3.9452135620516603E-2</v>
      </c>
      <c r="M57">
        <v>3.9551652352782303E-2</v>
      </c>
      <c r="N57">
        <v>3.9160489879557302E-2</v>
      </c>
      <c r="O57">
        <v>3.9037559371972202E-2</v>
      </c>
      <c r="P57">
        <v>3.8911760717122199E-2</v>
      </c>
      <c r="Q57">
        <v>3.9279258718323398E-2</v>
      </c>
      <c r="R57">
        <v>3.9205332523414099E-2</v>
      </c>
      <c r="S57">
        <v>3.9331347714296402E-2</v>
      </c>
      <c r="T57">
        <v>3.9946328856914501E-2</v>
      </c>
      <c r="U57">
        <v>4.00306036691443E-2</v>
      </c>
      <c r="V57">
        <v>4.0464610405102103E-2</v>
      </c>
      <c r="W57">
        <v>4.0673612097660197E-2</v>
      </c>
      <c r="X57">
        <v>4.0191555878581003E-2</v>
      </c>
      <c r="Y57">
        <v>4.0240455986758697E-2</v>
      </c>
      <c r="Z57">
        <v>3.9800911826417998E-2</v>
      </c>
      <c r="AA57">
        <v>3.9909686789331399E-2</v>
      </c>
      <c r="AB57">
        <v>4.0097980032645301E-2</v>
      </c>
      <c r="AC57">
        <v>4.0178852882196199E-2</v>
      </c>
      <c r="AD57">
        <v>3.9958443842629601E-2</v>
      </c>
      <c r="AE57">
        <v>3.9802156546793498E-2</v>
      </c>
      <c r="AF57">
        <v>3.9420520839641697E-2</v>
      </c>
    </row>
    <row r="58" spans="1:32" x14ac:dyDescent="0.25">
      <c r="A58" t="s">
        <v>52</v>
      </c>
      <c r="B58">
        <v>0</v>
      </c>
      <c r="C58">
        <v>1.55377272272407E-2</v>
      </c>
      <c r="D58">
        <v>2.4989807013077001E-2</v>
      </c>
      <c r="E58">
        <v>3.23220385417297E-2</v>
      </c>
      <c r="F58">
        <v>3.6445456809950698E-2</v>
      </c>
      <c r="G58">
        <v>3.8918997565405899E-2</v>
      </c>
      <c r="H58">
        <v>4.1974732177435803E-2</v>
      </c>
      <c r="I58">
        <v>4.4268682001997697E-2</v>
      </c>
      <c r="J58">
        <v>4.6868860380268502E-2</v>
      </c>
      <c r="K58">
        <v>4.8817072184526099E-2</v>
      </c>
      <c r="L58">
        <v>5.0946780296212003E-2</v>
      </c>
      <c r="M58">
        <v>5.12687291215361E-2</v>
      </c>
      <c r="N58">
        <v>5.1842114933901597E-2</v>
      </c>
      <c r="O58">
        <v>5.1354873705571201E-2</v>
      </c>
      <c r="P58">
        <v>5.1591029572964797E-2</v>
      </c>
      <c r="Q58">
        <v>5.1767555932141898E-2</v>
      </c>
      <c r="R58">
        <v>5.1703705875872898E-2</v>
      </c>
      <c r="S58">
        <v>5.1682292487556999E-2</v>
      </c>
      <c r="T58">
        <v>5.2009998088031098E-2</v>
      </c>
      <c r="U58">
        <v>5.2414605868249302E-2</v>
      </c>
      <c r="V58">
        <v>5.2348720802074901E-2</v>
      </c>
      <c r="W58">
        <v>5.2469595939774703E-2</v>
      </c>
      <c r="X58">
        <v>5.2439458312449699E-2</v>
      </c>
      <c r="Y58">
        <v>5.25014065854814E-2</v>
      </c>
      <c r="Z58">
        <v>5.2221956240595703E-2</v>
      </c>
      <c r="AA58">
        <v>5.2163205203742402E-2</v>
      </c>
      <c r="AB58">
        <v>5.24482638068876E-2</v>
      </c>
      <c r="AC58">
        <v>5.2442065896404703E-2</v>
      </c>
      <c r="AD58">
        <v>5.2267309079358101E-2</v>
      </c>
      <c r="AE58">
        <v>5.1835681762991401E-2</v>
      </c>
      <c r="AF58">
        <v>5.1960476189648601E-2</v>
      </c>
    </row>
    <row r="59" spans="1:32" x14ac:dyDescent="0.25">
      <c r="A59" t="s">
        <v>53</v>
      </c>
      <c r="B59">
        <v>0</v>
      </c>
      <c r="C59">
        <v>1.55377272282133E-2</v>
      </c>
      <c r="D59">
        <v>3.1399336844929598E-2</v>
      </c>
      <c r="E59">
        <v>4.2887624700078203E-2</v>
      </c>
      <c r="F59">
        <v>5.03727690884955E-2</v>
      </c>
      <c r="G59">
        <v>5.3854058805473497E-2</v>
      </c>
      <c r="H59">
        <v>5.7541661597903603E-2</v>
      </c>
      <c r="I59">
        <v>6.0870033632388902E-2</v>
      </c>
      <c r="J59">
        <v>6.3850130878971803E-2</v>
      </c>
      <c r="K59">
        <v>6.6214986749527596E-2</v>
      </c>
      <c r="L59">
        <v>6.8652334521552894E-2</v>
      </c>
      <c r="M59">
        <v>6.93342927055315E-2</v>
      </c>
      <c r="N59">
        <v>6.9494912148097304E-2</v>
      </c>
      <c r="O59">
        <v>6.9157179231493504E-2</v>
      </c>
      <c r="P59">
        <v>6.9069753925665806E-2</v>
      </c>
      <c r="Q59">
        <v>6.95290217649642E-2</v>
      </c>
      <c r="R59">
        <v>6.9269007923730294E-2</v>
      </c>
      <c r="S59">
        <v>7.0489556151957899E-2</v>
      </c>
      <c r="T59">
        <v>7.0369193071395303E-2</v>
      </c>
      <c r="U59">
        <v>7.0252610241673702E-2</v>
      </c>
      <c r="V59">
        <v>6.97996499063612E-2</v>
      </c>
      <c r="W59">
        <v>6.9742646067252098E-2</v>
      </c>
      <c r="X59">
        <v>7.0339759401005703E-2</v>
      </c>
      <c r="Y59">
        <v>7.0136965629985198E-2</v>
      </c>
      <c r="Z59">
        <v>6.9889005783712904E-2</v>
      </c>
      <c r="AA59">
        <v>7.0308371301613201E-2</v>
      </c>
      <c r="AB59">
        <v>7.0495881439595801E-2</v>
      </c>
      <c r="AC59">
        <v>7.0342289680052406E-2</v>
      </c>
      <c r="AD59">
        <v>7.0114100674750102E-2</v>
      </c>
      <c r="AE59">
        <v>6.9368193739605094E-2</v>
      </c>
      <c r="AF59">
        <v>6.9929795007247303E-2</v>
      </c>
    </row>
    <row r="60" spans="1:32" x14ac:dyDescent="0.25">
      <c r="A60" t="s">
        <v>54</v>
      </c>
      <c r="B60">
        <v>0</v>
      </c>
      <c r="C60">
        <v>1.55377272288529E-2</v>
      </c>
      <c r="D60">
        <v>3.64676666512068E-2</v>
      </c>
      <c r="E60">
        <v>5.1006516785822201E-2</v>
      </c>
      <c r="F60">
        <v>6.00324516520876E-2</v>
      </c>
      <c r="G60">
        <v>6.51853452379757E-2</v>
      </c>
      <c r="H60">
        <v>6.8465259302673304E-2</v>
      </c>
      <c r="I60">
        <v>7.2809120862283999E-2</v>
      </c>
      <c r="J60">
        <v>7.6560149408308298E-2</v>
      </c>
      <c r="K60">
        <v>8.08622650701247E-2</v>
      </c>
      <c r="L60">
        <v>8.2385222514506695E-2</v>
      </c>
      <c r="M60">
        <v>8.2358994662825896E-2</v>
      </c>
      <c r="N60">
        <v>8.2210292137092605E-2</v>
      </c>
      <c r="O60">
        <v>8.2805884019168302E-2</v>
      </c>
      <c r="P60">
        <v>8.3347169331005694E-2</v>
      </c>
      <c r="Q60">
        <v>8.2153345103784206E-2</v>
      </c>
      <c r="R60">
        <v>8.3082278906948706E-2</v>
      </c>
      <c r="S60">
        <v>8.4186960697646904E-2</v>
      </c>
      <c r="T60">
        <v>8.3369248909794899E-2</v>
      </c>
      <c r="U60">
        <v>8.2834591380051101E-2</v>
      </c>
      <c r="V60">
        <v>8.2252012681808997E-2</v>
      </c>
      <c r="W60">
        <v>8.20628863344431E-2</v>
      </c>
      <c r="X60">
        <v>8.0936054592348997E-2</v>
      </c>
      <c r="Y60">
        <v>8.2582483213370597E-2</v>
      </c>
      <c r="Z60">
        <v>8.2105914130611399E-2</v>
      </c>
      <c r="AA60">
        <v>8.1486079126574698E-2</v>
      </c>
      <c r="AB60">
        <v>8.2874363163347703E-2</v>
      </c>
      <c r="AC60">
        <v>8.2094021875149595E-2</v>
      </c>
      <c r="AD60">
        <v>8.1711771434306996E-2</v>
      </c>
      <c r="AE60">
        <v>8.2014367500452101E-2</v>
      </c>
      <c r="AF60">
        <v>8.2741568104860996E-2</v>
      </c>
    </row>
    <row r="61" spans="1:32" x14ac:dyDescent="0.25">
      <c r="A61" t="s">
        <v>55</v>
      </c>
      <c r="B61">
        <v>0</v>
      </c>
      <c r="C61">
        <v>-0.238293688860748</v>
      </c>
      <c r="D61">
        <v>-0.24501355925937701</v>
      </c>
      <c r="E61">
        <v>-0.212646968629807</v>
      </c>
      <c r="F61">
        <v>-0.23826562576174301</v>
      </c>
      <c r="G61">
        <v>-0.233219601263875</v>
      </c>
      <c r="H61">
        <v>-0.23585018888399401</v>
      </c>
      <c r="I61">
        <v>-0.213866297531077</v>
      </c>
      <c r="J61">
        <v>-0.22303446860735701</v>
      </c>
      <c r="K61">
        <v>-0.233613833810627</v>
      </c>
      <c r="L61">
        <v>-0.24974974627788199</v>
      </c>
      <c r="M61">
        <v>-0.23367437540833599</v>
      </c>
      <c r="N61">
        <v>-0.240056430695919</v>
      </c>
      <c r="O61">
        <v>-0.22151805398253999</v>
      </c>
      <c r="P61">
        <v>-0.23855401758431599</v>
      </c>
      <c r="Q61">
        <v>-0.22141831597547701</v>
      </c>
      <c r="R61">
        <v>-0.23971568260005399</v>
      </c>
      <c r="S61">
        <v>-0.20678206585009901</v>
      </c>
      <c r="T61">
        <v>-0.217584247037615</v>
      </c>
      <c r="U61">
        <v>-0.22576913929100401</v>
      </c>
      <c r="V61">
        <v>-0.20729191947356601</v>
      </c>
      <c r="W61">
        <v>-0.20686434060514999</v>
      </c>
      <c r="X61">
        <v>-0.218008931357665</v>
      </c>
      <c r="Y61">
        <v>-0.21809500176025801</v>
      </c>
      <c r="Z61">
        <v>-0.22870500183848599</v>
      </c>
      <c r="AA61">
        <v>-0.25510232645087799</v>
      </c>
      <c r="AB61">
        <v>-0.223497447079678</v>
      </c>
      <c r="AC61">
        <v>-0.24029243918252699</v>
      </c>
      <c r="AD61">
        <v>-0.233198972565686</v>
      </c>
      <c r="AE61">
        <v>-0.208437630501113</v>
      </c>
      <c r="AF61">
        <v>-0.23711704438900799</v>
      </c>
    </row>
    <row r="62" spans="1:32" x14ac:dyDescent="0.25">
      <c r="A62" t="s">
        <v>56</v>
      </c>
      <c r="B62">
        <v>0</v>
      </c>
      <c r="C62">
        <v>-4.3136141330400599E-2</v>
      </c>
      <c r="D62">
        <v>-3.7275511201186898E-2</v>
      </c>
      <c r="E62">
        <v>-3.6322625046932303E-2</v>
      </c>
      <c r="F62">
        <v>-4.13553692915846E-2</v>
      </c>
      <c r="G62">
        <v>-3.5433440863756299E-2</v>
      </c>
      <c r="H62">
        <v>-3.6135378214094301E-2</v>
      </c>
      <c r="I62">
        <v>-3.5337359881265303E-2</v>
      </c>
      <c r="J62">
        <v>-3.4133608835225697E-2</v>
      </c>
      <c r="K62">
        <v>-3.4605232459039702E-2</v>
      </c>
      <c r="L62">
        <v>-3.6111647947536997E-2</v>
      </c>
      <c r="M62">
        <v>-3.44322885845686E-2</v>
      </c>
      <c r="N62">
        <v>-3.3350367956603198E-2</v>
      </c>
      <c r="O62">
        <v>-3.3113458554739697E-2</v>
      </c>
      <c r="P62">
        <v>-2.9983074191708401E-2</v>
      </c>
      <c r="Q62">
        <v>-2.9575578175933599E-2</v>
      </c>
      <c r="R62">
        <v>-3.0100802095786899E-2</v>
      </c>
      <c r="S62">
        <v>-2.6223188167897201E-2</v>
      </c>
      <c r="T62">
        <v>-3.1406743427561203E-2</v>
      </c>
      <c r="U62">
        <v>-2.52612378018254E-2</v>
      </c>
      <c r="V62">
        <v>-2.66789976933892E-2</v>
      </c>
      <c r="W62">
        <v>-2.68716036751784E-2</v>
      </c>
      <c r="X62">
        <v>-2.3691050438983102E-2</v>
      </c>
      <c r="Y62">
        <v>-2.5210128646140001E-2</v>
      </c>
      <c r="Z62">
        <v>-3.0533811128330202E-2</v>
      </c>
      <c r="AA62">
        <v>-4.1376780178973602E-2</v>
      </c>
      <c r="AB62">
        <v>-3.7003630520446001E-2</v>
      </c>
      <c r="AC62">
        <v>-3.8653969170767799E-2</v>
      </c>
      <c r="AD62">
        <v>-3.14638918774853E-2</v>
      </c>
      <c r="AE62">
        <v>-3.6145006144001103E-2</v>
      </c>
      <c r="AF62">
        <v>-4.8946844652146299E-2</v>
      </c>
    </row>
    <row r="63" spans="1:32" x14ac:dyDescent="0.25">
      <c r="A63" t="s">
        <v>57</v>
      </c>
      <c r="B63">
        <v>0</v>
      </c>
      <c r="C63">
        <v>2.4600101657640601E-2</v>
      </c>
      <c r="D63">
        <v>2.99228416159515E-2</v>
      </c>
      <c r="E63">
        <v>3.4261399845988597E-2</v>
      </c>
      <c r="F63">
        <v>3.6470183365445698E-2</v>
      </c>
      <c r="G63">
        <v>3.8065756442473397E-2</v>
      </c>
      <c r="H63">
        <v>4.0103867104762297E-2</v>
      </c>
      <c r="I63">
        <v>4.1155647169254003E-2</v>
      </c>
      <c r="J63">
        <v>4.3836532400101998E-2</v>
      </c>
      <c r="K63">
        <v>4.5604150424585099E-2</v>
      </c>
      <c r="L63">
        <v>4.5083749561635099E-2</v>
      </c>
      <c r="M63">
        <v>4.7019618528685199E-2</v>
      </c>
      <c r="N63">
        <v>4.7433660318601502E-2</v>
      </c>
      <c r="O63">
        <v>4.7480053083118201E-2</v>
      </c>
      <c r="P63">
        <v>4.8076249327349697E-2</v>
      </c>
      <c r="Q63">
        <v>4.7693583324132503E-2</v>
      </c>
      <c r="R63">
        <v>4.8051906755973497E-2</v>
      </c>
      <c r="S63">
        <v>4.6756521174980102E-2</v>
      </c>
      <c r="T63">
        <v>4.8457610381787003E-2</v>
      </c>
      <c r="U63">
        <v>4.6732976313290903E-2</v>
      </c>
      <c r="V63">
        <v>4.7910338285062602E-2</v>
      </c>
      <c r="W63">
        <v>4.8905707462137502E-2</v>
      </c>
      <c r="X63">
        <v>4.9199747294554202E-2</v>
      </c>
      <c r="Y63">
        <v>4.7663649146555999E-2</v>
      </c>
      <c r="Z63">
        <v>4.8693095780818201E-2</v>
      </c>
      <c r="AA63">
        <v>4.6184938852835901E-2</v>
      </c>
      <c r="AB63">
        <v>4.7035834285668703E-2</v>
      </c>
      <c r="AC63">
        <v>4.7027607853632997E-2</v>
      </c>
      <c r="AD63">
        <v>4.5411267097431797E-2</v>
      </c>
      <c r="AE63">
        <v>4.7830335727498001E-2</v>
      </c>
      <c r="AF63">
        <v>4.4762421924752403E-2</v>
      </c>
    </row>
    <row r="64" spans="1:32" x14ac:dyDescent="0.25">
      <c r="A64" t="s">
        <v>58</v>
      </c>
      <c r="B64">
        <v>0</v>
      </c>
      <c r="C64">
        <v>6.1012219114341897E-2</v>
      </c>
      <c r="D64">
        <v>6.6641888509062899E-2</v>
      </c>
      <c r="E64">
        <v>7.0954462161558901E-2</v>
      </c>
      <c r="F64">
        <v>7.3681038135391994E-2</v>
      </c>
      <c r="G64">
        <v>7.4669869254860799E-2</v>
      </c>
      <c r="H64">
        <v>7.7056396640686406E-2</v>
      </c>
      <c r="I64">
        <v>8.0013388974374003E-2</v>
      </c>
      <c r="J64">
        <v>8.0828045639800297E-2</v>
      </c>
      <c r="K64">
        <v>8.3829462702739402E-2</v>
      </c>
      <c r="L64">
        <v>8.4471125122295806E-2</v>
      </c>
      <c r="M64">
        <v>8.5650096493803299E-2</v>
      </c>
      <c r="N64">
        <v>8.5697544487929794E-2</v>
      </c>
      <c r="O64">
        <v>8.5617029430186203E-2</v>
      </c>
      <c r="P64">
        <v>8.60969259701867E-2</v>
      </c>
      <c r="Q64">
        <v>8.6681520202115503E-2</v>
      </c>
      <c r="R64">
        <v>8.6921778526160107E-2</v>
      </c>
      <c r="S64">
        <v>8.7286992535020896E-2</v>
      </c>
      <c r="T64">
        <v>8.6890672075266906E-2</v>
      </c>
      <c r="U64">
        <v>8.6175046270774797E-2</v>
      </c>
      <c r="V64">
        <v>8.7225085557537205E-2</v>
      </c>
      <c r="W64">
        <v>8.6942055003671803E-2</v>
      </c>
      <c r="X64">
        <v>8.86348977544269E-2</v>
      </c>
      <c r="Y64">
        <v>8.57189789652021E-2</v>
      </c>
      <c r="Z64">
        <v>8.7423679215904507E-2</v>
      </c>
      <c r="AA64">
        <v>8.5947126141997093E-2</v>
      </c>
      <c r="AB64">
        <v>8.5909089123849897E-2</v>
      </c>
      <c r="AC64">
        <v>8.6597020107029493E-2</v>
      </c>
      <c r="AD64">
        <v>8.5521247669653702E-2</v>
      </c>
      <c r="AE64">
        <v>8.6250917534516303E-2</v>
      </c>
      <c r="AF64">
        <v>8.5567904536976297E-2</v>
      </c>
    </row>
    <row r="65" spans="1:32" x14ac:dyDescent="0.25">
      <c r="A65" t="s">
        <v>59</v>
      </c>
      <c r="B65">
        <v>0</v>
      </c>
      <c r="C65">
        <v>9.7105506043172099E-2</v>
      </c>
      <c r="D65">
        <v>0.101407349729784</v>
      </c>
      <c r="E65">
        <v>0.10704767763313899</v>
      </c>
      <c r="F65">
        <v>0.110516184300454</v>
      </c>
      <c r="G65">
        <v>0.112046260561715</v>
      </c>
      <c r="H65">
        <v>0.11366377650645999</v>
      </c>
      <c r="I65">
        <v>0.116957228227843</v>
      </c>
      <c r="J65">
        <v>0.120804386905036</v>
      </c>
      <c r="K65">
        <v>0.1221498395811</v>
      </c>
      <c r="L65">
        <v>0.123678179022627</v>
      </c>
      <c r="M65">
        <v>0.12585888519517799</v>
      </c>
      <c r="N65">
        <v>0.123913820788656</v>
      </c>
      <c r="O65">
        <v>0.123839001020982</v>
      </c>
      <c r="P65">
        <v>0.12507927848918299</v>
      </c>
      <c r="Q65">
        <v>0.12761265800736901</v>
      </c>
      <c r="R65">
        <v>0.126395092341236</v>
      </c>
      <c r="S65">
        <v>0.12427306678492001</v>
      </c>
      <c r="T65">
        <v>0.124834116168032</v>
      </c>
      <c r="U65">
        <v>0.12385922495853</v>
      </c>
      <c r="V65">
        <v>0.127757761969164</v>
      </c>
      <c r="W65">
        <v>0.12501174501035101</v>
      </c>
      <c r="X65">
        <v>0.126366644116155</v>
      </c>
      <c r="Y65">
        <v>0.124329130140745</v>
      </c>
      <c r="Z65">
        <v>0.12691450600146301</v>
      </c>
      <c r="AA65">
        <v>0.12533072044631699</v>
      </c>
      <c r="AB65">
        <v>0.125334044276907</v>
      </c>
      <c r="AC65">
        <v>0.124620507872393</v>
      </c>
      <c r="AD65">
        <v>0.124350377846539</v>
      </c>
      <c r="AE65">
        <v>0.12629863861892099</v>
      </c>
      <c r="AF65">
        <v>0.125175411082246</v>
      </c>
    </row>
    <row r="66" spans="1:32" x14ac:dyDescent="0.25">
      <c r="A66" t="s">
        <v>60</v>
      </c>
      <c r="B66">
        <v>0</v>
      </c>
      <c r="C66">
        <v>0.154393444186115</v>
      </c>
      <c r="D66">
        <v>0.156839793528118</v>
      </c>
      <c r="E66">
        <v>0.16515461505760401</v>
      </c>
      <c r="F66">
        <v>0.16827005794698399</v>
      </c>
      <c r="G66">
        <v>0.1717139548537</v>
      </c>
      <c r="H66">
        <v>0.176272361338774</v>
      </c>
      <c r="I66">
        <v>0.17748719119178399</v>
      </c>
      <c r="J66">
        <v>0.17934105470769901</v>
      </c>
      <c r="K66">
        <v>0.18499514830765601</v>
      </c>
      <c r="L66">
        <v>0.18031349000416699</v>
      </c>
      <c r="M66">
        <v>0.18657952929355601</v>
      </c>
      <c r="N66">
        <v>0.188233327574654</v>
      </c>
      <c r="O66">
        <v>0.18730125572607101</v>
      </c>
      <c r="P66">
        <v>0.184341769663801</v>
      </c>
      <c r="Q66">
        <v>0.189366253533401</v>
      </c>
      <c r="R66">
        <v>0.18504671620014501</v>
      </c>
      <c r="S66">
        <v>0.18449305517446299</v>
      </c>
      <c r="T66">
        <v>0.18578682035029001</v>
      </c>
      <c r="U66">
        <v>0.18666486499137699</v>
      </c>
      <c r="V66">
        <v>0.18894204737582301</v>
      </c>
      <c r="W66">
        <v>0.188994540290288</v>
      </c>
      <c r="X66">
        <v>0.18601832912465499</v>
      </c>
      <c r="Y66">
        <v>0.188765756643964</v>
      </c>
      <c r="Z66">
        <v>0.188718614886938</v>
      </c>
      <c r="AA66">
        <v>0.18631104346077201</v>
      </c>
      <c r="AB66">
        <v>0.19237173983785999</v>
      </c>
      <c r="AC66">
        <v>0.187630262129133</v>
      </c>
      <c r="AD66">
        <v>0.18761531754882199</v>
      </c>
      <c r="AE66">
        <v>0.189046642639219</v>
      </c>
      <c r="AF66">
        <v>0.18696545464314299</v>
      </c>
    </row>
    <row r="67" spans="1:32" x14ac:dyDescent="0.25">
      <c r="A67" t="s">
        <v>61</v>
      </c>
      <c r="B67">
        <v>0</v>
      </c>
      <c r="C67">
        <v>0.22835000459268201</v>
      </c>
      <c r="D67">
        <v>0.22842500556123899</v>
      </c>
      <c r="E67">
        <v>0.228736959947095</v>
      </c>
      <c r="F67">
        <v>0.235968288601245</v>
      </c>
      <c r="G67">
        <v>0.24585084819306499</v>
      </c>
      <c r="H67">
        <v>0.233059251044681</v>
      </c>
      <c r="I67">
        <v>0.24743789146206599</v>
      </c>
      <c r="J67">
        <v>0.24064791779115599</v>
      </c>
      <c r="K67">
        <v>0.252037086383397</v>
      </c>
      <c r="L67">
        <v>0.24925550736213301</v>
      </c>
      <c r="M67">
        <v>0.26060079812304698</v>
      </c>
      <c r="N67">
        <v>0.27602215774697902</v>
      </c>
      <c r="O67">
        <v>0.27586601408907302</v>
      </c>
      <c r="P67">
        <v>0.26142301251123301</v>
      </c>
      <c r="Q67">
        <v>0.25051453589671602</v>
      </c>
      <c r="R67">
        <v>0.26095608809708098</v>
      </c>
      <c r="S67">
        <v>0.26533729590570798</v>
      </c>
      <c r="T67">
        <v>0.28324852522938399</v>
      </c>
      <c r="U67">
        <v>0.25472641349422398</v>
      </c>
      <c r="V67">
        <v>0.252517897974186</v>
      </c>
      <c r="W67">
        <v>0.270208811639431</v>
      </c>
      <c r="X67">
        <v>0.29119353603986098</v>
      </c>
      <c r="Y67">
        <v>0.26454909453235897</v>
      </c>
      <c r="Z67">
        <v>0.26499362110455499</v>
      </c>
      <c r="AA67">
        <v>0.24931379773006401</v>
      </c>
      <c r="AB67">
        <v>0.28612263502655</v>
      </c>
      <c r="AC67">
        <v>0.26146981619439502</v>
      </c>
      <c r="AD67">
        <v>0.26315714874009699</v>
      </c>
      <c r="AE67">
        <v>0.26076330676813803</v>
      </c>
      <c r="AF67">
        <v>0.25941595670927797</v>
      </c>
    </row>
    <row r="68" spans="1:32" x14ac:dyDescent="0.25">
      <c r="A68" t="s">
        <v>62</v>
      </c>
      <c r="B68">
        <v>0</v>
      </c>
      <c r="C68">
        <v>-0.32031755424831299</v>
      </c>
      <c r="D68">
        <v>-0.31258815562143699</v>
      </c>
      <c r="E68">
        <v>-0.301031263309187</v>
      </c>
      <c r="F68">
        <v>-0.33019946629468999</v>
      </c>
      <c r="G68">
        <v>-0.29672302584067101</v>
      </c>
      <c r="H68">
        <v>-0.32459806905074201</v>
      </c>
      <c r="I68">
        <v>-0.31399732086127302</v>
      </c>
      <c r="J68">
        <v>-0.30578310448407298</v>
      </c>
      <c r="K68">
        <v>-0.306156085727879</v>
      </c>
      <c r="L68">
        <v>-0.31015579867165999</v>
      </c>
      <c r="M68">
        <v>-0.28824425678272297</v>
      </c>
      <c r="N68">
        <v>-0.295026311136386</v>
      </c>
      <c r="O68">
        <v>-0.30606156149736802</v>
      </c>
      <c r="P68">
        <v>-0.29439806602077601</v>
      </c>
      <c r="Q68">
        <v>-0.29596454180325898</v>
      </c>
      <c r="R68">
        <v>-0.28591274186263199</v>
      </c>
      <c r="S68">
        <v>-0.30341527061749102</v>
      </c>
      <c r="T68">
        <v>-0.29791426446584701</v>
      </c>
      <c r="U68">
        <v>-0.317034107821626</v>
      </c>
      <c r="V68">
        <v>-0.297521664624249</v>
      </c>
      <c r="W68">
        <v>-0.30805905828720898</v>
      </c>
      <c r="X68">
        <v>-0.29455015184658301</v>
      </c>
      <c r="Y68">
        <v>-0.30186444718766198</v>
      </c>
      <c r="Z68">
        <v>-0.28580972734287102</v>
      </c>
      <c r="AA68">
        <v>-0.32279553870264299</v>
      </c>
      <c r="AB68">
        <v>-0.30036976503017199</v>
      </c>
      <c r="AC68">
        <v>-0.32682959177897403</v>
      </c>
      <c r="AD68">
        <v>-0.29473160673791399</v>
      </c>
      <c r="AE68">
        <v>-0.30304509777802602</v>
      </c>
      <c r="AF68">
        <v>-0.28535012363366302</v>
      </c>
    </row>
    <row r="69" spans="1:32" x14ac:dyDescent="0.25">
      <c r="A69" t="s">
        <v>63</v>
      </c>
      <c r="B69">
        <v>0</v>
      </c>
      <c r="C69">
        <v>-0.19065045959568999</v>
      </c>
      <c r="D69">
        <v>-0.176798176492003</v>
      </c>
      <c r="E69">
        <v>-0.16664503720247201</v>
      </c>
      <c r="F69">
        <v>-0.173683304848162</v>
      </c>
      <c r="G69">
        <v>-0.159515571763307</v>
      </c>
      <c r="H69">
        <v>-0.17174261383031</v>
      </c>
      <c r="I69">
        <v>-0.169333503062577</v>
      </c>
      <c r="J69">
        <v>-0.161658406275002</v>
      </c>
      <c r="K69">
        <v>-0.17477452188100301</v>
      </c>
      <c r="L69">
        <v>-0.169943379594472</v>
      </c>
      <c r="M69">
        <v>-0.15603438696979899</v>
      </c>
      <c r="N69">
        <v>-0.15703387723064899</v>
      </c>
      <c r="O69">
        <v>-0.16092129168942401</v>
      </c>
      <c r="P69">
        <v>-0.160258650647574</v>
      </c>
      <c r="Q69">
        <v>-0.16069191580652101</v>
      </c>
      <c r="R69">
        <v>-0.15084834607714201</v>
      </c>
      <c r="S69">
        <v>-0.16861153052281</v>
      </c>
      <c r="T69">
        <v>-0.158695526072267</v>
      </c>
      <c r="U69">
        <v>-0.168951632798301</v>
      </c>
      <c r="V69">
        <v>-0.163635169292354</v>
      </c>
      <c r="W69">
        <v>-0.156784725254486</v>
      </c>
      <c r="X69">
        <v>-0.15763569936209601</v>
      </c>
      <c r="Y69">
        <v>-0.15738735243152199</v>
      </c>
      <c r="Z69">
        <v>-0.16092113414775</v>
      </c>
      <c r="AA69">
        <v>-0.16122335422460399</v>
      </c>
      <c r="AB69">
        <v>-0.16341369937717401</v>
      </c>
      <c r="AC69">
        <v>-0.16853270609738999</v>
      </c>
      <c r="AD69">
        <v>-0.15843435980597401</v>
      </c>
      <c r="AE69">
        <v>-0.157025166212935</v>
      </c>
      <c r="AF69">
        <v>-0.15896147392127299</v>
      </c>
    </row>
    <row r="70" spans="1:32" x14ac:dyDescent="0.25">
      <c r="A70" t="s">
        <v>64</v>
      </c>
      <c r="B70">
        <v>0</v>
      </c>
      <c r="C70">
        <v>-3.8800122062228E-2</v>
      </c>
      <c r="D70">
        <v>-2.9212010251881401E-2</v>
      </c>
      <c r="E70">
        <v>-2.3339455129580602E-2</v>
      </c>
      <c r="F70">
        <v>-2.4029746632614001E-2</v>
      </c>
      <c r="G70">
        <v>-1.4225755949655101E-2</v>
      </c>
      <c r="H70">
        <v>-1.7233533946128601E-2</v>
      </c>
      <c r="I70">
        <v>-2.1793242484198099E-2</v>
      </c>
      <c r="J70">
        <v>-1.4595431109614299E-2</v>
      </c>
      <c r="K70">
        <v>-1.8155463566622398E-2</v>
      </c>
      <c r="L70">
        <v>-1.6139718837558499E-2</v>
      </c>
      <c r="M70">
        <v>-1.39121729670213E-2</v>
      </c>
      <c r="N70">
        <v>-1.36664828256861E-2</v>
      </c>
      <c r="O70">
        <v>-1.44416536704703E-2</v>
      </c>
      <c r="P70">
        <v>-1.2036565275154201E-2</v>
      </c>
      <c r="Q70">
        <v>-1.3082315511852001E-2</v>
      </c>
      <c r="R70">
        <v>-1.1318666621022599E-2</v>
      </c>
      <c r="S70">
        <v>-1.2613803675343699E-2</v>
      </c>
      <c r="T70">
        <v>-1.41319683859687E-2</v>
      </c>
      <c r="U70">
        <v>-8.7040073926007693E-3</v>
      </c>
      <c r="V70">
        <v>-1.4400079102115699E-2</v>
      </c>
      <c r="W70">
        <v>-1.17155415515885E-2</v>
      </c>
      <c r="X70">
        <v>-9.3392137602383192E-3</v>
      </c>
      <c r="Y70">
        <v>-1.3947068700936101E-2</v>
      </c>
      <c r="Z70">
        <v>-1.25062742651324E-2</v>
      </c>
      <c r="AA70">
        <v>-1.0883335754137399E-2</v>
      </c>
      <c r="AB70">
        <v>-9.1988111523190995E-3</v>
      </c>
      <c r="AC70">
        <v>-1.0715041590557301E-2</v>
      </c>
      <c r="AD70">
        <v>-1.09048410213723E-2</v>
      </c>
      <c r="AE70">
        <v>-1.08072610855096E-2</v>
      </c>
      <c r="AF70">
        <v>-1.12120134742876E-2</v>
      </c>
    </row>
    <row r="71" spans="1:32" x14ac:dyDescent="0.25">
      <c r="A71" t="s">
        <v>65</v>
      </c>
      <c r="B71">
        <v>0</v>
      </c>
      <c r="C71">
        <v>6.7058115299905102E-2</v>
      </c>
      <c r="D71">
        <v>6.970662761443E-2</v>
      </c>
      <c r="E71">
        <v>8.02194456851716E-2</v>
      </c>
      <c r="F71">
        <v>8.1202244377581195E-2</v>
      </c>
      <c r="G71">
        <v>8.3868945824170302E-2</v>
      </c>
      <c r="H71">
        <v>8.5145818277040902E-2</v>
      </c>
      <c r="I71">
        <v>8.0274936167361297E-2</v>
      </c>
      <c r="J71">
        <v>8.9720041648039497E-2</v>
      </c>
      <c r="K71">
        <v>9.0096559685023503E-2</v>
      </c>
      <c r="L71">
        <v>8.8243319218892197E-2</v>
      </c>
      <c r="M71">
        <v>9.3652763158395394E-2</v>
      </c>
      <c r="N71">
        <v>9.2204050806004897E-2</v>
      </c>
      <c r="O71">
        <v>9.1422869774211393E-2</v>
      </c>
      <c r="P71">
        <v>9.0161556644489896E-2</v>
      </c>
      <c r="Q71">
        <v>9.1093620172924605E-2</v>
      </c>
      <c r="R71">
        <v>9.3854955574752597E-2</v>
      </c>
      <c r="S71">
        <v>9.3447691582524306E-2</v>
      </c>
      <c r="T71">
        <v>8.5937622996778498E-2</v>
      </c>
      <c r="U71">
        <v>9.5106873483646298E-2</v>
      </c>
      <c r="V71">
        <v>9.1002041577856504E-2</v>
      </c>
      <c r="W71">
        <v>9.5614789256952507E-2</v>
      </c>
      <c r="X71">
        <v>9.3100129130936099E-2</v>
      </c>
      <c r="Y71">
        <v>8.7595063384927105E-2</v>
      </c>
      <c r="Z71">
        <v>9.1011655383832601E-2</v>
      </c>
      <c r="AA71">
        <v>9.18051085929521E-2</v>
      </c>
      <c r="AB71">
        <v>9.2751181383447998E-2</v>
      </c>
      <c r="AC71">
        <v>9.1772045192224205E-2</v>
      </c>
      <c r="AD71">
        <v>9.2236513310082396E-2</v>
      </c>
      <c r="AE71">
        <v>9.3531320641357302E-2</v>
      </c>
      <c r="AF71">
        <v>9.4361390479677995E-2</v>
      </c>
    </row>
    <row r="72" spans="1:32" x14ac:dyDescent="0.25">
      <c r="A72" t="s">
        <v>66</v>
      </c>
      <c r="B72">
        <v>0</v>
      </c>
      <c r="C72">
        <v>0.17229748382048399</v>
      </c>
      <c r="D72">
        <v>0.17907052112034799</v>
      </c>
      <c r="E72">
        <v>0.18534505937988</v>
      </c>
      <c r="F72">
        <v>0.18545448271502299</v>
      </c>
      <c r="G72">
        <v>0.19341003635933501</v>
      </c>
      <c r="H72">
        <v>0.192527427727501</v>
      </c>
      <c r="I72">
        <v>0.193770885233183</v>
      </c>
      <c r="J72">
        <v>0.20349801093178099</v>
      </c>
      <c r="K72">
        <v>0.19852172385741401</v>
      </c>
      <c r="L72">
        <v>0.199809386955905</v>
      </c>
      <c r="M72">
        <v>0.20256143658765699</v>
      </c>
      <c r="N72">
        <v>0.20005865018499999</v>
      </c>
      <c r="O72">
        <v>0.204431173621347</v>
      </c>
      <c r="P72">
        <v>0.20216646750424599</v>
      </c>
      <c r="Q72">
        <v>0.20621326262519701</v>
      </c>
      <c r="R72">
        <v>0.20674238240788401</v>
      </c>
      <c r="S72">
        <v>0.208187942925983</v>
      </c>
      <c r="T72">
        <v>0.19802666023929999</v>
      </c>
      <c r="U72">
        <v>0.207274475672384</v>
      </c>
      <c r="V72">
        <v>0.19758132223011499</v>
      </c>
      <c r="W72">
        <v>0.20698861149716999</v>
      </c>
      <c r="X72">
        <v>0.20603338282904801</v>
      </c>
      <c r="Y72">
        <v>0.204045232043751</v>
      </c>
      <c r="Z72">
        <v>0.20245340901388101</v>
      </c>
      <c r="AA72">
        <v>0.203705256562045</v>
      </c>
      <c r="AB72">
        <v>0.20454118086494</v>
      </c>
      <c r="AC72">
        <v>0.20299225709834801</v>
      </c>
      <c r="AD72">
        <v>0.2013571539873</v>
      </c>
      <c r="AE72">
        <v>0.20486587648898399</v>
      </c>
      <c r="AF72">
        <v>0.20474299830987799</v>
      </c>
    </row>
    <row r="73" spans="1:32" x14ac:dyDescent="0.25">
      <c r="A73" t="s">
        <v>67</v>
      </c>
      <c r="B73">
        <v>0</v>
      </c>
      <c r="C73">
        <v>0.34651894491633201</v>
      </c>
      <c r="D73">
        <v>0.35371529339319902</v>
      </c>
      <c r="E73">
        <v>0.36025894358452698</v>
      </c>
      <c r="F73">
        <v>0.368226064336515</v>
      </c>
      <c r="G73">
        <v>0.375946586828798</v>
      </c>
      <c r="H73">
        <v>0.36911672376844701</v>
      </c>
      <c r="I73">
        <v>0.372909454430919</v>
      </c>
      <c r="J73">
        <v>0.37305053890268902</v>
      </c>
      <c r="K73">
        <v>0.38305438876041598</v>
      </c>
      <c r="L73">
        <v>0.37534434868060501</v>
      </c>
      <c r="M73">
        <v>0.394428817374606</v>
      </c>
      <c r="N73">
        <v>0.38150095780320897</v>
      </c>
      <c r="O73">
        <v>0.38421540593341502</v>
      </c>
      <c r="P73">
        <v>0.39128136538626401</v>
      </c>
      <c r="Q73">
        <v>0.398278429203618</v>
      </c>
      <c r="R73">
        <v>0.39100472911531903</v>
      </c>
      <c r="S73">
        <v>0.38871185869362301</v>
      </c>
      <c r="T73">
        <v>0.37493005306405103</v>
      </c>
      <c r="U73">
        <v>0.39165289303331802</v>
      </c>
      <c r="V73">
        <v>0.37958077545080199</v>
      </c>
      <c r="W73">
        <v>0.38209802813117999</v>
      </c>
      <c r="X73">
        <v>0.38939556413608001</v>
      </c>
      <c r="Y73">
        <v>0.38869471948017897</v>
      </c>
      <c r="Z73">
        <v>0.39509413699967899</v>
      </c>
      <c r="AA73">
        <v>0.38486970978847601</v>
      </c>
      <c r="AB73">
        <v>0.38863576275545397</v>
      </c>
      <c r="AC73">
        <v>0.387866720087229</v>
      </c>
      <c r="AD73">
        <v>0.39128767229054101</v>
      </c>
      <c r="AE73">
        <v>0.39754348001413098</v>
      </c>
      <c r="AF73">
        <v>0.38840977526416898</v>
      </c>
    </row>
    <row r="74" spans="1:32" x14ac:dyDescent="0.25">
      <c r="A74" t="s">
        <v>68</v>
      </c>
      <c r="B74">
        <v>0</v>
      </c>
      <c r="C74">
        <v>0.49564612132027602</v>
      </c>
      <c r="D74">
        <v>0.52109487084872097</v>
      </c>
      <c r="E74">
        <v>0.52347407289153403</v>
      </c>
      <c r="F74">
        <v>0.53537066403701405</v>
      </c>
      <c r="G74">
        <v>0.51118864836348099</v>
      </c>
      <c r="H74">
        <v>0.50876154029281395</v>
      </c>
      <c r="I74">
        <v>0.53840650014103397</v>
      </c>
      <c r="J74">
        <v>0.53708826026543199</v>
      </c>
      <c r="K74">
        <v>0.56875023715065698</v>
      </c>
      <c r="L74">
        <v>0.535307150686129</v>
      </c>
      <c r="M74">
        <v>0.54268481568273297</v>
      </c>
      <c r="N74">
        <v>0.56719422533155295</v>
      </c>
      <c r="O74">
        <v>0.53617309733069096</v>
      </c>
      <c r="P74">
        <v>0.55073402998566601</v>
      </c>
      <c r="Q74">
        <v>0.56583723828203103</v>
      </c>
      <c r="R74">
        <v>0.54422945240736298</v>
      </c>
      <c r="S74">
        <v>0.55842307549971104</v>
      </c>
      <c r="T74">
        <v>0.53394525490823397</v>
      </c>
      <c r="U74">
        <v>0.53607084683540795</v>
      </c>
      <c r="V74">
        <v>0.53782208004959597</v>
      </c>
      <c r="W74">
        <v>0.52893945983975699</v>
      </c>
      <c r="X74">
        <v>0.56356709991235099</v>
      </c>
      <c r="Y74">
        <v>0.53095076114150896</v>
      </c>
      <c r="Z74">
        <v>0.54646299825688605</v>
      </c>
      <c r="AA74">
        <v>0.54732886525847402</v>
      </c>
      <c r="AB74">
        <v>0.54546118070231697</v>
      </c>
      <c r="AC74">
        <v>0.54283438882430302</v>
      </c>
      <c r="AD74">
        <v>0.56740226426207296</v>
      </c>
      <c r="AE74">
        <v>0.56381161542448899</v>
      </c>
      <c r="AF74">
        <v>0.54831975855764403</v>
      </c>
    </row>
    <row r="75" spans="1:32" x14ac:dyDescent="0.25">
      <c r="A75" t="s">
        <v>69</v>
      </c>
      <c r="B75">
        <v>0</v>
      </c>
      <c r="C75">
        <v>-8.3476015354911295E-2</v>
      </c>
      <c r="D75">
        <v>-8.5875777170309406E-2</v>
      </c>
      <c r="E75">
        <v>-7.4712434632314306E-2</v>
      </c>
      <c r="F75">
        <v>-7.3492865141139396E-2</v>
      </c>
      <c r="G75">
        <v>-7.4012526178693194E-2</v>
      </c>
      <c r="H75">
        <v>-7.1488200174969499E-2</v>
      </c>
      <c r="I75">
        <v>-7.7561985648020096E-2</v>
      </c>
      <c r="J75">
        <v>-6.8589610043420193E-2</v>
      </c>
      <c r="K75">
        <v>-5.3274073824328E-2</v>
      </c>
      <c r="L75">
        <v>-6.67568322870533E-2</v>
      </c>
      <c r="M75">
        <v>-5.7402200322668698E-2</v>
      </c>
      <c r="N75">
        <v>-5.5782791270045401E-2</v>
      </c>
      <c r="O75">
        <v>-6.6508744027324498E-2</v>
      </c>
      <c r="P75">
        <v>-7.0595957200683901E-2</v>
      </c>
      <c r="Q75">
        <v>-6.2546464361630402E-2</v>
      </c>
      <c r="R75">
        <v>-6.7283264514427704E-2</v>
      </c>
      <c r="S75">
        <v>-6.2516305261639996E-2</v>
      </c>
      <c r="T75">
        <v>-6.0654569486214199E-2</v>
      </c>
      <c r="U75">
        <v>-6.5336601994747501E-2</v>
      </c>
      <c r="V75">
        <v>-6.3352919405470901E-2</v>
      </c>
      <c r="W75">
        <v>-5.6717295614110999E-2</v>
      </c>
      <c r="X75">
        <v>-6.0415094491764298E-2</v>
      </c>
      <c r="Y75">
        <v>-5.5598653311300802E-2</v>
      </c>
      <c r="Z75">
        <v>-5.88156250571241E-2</v>
      </c>
      <c r="AA75">
        <v>-6.7908171748639903E-2</v>
      </c>
      <c r="AB75">
        <v>-6.1481960218342097E-2</v>
      </c>
      <c r="AC75">
        <v>-5.9995631517581999E-2</v>
      </c>
      <c r="AD75">
        <v>-6.01827281748799E-2</v>
      </c>
      <c r="AE75">
        <v>-6.3120129187038299E-2</v>
      </c>
      <c r="AF75">
        <v>-6.9778840292645805E-2</v>
      </c>
    </row>
    <row r="76" spans="1:32" x14ac:dyDescent="0.25">
      <c r="A76" t="s">
        <v>70</v>
      </c>
      <c r="B76">
        <v>0</v>
      </c>
      <c r="C76">
        <v>-2.93704949484263E-2</v>
      </c>
      <c r="D76">
        <v>-2.7606545066299198E-2</v>
      </c>
      <c r="E76">
        <v>-2.2676569515783899E-2</v>
      </c>
      <c r="F76">
        <v>-2.3755491647804699E-2</v>
      </c>
      <c r="G76">
        <v>-2.45048876816676E-2</v>
      </c>
      <c r="H76">
        <v>-2.10862712785173E-2</v>
      </c>
      <c r="I76">
        <v>-1.8522045751241101E-2</v>
      </c>
      <c r="J76">
        <v>-1.6282890694438001E-2</v>
      </c>
      <c r="K76">
        <v>-1.24545159320357E-2</v>
      </c>
      <c r="L76">
        <v>-1.27622596846159E-2</v>
      </c>
      <c r="M76">
        <v>-1.4167155689143601E-2</v>
      </c>
      <c r="N76">
        <v>-1.0682843054473401E-2</v>
      </c>
      <c r="O76">
        <v>-1.23670150828387E-2</v>
      </c>
      <c r="P76">
        <v>-1.42794525950457E-2</v>
      </c>
      <c r="Q76">
        <v>-1.4907140277320499E-2</v>
      </c>
      <c r="R76">
        <v>-1.2396257429898101E-2</v>
      </c>
      <c r="S76">
        <v>-1.16728226561138E-2</v>
      </c>
      <c r="T76">
        <v>-1.2525910685008799E-2</v>
      </c>
      <c r="U76">
        <v>-1.31443936972012E-2</v>
      </c>
      <c r="V76">
        <v>-1.32672897339455E-2</v>
      </c>
      <c r="W76">
        <v>-1.0831776088330001E-2</v>
      </c>
      <c r="X76">
        <v>-1.0493287874529101E-2</v>
      </c>
      <c r="Y76">
        <v>-1.1793555586557401E-2</v>
      </c>
      <c r="Z76">
        <v>-9.8617516699441993E-3</v>
      </c>
      <c r="AA76">
        <v>-1.39634036829148E-2</v>
      </c>
      <c r="AB76">
        <v>-1.28410283019326E-2</v>
      </c>
      <c r="AC76">
        <v>-1.3872760447032201E-2</v>
      </c>
      <c r="AD76">
        <v>-1.2186402680188901E-2</v>
      </c>
      <c r="AE76">
        <v>-1.25474327267243E-2</v>
      </c>
      <c r="AF76">
        <v>-1.18107486687696E-2</v>
      </c>
    </row>
    <row r="77" spans="1:32" x14ac:dyDescent="0.25">
      <c r="A77" t="s">
        <v>71</v>
      </c>
      <c r="B77">
        <v>0</v>
      </c>
      <c r="C77">
        <v>1.0158566432496701E-2</v>
      </c>
      <c r="D77">
        <v>1.37898068499072E-2</v>
      </c>
      <c r="E77">
        <v>1.8910784139954999E-2</v>
      </c>
      <c r="F77">
        <v>1.95818605427799E-2</v>
      </c>
      <c r="G77">
        <v>2.1234201379665401E-2</v>
      </c>
      <c r="H77">
        <v>2.2843477184428598E-2</v>
      </c>
      <c r="I77">
        <v>2.59188521183309E-2</v>
      </c>
      <c r="J77">
        <v>2.84139275262674E-2</v>
      </c>
      <c r="K77">
        <v>2.94238942190507E-2</v>
      </c>
      <c r="L77">
        <v>3.1245222845614901E-2</v>
      </c>
      <c r="M77">
        <v>3.1369534749385398E-2</v>
      </c>
      <c r="N77">
        <v>3.1266623742286802E-2</v>
      </c>
      <c r="O77">
        <v>3.2207039059428802E-2</v>
      </c>
      <c r="P77">
        <v>3.10311180893958E-2</v>
      </c>
      <c r="Q77">
        <v>2.9786673841694401E-2</v>
      </c>
      <c r="R77">
        <v>3.0966164477856099E-2</v>
      </c>
      <c r="S77">
        <v>3.2420770067867498E-2</v>
      </c>
      <c r="T77">
        <v>3.1449150448594899E-2</v>
      </c>
      <c r="U77">
        <v>3.2952166690048502E-2</v>
      </c>
      <c r="V77">
        <v>3.1834588142667097E-2</v>
      </c>
      <c r="W77">
        <v>3.2127277301239501E-2</v>
      </c>
      <c r="X77">
        <v>3.1274595994986103E-2</v>
      </c>
      <c r="Y77">
        <v>3.39133154040007E-2</v>
      </c>
      <c r="Z77">
        <v>3.0985715119639001E-2</v>
      </c>
      <c r="AA77">
        <v>3.0886108974241201E-2</v>
      </c>
      <c r="AB77">
        <v>3.2350503136131102E-2</v>
      </c>
      <c r="AC77">
        <v>3.3317995037202702E-2</v>
      </c>
      <c r="AD77">
        <v>3.41122224089613E-2</v>
      </c>
      <c r="AE77">
        <v>3.0736899157477598E-2</v>
      </c>
      <c r="AF77">
        <v>3.22014944849617E-2</v>
      </c>
    </row>
    <row r="78" spans="1:32" x14ac:dyDescent="0.25">
      <c r="A78" t="s">
        <v>72</v>
      </c>
      <c r="B78">
        <v>0</v>
      </c>
      <c r="C78">
        <v>3.5585950920960098E-2</v>
      </c>
      <c r="D78">
        <v>3.9685772223945703E-2</v>
      </c>
      <c r="E78">
        <v>4.5030552453861998E-2</v>
      </c>
      <c r="F78">
        <v>4.7941052477254303E-2</v>
      </c>
      <c r="G78">
        <v>4.9602437818616799E-2</v>
      </c>
      <c r="H78">
        <v>5.1596774192909603E-2</v>
      </c>
      <c r="I78">
        <v>5.3691095308002701E-2</v>
      </c>
      <c r="J78">
        <v>5.6683377509851099E-2</v>
      </c>
      <c r="K78">
        <v>5.77898810709895E-2</v>
      </c>
      <c r="L78">
        <v>5.8946057817407999E-2</v>
      </c>
      <c r="M78">
        <v>6.0629183027727303E-2</v>
      </c>
      <c r="N78">
        <v>6.0184768150043998E-2</v>
      </c>
      <c r="O78">
        <v>6.12272058025643E-2</v>
      </c>
      <c r="P78">
        <v>5.9990223992445503E-2</v>
      </c>
      <c r="Q78">
        <v>5.9142730381931803E-2</v>
      </c>
      <c r="R78">
        <v>5.9476770019951698E-2</v>
      </c>
      <c r="S78">
        <v>6.0245864418024299E-2</v>
      </c>
      <c r="T78">
        <v>6.0542429090131099E-2</v>
      </c>
      <c r="U78">
        <v>6.0836895071290101E-2</v>
      </c>
      <c r="V78">
        <v>6.13237780079985E-2</v>
      </c>
      <c r="W78">
        <v>6.2135922835132501E-2</v>
      </c>
      <c r="X78">
        <v>6.2154310814742202E-2</v>
      </c>
      <c r="Y78">
        <v>6.1648315842275703E-2</v>
      </c>
      <c r="Z78">
        <v>6.08346593032459E-2</v>
      </c>
      <c r="AA78">
        <v>6.0435733952737901E-2</v>
      </c>
      <c r="AB78">
        <v>6.1140810984550403E-2</v>
      </c>
      <c r="AC78">
        <v>6.1724213473236901E-2</v>
      </c>
      <c r="AD78">
        <v>6.04372046652129E-2</v>
      </c>
      <c r="AE78">
        <v>6.0149135949636598E-2</v>
      </c>
      <c r="AF78">
        <v>6.0324224774016E-2</v>
      </c>
    </row>
    <row r="79" spans="1:32" x14ac:dyDescent="0.25">
      <c r="A79" t="s">
        <v>73</v>
      </c>
      <c r="B79">
        <v>0</v>
      </c>
      <c r="C79">
        <v>6.2207790242148703E-2</v>
      </c>
      <c r="D79">
        <v>6.6993150991309702E-2</v>
      </c>
      <c r="E79">
        <v>7.2092633148138505E-2</v>
      </c>
      <c r="F79">
        <v>7.6840145989880898E-2</v>
      </c>
      <c r="G79">
        <v>7.7818767324907001E-2</v>
      </c>
      <c r="H79">
        <v>7.9352204360399706E-2</v>
      </c>
      <c r="I79">
        <v>8.3018240689959596E-2</v>
      </c>
      <c r="J79">
        <v>8.5923925346083202E-2</v>
      </c>
      <c r="K79">
        <v>8.8142920950333006E-2</v>
      </c>
      <c r="L79">
        <v>8.8314164227073902E-2</v>
      </c>
      <c r="M79">
        <v>8.9878530351085006E-2</v>
      </c>
      <c r="N79">
        <v>8.9285462253970202E-2</v>
      </c>
      <c r="O79">
        <v>9.0971344645326094E-2</v>
      </c>
      <c r="P79">
        <v>8.9666489932467799E-2</v>
      </c>
      <c r="Q79">
        <v>8.9579827806409607E-2</v>
      </c>
      <c r="R79">
        <v>9.0596033468913997E-2</v>
      </c>
      <c r="S79">
        <v>9.0267476515743003E-2</v>
      </c>
      <c r="T79">
        <v>9.0632422658342496E-2</v>
      </c>
      <c r="U79">
        <v>9.1096104482243298E-2</v>
      </c>
      <c r="V79">
        <v>9.1603214943494604E-2</v>
      </c>
      <c r="W79">
        <v>9.1459767267444897E-2</v>
      </c>
      <c r="X79">
        <v>9.2193531428655204E-2</v>
      </c>
      <c r="Y79">
        <v>9.1451146185632298E-2</v>
      </c>
      <c r="Z79">
        <v>9.02643041699253E-2</v>
      </c>
      <c r="AA79">
        <v>9.0570159569816705E-2</v>
      </c>
      <c r="AB79">
        <v>9.0475855855063098E-2</v>
      </c>
      <c r="AC79">
        <v>9.0824713814349006E-2</v>
      </c>
      <c r="AD79">
        <v>9.1005380746476197E-2</v>
      </c>
      <c r="AE79">
        <v>8.9330869548462699E-2</v>
      </c>
      <c r="AF79">
        <v>9.0066911624605894E-2</v>
      </c>
    </row>
    <row r="80" spans="1:32" x14ac:dyDescent="0.25">
      <c r="A80" t="s">
        <v>74</v>
      </c>
      <c r="B80">
        <v>0</v>
      </c>
      <c r="C80">
        <v>0.105724777835149</v>
      </c>
      <c r="D80">
        <v>0.10784737724403699</v>
      </c>
      <c r="E80">
        <v>0.11812315800812601</v>
      </c>
      <c r="F80">
        <v>0.12142266565509401</v>
      </c>
      <c r="G80">
        <v>0.125488271323073</v>
      </c>
      <c r="H80">
        <v>0.125108649807748</v>
      </c>
      <c r="I80">
        <v>0.131819039868216</v>
      </c>
      <c r="J80">
        <v>0.133712373281165</v>
      </c>
      <c r="K80">
        <v>0.13479759627732199</v>
      </c>
      <c r="L80">
        <v>0.13533966777332801</v>
      </c>
      <c r="M80">
        <v>0.13852647598933801</v>
      </c>
      <c r="N80">
        <v>0.137347091793148</v>
      </c>
      <c r="O80">
        <v>0.138527581334984</v>
      </c>
      <c r="P80">
        <v>0.13526416333525401</v>
      </c>
      <c r="Q80">
        <v>0.13648388949115001</v>
      </c>
      <c r="R80">
        <v>0.13845046351320101</v>
      </c>
      <c r="S80">
        <v>0.13598360697512199</v>
      </c>
      <c r="T80">
        <v>0.13657856337766</v>
      </c>
      <c r="U80">
        <v>0.13778544096105699</v>
      </c>
      <c r="V80">
        <v>0.137496389955995</v>
      </c>
      <c r="W80">
        <v>0.13812082650079799</v>
      </c>
      <c r="X80">
        <v>0.140704087747692</v>
      </c>
      <c r="Y80">
        <v>0.138497120227589</v>
      </c>
      <c r="Z80">
        <v>0.13510494356845601</v>
      </c>
      <c r="AA80">
        <v>0.13560191419894499</v>
      </c>
      <c r="AB80">
        <v>0.13867320964649499</v>
      </c>
      <c r="AC80">
        <v>0.14001994057901501</v>
      </c>
      <c r="AD80">
        <v>0.13654290231062899</v>
      </c>
      <c r="AE80">
        <v>0.13743253939216199</v>
      </c>
      <c r="AF80">
        <v>0.13713755302585501</v>
      </c>
    </row>
    <row r="81" spans="1:32" x14ac:dyDescent="0.25">
      <c r="A81" t="s">
        <v>75</v>
      </c>
      <c r="B81">
        <v>0</v>
      </c>
      <c r="C81">
        <v>0.14690526255033201</v>
      </c>
      <c r="D81">
        <v>0.159129305994446</v>
      </c>
      <c r="E81">
        <v>0.167453797405718</v>
      </c>
      <c r="F81">
        <v>0.172461008603609</v>
      </c>
      <c r="G81">
        <v>0.175416672769903</v>
      </c>
      <c r="H81">
        <v>0.182118229874668</v>
      </c>
      <c r="I81">
        <v>0.17571384697107001</v>
      </c>
      <c r="J81">
        <v>0.183739798985425</v>
      </c>
      <c r="K81">
        <v>0.19489314681699199</v>
      </c>
      <c r="L81">
        <v>0.17704597549194601</v>
      </c>
      <c r="M81">
        <v>0.18167705994581199</v>
      </c>
      <c r="N81">
        <v>0.177327592505054</v>
      </c>
      <c r="O81">
        <v>0.19525100749702401</v>
      </c>
      <c r="P81">
        <v>0.182331451469262</v>
      </c>
      <c r="Q81">
        <v>0.18432277280178</v>
      </c>
      <c r="R81">
        <v>0.188096731053188</v>
      </c>
      <c r="S81">
        <v>0.18669684792914501</v>
      </c>
      <c r="T81">
        <v>0.18517970943030801</v>
      </c>
      <c r="U81">
        <v>0.179924039484088</v>
      </c>
      <c r="V81">
        <v>0.180705764171188</v>
      </c>
      <c r="W81">
        <v>0.18196880251307401</v>
      </c>
      <c r="X81">
        <v>0.19300071730995499</v>
      </c>
      <c r="Y81">
        <v>0.19404907799132001</v>
      </c>
      <c r="Z81">
        <v>0.183436305402424</v>
      </c>
      <c r="AA81">
        <v>0.18331092787323799</v>
      </c>
      <c r="AB81">
        <v>0.19067474672824999</v>
      </c>
      <c r="AC81">
        <v>0.18606102306323499</v>
      </c>
      <c r="AD81">
        <v>0.18755810826616201</v>
      </c>
      <c r="AE81">
        <v>0.18459960787735699</v>
      </c>
      <c r="AF81">
        <v>0.183098163968824</v>
      </c>
    </row>
    <row r="82" spans="1:32" x14ac:dyDescent="0.25">
      <c r="A82" t="s">
        <v>76</v>
      </c>
      <c r="B82">
        <v>0</v>
      </c>
      <c r="C82">
        <v>-7.1745541957874998E-2</v>
      </c>
      <c r="D82">
        <v>-7.4268375262950798E-2</v>
      </c>
      <c r="E82">
        <v>-6.4797748795359406E-2</v>
      </c>
      <c r="F82">
        <v>-7.7389660059141302E-2</v>
      </c>
      <c r="G82">
        <v>-7.4727004900258798E-2</v>
      </c>
      <c r="H82">
        <v>-7.4144168910376701E-2</v>
      </c>
      <c r="I82">
        <v>-6.8513264383525396E-2</v>
      </c>
      <c r="J82">
        <v>-6.8997621252572097E-2</v>
      </c>
      <c r="K82">
        <v>-6.3244890622221606E-2</v>
      </c>
      <c r="L82">
        <v>-6.3268638808532604E-2</v>
      </c>
      <c r="M82">
        <v>-6.3640040618408195E-2</v>
      </c>
      <c r="N82">
        <v>-6.02061609816123E-2</v>
      </c>
      <c r="O82">
        <v>-6.9533190595829603E-2</v>
      </c>
      <c r="P82">
        <v>-7.4615255199511593E-2</v>
      </c>
      <c r="Q82">
        <v>-5.9696438106266403E-2</v>
      </c>
      <c r="R82">
        <v>-5.4342006565982197E-2</v>
      </c>
      <c r="S82">
        <v>-5.6300869134818798E-2</v>
      </c>
      <c r="T82">
        <v>-5.5740166665033501E-2</v>
      </c>
      <c r="U82">
        <v>-6.2718893599165701E-2</v>
      </c>
      <c r="V82">
        <v>-6.5671622701626201E-2</v>
      </c>
      <c r="W82">
        <v>-6.6361188731582393E-2</v>
      </c>
      <c r="X82">
        <v>-5.6713429703025099E-2</v>
      </c>
      <c r="Y82">
        <v>-5.4274261419407603E-2</v>
      </c>
      <c r="Z82">
        <v>-5.6527205628194098E-2</v>
      </c>
      <c r="AA82">
        <v>-5.43832212948323E-2</v>
      </c>
      <c r="AB82">
        <v>-5.9746151001588699E-2</v>
      </c>
      <c r="AC82">
        <v>-5.8477833138559199E-2</v>
      </c>
      <c r="AD82">
        <v>-5.9137293758943603E-2</v>
      </c>
      <c r="AE82">
        <v>-6.2558558756590693E-2</v>
      </c>
      <c r="AF82">
        <v>-6.3487852229411001E-2</v>
      </c>
    </row>
    <row r="83" spans="1:32" x14ac:dyDescent="0.25">
      <c r="A83" t="s">
        <v>77</v>
      </c>
      <c r="B83">
        <v>0</v>
      </c>
      <c r="C83">
        <v>-4.1810644593848201E-2</v>
      </c>
      <c r="D83">
        <v>-3.7812707936083698E-2</v>
      </c>
      <c r="E83">
        <v>-3.3033164999619599E-2</v>
      </c>
      <c r="F83">
        <v>-3.2153334072601999E-2</v>
      </c>
      <c r="G83">
        <v>-3.33282859706302E-2</v>
      </c>
      <c r="H83">
        <v>-3.1712761019563197E-2</v>
      </c>
      <c r="I83">
        <v>-2.9829073422617099E-2</v>
      </c>
      <c r="J83">
        <v>-2.4962021993200401E-2</v>
      </c>
      <c r="K83">
        <v>-2.5295746917573601E-2</v>
      </c>
      <c r="L83">
        <v>-2.4200084860983701E-2</v>
      </c>
      <c r="M83">
        <v>-2.51568851807637E-2</v>
      </c>
      <c r="N83">
        <v>-2.5854557382792399E-2</v>
      </c>
      <c r="O83">
        <v>-2.5984730698401501E-2</v>
      </c>
      <c r="P83">
        <v>-2.3276997166040599E-2</v>
      </c>
      <c r="Q83">
        <v>-2.2651115411981101E-2</v>
      </c>
      <c r="R83">
        <v>-2.3160902124241298E-2</v>
      </c>
      <c r="S83">
        <v>-2.24729144352998E-2</v>
      </c>
      <c r="T83">
        <v>-2.3188329846928799E-2</v>
      </c>
      <c r="U83">
        <v>-2.2936910861756098E-2</v>
      </c>
      <c r="V83">
        <v>-2.3152442761032802E-2</v>
      </c>
      <c r="W83">
        <v>-2.3046633220804101E-2</v>
      </c>
      <c r="X83">
        <v>-2.3884757172271301E-2</v>
      </c>
      <c r="Y83">
        <v>-2.24817271407192E-2</v>
      </c>
      <c r="Z83">
        <v>-2.14084768289441E-2</v>
      </c>
      <c r="AA83">
        <v>-2.38357847142791E-2</v>
      </c>
      <c r="AB83">
        <v>-2.32932997884309E-2</v>
      </c>
      <c r="AC83">
        <v>-2.3823561992885298E-2</v>
      </c>
      <c r="AD83">
        <v>-2.2309808831678601E-2</v>
      </c>
      <c r="AE83">
        <v>-2.39405183393821E-2</v>
      </c>
      <c r="AF83">
        <v>-2.38156313497019E-2</v>
      </c>
    </row>
    <row r="84" spans="1:32" x14ac:dyDescent="0.25">
      <c r="A84" t="s">
        <v>78</v>
      </c>
      <c r="B84">
        <v>0</v>
      </c>
      <c r="C84">
        <v>-4.2084159355618902E-3</v>
      </c>
      <c r="D84">
        <v>-6.1982489194967096E-4</v>
      </c>
      <c r="E84">
        <v>4.4829093957008898E-3</v>
      </c>
      <c r="F84">
        <v>6.1134340214961096E-3</v>
      </c>
      <c r="G84">
        <v>6.42214877679575E-3</v>
      </c>
      <c r="H84">
        <v>8.3611292940445302E-3</v>
      </c>
      <c r="I84">
        <v>1.09319121650102E-2</v>
      </c>
      <c r="J84">
        <v>1.2049040970673599E-2</v>
      </c>
      <c r="K84">
        <v>1.50358212442251E-2</v>
      </c>
      <c r="L84">
        <v>1.5622632366257799E-2</v>
      </c>
      <c r="M84">
        <v>1.6556207839989599E-2</v>
      </c>
      <c r="N84">
        <v>1.51852476413693E-2</v>
      </c>
      <c r="O84">
        <v>1.54921052192086E-2</v>
      </c>
      <c r="P84">
        <v>1.6570665275395399E-2</v>
      </c>
      <c r="Q84">
        <v>1.57156539803332E-2</v>
      </c>
      <c r="R84">
        <v>1.6538117773681599E-2</v>
      </c>
      <c r="S84">
        <v>1.8287826738194801E-2</v>
      </c>
      <c r="T84">
        <v>1.59256700771465E-2</v>
      </c>
      <c r="U84">
        <v>1.7313160962273401E-2</v>
      </c>
      <c r="V84">
        <v>1.75498072225173E-2</v>
      </c>
      <c r="W84">
        <v>1.76345039736901E-2</v>
      </c>
      <c r="X84">
        <v>1.7057928824528099E-2</v>
      </c>
      <c r="Y84">
        <v>1.77582872064511E-2</v>
      </c>
      <c r="Z84">
        <v>1.7886070799614202E-2</v>
      </c>
      <c r="AA84">
        <v>1.66915461237469E-2</v>
      </c>
      <c r="AB84">
        <v>1.6757949469747201E-2</v>
      </c>
      <c r="AC84">
        <v>1.5476349035032699E-2</v>
      </c>
      <c r="AD84">
        <v>1.7249892227437901E-2</v>
      </c>
      <c r="AE84">
        <v>1.5908699515483099E-2</v>
      </c>
      <c r="AF84">
        <v>1.76157651061024E-2</v>
      </c>
    </row>
    <row r="85" spans="1:32" x14ac:dyDescent="0.25">
      <c r="A85" t="s">
        <v>79</v>
      </c>
      <c r="B85">
        <v>0</v>
      </c>
      <c r="C85">
        <v>2.1735107421902201E-2</v>
      </c>
      <c r="D85">
        <v>2.4042301647940901E-2</v>
      </c>
      <c r="E85">
        <v>2.9524246492041599E-2</v>
      </c>
      <c r="F85">
        <v>3.2562623997839997E-2</v>
      </c>
      <c r="G85">
        <v>3.3948245928694602E-2</v>
      </c>
      <c r="H85">
        <v>3.6541048863678899E-2</v>
      </c>
      <c r="I85">
        <v>3.8260750067049203E-2</v>
      </c>
      <c r="J85">
        <v>4.1180997515256501E-2</v>
      </c>
      <c r="K85">
        <v>4.2939380211239102E-2</v>
      </c>
      <c r="L85">
        <v>4.4123539238620099E-2</v>
      </c>
      <c r="M85">
        <v>4.5310711138597602E-2</v>
      </c>
      <c r="N85">
        <v>4.3458921392874703E-2</v>
      </c>
      <c r="O85">
        <v>4.39578326417321E-2</v>
      </c>
      <c r="P85">
        <v>4.5802155421595603E-2</v>
      </c>
      <c r="Q85">
        <v>4.2960877907876803E-2</v>
      </c>
      <c r="R85">
        <v>4.5063789225868199E-2</v>
      </c>
      <c r="S85">
        <v>4.49882343941315E-2</v>
      </c>
      <c r="T85">
        <v>4.4712884658559701E-2</v>
      </c>
      <c r="U85">
        <v>4.6384246780196897E-2</v>
      </c>
      <c r="V85">
        <v>4.5024515537840697E-2</v>
      </c>
      <c r="W85">
        <v>4.5637710040363703E-2</v>
      </c>
      <c r="X85">
        <v>4.6236212121856898E-2</v>
      </c>
      <c r="Y85">
        <v>4.6034294266625302E-2</v>
      </c>
      <c r="Z85">
        <v>4.5926169260056902E-2</v>
      </c>
      <c r="AA85">
        <v>4.5481514528115503E-2</v>
      </c>
      <c r="AB85">
        <v>4.5513568102863299E-2</v>
      </c>
      <c r="AC85">
        <v>4.4236240998517702E-2</v>
      </c>
      <c r="AD85">
        <v>4.4611190690137102E-2</v>
      </c>
      <c r="AE85">
        <v>4.4769642056797197E-2</v>
      </c>
      <c r="AF85">
        <v>4.51616189057241E-2</v>
      </c>
    </row>
    <row r="86" spans="1:32" x14ac:dyDescent="0.25">
      <c r="A86" t="s">
        <v>80</v>
      </c>
      <c r="B86">
        <v>0</v>
      </c>
      <c r="C86">
        <v>4.6690150277664502E-2</v>
      </c>
      <c r="D86">
        <v>5.0502848083347297E-2</v>
      </c>
      <c r="E86">
        <v>5.6490019429302901E-2</v>
      </c>
      <c r="F86">
        <v>5.9957025022835599E-2</v>
      </c>
      <c r="G86">
        <v>6.2542494327852402E-2</v>
      </c>
      <c r="H86">
        <v>6.36746861049442E-2</v>
      </c>
      <c r="I86">
        <v>6.6971638102377995E-2</v>
      </c>
      <c r="J86">
        <v>6.8714898093718696E-2</v>
      </c>
      <c r="K86">
        <v>7.1634192676442804E-2</v>
      </c>
      <c r="L86">
        <v>7.25747252872702E-2</v>
      </c>
      <c r="M86">
        <v>7.3185896795614699E-2</v>
      </c>
      <c r="N86">
        <v>7.2959115209372705E-2</v>
      </c>
      <c r="O86">
        <v>7.3952112905293702E-2</v>
      </c>
      <c r="P86">
        <v>7.4624799863835495E-2</v>
      </c>
      <c r="Q86">
        <v>7.3270558817629797E-2</v>
      </c>
      <c r="R86">
        <v>7.3698434242542299E-2</v>
      </c>
      <c r="S86">
        <v>7.4427811746346398E-2</v>
      </c>
      <c r="T86">
        <v>7.3813949121433201E-2</v>
      </c>
      <c r="U86">
        <v>7.4486989883880902E-2</v>
      </c>
      <c r="V86">
        <v>7.3789033763221407E-2</v>
      </c>
      <c r="W86">
        <v>7.5089827284110303E-2</v>
      </c>
      <c r="X86">
        <v>7.3750042638442995E-2</v>
      </c>
      <c r="Y86">
        <v>7.5001835738652697E-2</v>
      </c>
      <c r="Z86">
        <v>7.3906006547266506E-2</v>
      </c>
      <c r="AA86">
        <v>7.46284174000902E-2</v>
      </c>
      <c r="AB86">
        <v>7.3837704411501101E-2</v>
      </c>
      <c r="AC86">
        <v>7.5015778213718604E-2</v>
      </c>
      <c r="AD86">
        <v>7.3262163256060803E-2</v>
      </c>
      <c r="AE86">
        <v>7.4020038434539207E-2</v>
      </c>
      <c r="AF86">
        <v>7.4160089567179302E-2</v>
      </c>
    </row>
    <row r="87" spans="1:32" x14ac:dyDescent="0.25">
      <c r="A87" t="s">
        <v>81</v>
      </c>
      <c r="B87">
        <v>0</v>
      </c>
      <c r="C87">
        <v>8.4524716365086197E-2</v>
      </c>
      <c r="D87">
        <v>8.9449152393805201E-2</v>
      </c>
      <c r="E87">
        <v>9.8636679128701193E-2</v>
      </c>
      <c r="F87">
        <v>0.100005122240754</v>
      </c>
      <c r="G87">
        <v>0.10496221562293299</v>
      </c>
      <c r="H87">
        <v>0.106615894438108</v>
      </c>
      <c r="I87">
        <v>0.11247335001802899</v>
      </c>
      <c r="J87">
        <v>0.11140619715403401</v>
      </c>
      <c r="K87">
        <v>0.113982257426165</v>
      </c>
      <c r="L87">
        <v>0.116273894501282</v>
      </c>
      <c r="M87">
        <v>0.11833811842830599</v>
      </c>
      <c r="N87">
        <v>0.117109744076419</v>
      </c>
      <c r="O87">
        <v>0.11881276541427099</v>
      </c>
      <c r="P87">
        <v>0.11567834927321501</v>
      </c>
      <c r="Q87">
        <v>0.11541520853475699</v>
      </c>
      <c r="R87">
        <v>0.116402273673877</v>
      </c>
      <c r="S87">
        <v>0.117631799128253</v>
      </c>
      <c r="T87">
        <v>0.118692052578558</v>
      </c>
      <c r="U87">
        <v>0.117745046462037</v>
      </c>
      <c r="V87">
        <v>0.118211759951645</v>
      </c>
      <c r="W87">
        <v>0.119528957915307</v>
      </c>
      <c r="X87">
        <v>0.120078187487661</v>
      </c>
      <c r="Y87">
        <v>0.11644969418836799</v>
      </c>
      <c r="Z87">
        <v>0.11571632701654901</v>
      </c>
      <c r="AA87">
        <v>0.117774394392969</v>
      </c>
      <c r="AB87">
        <v>0.118533184204886</v>
      </c>
      <c r="AC87">
        <v>0.117095945542022</v>
      </c>
      <c r="AD87">
        <v>0.11724830402963</v>
      </c>
      <c r="AE87">
        <v>0.118931540385371</v>
      </c>
      <c r="AF87">
        <v>0.116272304189959</v>
      </c>
    </row>
    <row r="88" spans="1:32" x14ac:dyDescent="0.25">
      <c r="A88" t="s">
        <v>82</v>
      </c>
      <c r="B88">
        <v>0</v>
      </c>
      <c r="C88">
        <v>0.113246200619225</v>
      </c>
      <c r="D88">
        <v>0.120429046904692</v>
      </c>
      <c r="E88">
        <v>0.13666596263847</v>
      </c>
      <c r="F88">
        <v>0.13232978143945701</v>
      </c>
      <c r="G88">
        <v>0.13824677123438101</v>
      </c>
      <c r="H88">
        <v>0.142025478624664</v>
      </c>
      <c r="I88">
        <v>0.148488932099787</v>
      </c>
      <c r="J88">
        <v>0.15302424020983699</v>
      </c>
      <c r="K88">
        <v>0.15017967588355</v>
      </c>
      <c r="L88">
        <v>0.15169400356318399</v>
      </c>
      <c r="M88">
        <v>0.152073748612816</v>
      </c>
      <c r="N88">
        <v>0.15777849869522401</v>
      </c>
      <c r="O88">
        <v>0.15044824280983601</v>
      </c>
      <c r="P88">
        <v>0.149129933295579</v>
      </c>
      <c r="Q88">
        <v>0.154311417092071</v>
      </c>
      <c r="R88">
        <v>0.15227061331664701</v>
      </c>
      <c r="S88">
        <v>0.14857329983262099</v>
      </c>
      <c r="T88">
        <v>0.15520566168841701</v>
      </c>
      <c r="U88">
        <v>0.14887037333753</v>
      </c>
      <c r="V88">
        <v>0.15239673283688701</v>
      </c>
      <c r="W88">
        <v>0.15917524302643099</v>
      </c>
      <c r="X88">
        <v>0.153198904785146</v>
      </c>
      <c r="Y88">
        <v>0.15668549222601899</v>
      </c>
      <c r="Z88">
        <v>0.14942372031697701</v>
      </c>
      <c r="AA88">
        <v>0.15243209660159199</v>
      </c>
      <c r="AB88">
        <v>0.15248226086056901</v>
      </c>
      <c r="AC88">
        <v>0.15234665696423499</v>
      </c>
      <c r="AD88">
        <v>0.15911149207994699</v>
      </c>
      <c r="AE88">
        <v>0.15491289866408001</v>
      </c>
      <c r="AF88">
        <v>0.15209446974010701</v>
      </c>
    </row>
    <row r="89" spans="1:32" x14ac:dyDescent="0.25">
      <c r="A89" t="s">
        <v>83</v>
      </c>
      <c r="B89">
        <v>0</v>
      </c>
      <c r="C89">
        <v>-0.223260769947557</v>
      </c>
      <c r="D89">
        <v>-0.228274855050904</v>
      </c>
      <c r="E89">
        <v>-0.22719409038235699</v>
      </c>
      <c r="F89">
        <v>-0.226304870659393</v>
      </c>
      <c r="G89">
        <v>-0.21725138006785799</v>
      </c>
      <c r="H89">
        <v>-0.21177296684622801</v>
      </c>
      <c r="I89">
        <v>-0.21312897091813601</v>
      </c>
      <c r="J89">
        <v>-0.224413064090147</v>
      </c>
      <c r="K89">
        <v>-0.220290197073778</v>
      </c>
      <c r="L89">
        <v>-0.23293133468139099</v>
      </c>
      <c r="M89">
        <v>-0.226925276925772</v>
      </c>
      <c r="N89">
        <v>-0.22535124123934</v>
      </c>
      <c r="O89">
        <v>-0.206858584413358</v>
      </c>
      <c r="P89">
        <v>-0.20371545642954</v>
      </c>
      <c r="Q89">
        <v>-0.23040437467609301</v>
      </c>
      <c r="R89">
        <v>-0.23017217813258101</v>
      </c>
      <c r="S89">
        <v>-0.212853200303419</v>
      </c>
      <c r="T89">
        <v>-0.195893425496354</v>
      </c>
      <c r="U89">
        <v>-0.228009432790479</v>
      </c>
      <c r="V89">
        <v>-0.215128809492384</v>
      </c>
      <c r="W89">
        <v>-0.21789358665848399</v>
      </c>
      <c r="X89">
        <v>-0.213899302692724</v>
      </c>
      <c r="Y89">
        <v>-0.22431019788262799</v>
      </c>
      <c r="Z89">
        <v>-0.214971442812527</v>
      </c>
      <c r="AA89">
        <v>-0.21376524187315099</v>
      </c>
      <c r="AB89">
        <v>-0.21446413260870401</v>
      </c>
      <c r="AC89">
        <v>-0.202948107082601</v>
      </c>
      <c r="AD89">
        <v>-0.20649570015625701</v>
      </c>
      <c r="AE89">
        <v>-0.210344749096744</v>
      </c>
      <c r="AF89">
        <v>-0.22640606938767499</v>
      </c>
    </row>
    <row r="90" spans="1:32" x14ac:dyDescent="0.25">
      <c r="A90" t="s">
        <v>84</v>
      </c>
      <c r="B90">
        <v>0</v>
      </c>
      <c r="C90">
        <v>-0.121072844133619</v>
      </c>
      <c r="D90">
        <v>-0.114213081170824</v>
      </c>
      <c r="E90">
        <v>-0.114660378126519</v>
      </c>
      <c r="F90">
        <v>-0.112023102087076</v>
      </c>
      <c r="G90">
        <v>-0.10804016332887501</v>
      </c>
      <c r="H90">
        <v>-0.111294056085129</v>
      </c>
      <c r="I90">
        <v>-0.111383425307908</v>
      </c>
      <c r="J90">
        <v>-0.102837062509545</v>
      </c>
      <c r="K90">
        <v>-0.106582847076837</v>
      </c>
      <c r="L90">
        <v>-0.103995792635519</v>
      </c>
      <c r="M90">
        <v>-0.106273546234866</v>
      </c>
      <c r="N90">
        <v>-0.11203808146033099</v>
      </c>
      <c r="O90">
        <v>-0.104556661589129</v>
      </c>
      <c r="P90">
        <v>-9.8460539146140294E-2</v>
      </c>
      <c r="Q90">
        <v>-0.104161126660371</v>
      </c>
      <c r="R90">
        <v>-0.10345542631313299</v>
      </c>
      <c r="S90">
        <v>-0.10750319921609899</v>
      </c>
      <c r="T90">
        <v>-9.7025170279188194E-2</v>
      </c>
      <c r="U90">
        <v>-0.100598375704854</v>
      </c>
      <c r="V90">
        <v>-0.10560015879185</v>
      </c>
      <c r="W90">
        <v>-0.10338256227832</v>
      </c>
      <c r="X90">
        <v>-0.10346750859161501</v>
      </c>
      <c r="Y90">
        <v>-0.10396209758413499</v>
      </c>
      <c r="Z90">
        <v>-9.7984468806347896E-2</v>
      </c>
      <c r="AA90">
        <v>-0.10040049659422901</v>
      </c>
      <c r="AB90">
        <v>-9.8708614389639196E-2</v>
      </c>
      <c r="AC90">
        <v>-0.101692013531698</v>
      </c>
      <c r="AD90">
        <v>-0.10224301535668701</v>
      </c>
      <c r="AE90">
        <v>-9.9578682377908206E-2</v>
      </c>
      <c r="AF90">
        <v>-9.8343216582049697E-2</v>
      </c>
    </row>
    <row r="91" spans="1:32" x14ac:dyDescent="0.25">
      <c r="A91" t="s">
        <v>85</v>
      </c>
      <c r="B91">
        <v>0</v>
      </c>
      <c r="C91">
        <v>-1.19715996438053E-2</v>
      </c>
      <c r="D91">
        <v>-7.7259138448068599E-3</v>
      </c>
      <c r="E91">
        <v>-5.70481686497506E-3</v>
      </c>
      <c r="F91">
        <v>-2.2528264007686998E-3</v>
      </c>
      <c r="G91">
        <v>-1.0651286098678401E-3</v>
      </c>
      <c r="H91">
        <v>-2.3596337636227998E-3</v>
      </c>
      <c r="I91">
        <v>2.6344942468674499E-3</v>
      </c>
      <c r="J91">
        <v>7.24838550178236E-3</v>
      </c>
      <c r="K91">
        <v>2.1369414505457698E-3</v>
      </c>
      <c r="L91">
        <v>5.7376761498203997E-3</v>
      </c>
      <c r="M91">
        <v>9.70450047242849E-3</v>
      </c>
      <c r="N91">
        <v>7.2185941428476999E-3</v>
      </c>
      <c r="O91">
        <v>1.0371015523955E-2</v>
      </c>
      <c r="P91">
        <v>8.8264117879623405E-3</v>
      </c>
      <c r="Q91">
        <v>6.6028880972406299E-3</v>
      </c>
      <c r="R91">
        <v>1.04792714268032E-2</v>
      </c>
      <c r="S91">
        <v>5.2253753312920198E-3</v>
      </c>
      <c r="T91">
        <v>8.3134244799975502E-3</v>
      </c>
      <c r="U91">
        <v>9.2341764484155601E-3</v>
      </c>
      <c r="V91">
        <v>8.1189650733594007E-3</v>
      </c>
      <c r="W91">
        <v>6.5258507910930198E-3</v>
      </c>
      <c r="X91">
        <v>1.0956592226616199E-2</v>
      </c>
      <c r="Y91">
        <v>9.0256791397407207E-3</v>
      </c>
      <c r="Z91">
        <v>1.27465714008929E-2</v>
      </c>
      <c r="AA91">
        <v>9.3524345960333995E-3</v>
      </c>
      <c r="AB91">
        <v>1.1809293323557599E-2</v>
      </c>
      <c r="AC91">
        <v>7.6568485030411E-3</v>
      </c>
      <c r="AD91">
        <v>1.22180751437071E-2</v>
      </c>
      <c r="AE91">
        <v>4.6857316678948196E-3</v>
      </c>
      <c r="AF91">
        <v>1.4331066233797801E-2</v>
      </c>
    </row>
    <row r="92" spans="1:32" x14ac:dyDescent="0.25">
      <c r="A92" t="s">
        <v>86</v>
      </c>
      <c r="B92">
        <v>0</v>
      </c>
      <c r="C92">
        <v>5.9756463944338999E-2</v>
      </c>
      <c r="D92">
        <v>6.1932027505974402E-2</v>
      </c>
      <c r="E92">
        <v>6.7214835493021693E-2</v>
      </c>
      <c r="F92">
        <v>7.3184764819472198E-2</v>
      </c>
      <c r="G92">
        <v>7.1663703656485001E-2</v>
      </c>
      <c r="H92">
        <v>6.9348900762873394E-2</v>
      </c>
      <c r="I92">
        <v>7.5439668058629103E-2</v>
      </c>
      <c r="J92">
        <v>8.3065653716367593E-2</v>
      </c>
      <c r="K92">
        <v>7.6657048075150502E-2</v>
      </c>
      <c r="L92">
        <v>7.8383177864154205E-2</v>
      </c>
      <c r="M92">
        <v>8.3264845874625501E-2</v>
      </c>
      <c r="N92">
        <v>8.2343504184116803E-2</v>
      </c>
      <c r="O92">
        <v>8.2425165885602697E-2</v>
      </c>
      <c r="P92">
        <v>8.4164536543542598E-2</v>
      </c>
      <c r="Q92">
        <v>8.2976711187157701E-2</v>
      </c>
      <c r="R92">
        <v>8.5362520789306798E-2</v>
      </c>
      <c r="S92">
        <v>8.0404606209784693E-2</v>
      </c>
      <c r="T92">
        <v>8.2737052354517407E-2</v>
      </c>
      <c r="U92">
        <v>8.3154193998995499E-2</v>
      </c>
      <c r="V92">
        <v>8.4657354947812499E-2</v>
      </c>
      <c r="W92">
        <v>8.1879128578983898E-2</v>
      </c>
      <c r="X92">
        <v>8.4645278081067199E-2</v>
      </c>
      <c r="Y92">
        <v>8.3415472167093496E-2</v>
      </c>
      <c r="Z92">
        <v>8.5676129340187507E-2</v>
      </c>
      <c r="AA92">
        <v>8.4156944367104997E-2</v>
      </c>
      <c r="AB92">
        <v>8.4761271700979995E-2</v>
      </c>
      <c r="AC92">
        <v>8.3930184655020598E-2</v>
      </c>
      <c r="AD92">
        <v>8.5526636354675195E-2</v>
      </c>
      <c r="AE92">
        <v>8.1946140654017299E-2</v>
      </c>
      <c r="AF92">
        <v>8.4047407030431495E-2</v>
      </c>
    </row>
    <row r="93" spans="1:32" x14ac:dyDescent="0.25">
      <c r="A93" t="s">
        <v>87</v>
      </c>
      <c r="B93">
        <v>0</v>
      </c>
      <c r="C93">
        <v>0.133132976208514</v>
      </c>
      <c r="D93">
        <v>0.141708702538277</v>
      </c>
      <c r="E93">
        <v>0.14401662478031399</v>
      </c>
      <c r="F93">
        <v>0.15237378683644201</v>
      </c>
      <c r="G93">
        <v>0.15208396186475601</v>
      </c>
      <c r="H93">
        <v>0.152606686001519</v>
      </c>
      <c r="I93">
        <v>0.15697981728761501</v>
      </c>
      <c r="J93">
        <v>0.162739330272684</v>
      </c>
      <c r="K93">
        <v>0.15818132800370999</v>
      </c>
      <c r="L93">
        <v>0.16131416309410701</v>
      </c>
      <c r="M93">
        <v>0.16494346387310799</v>
      </c>
      <c r="N93">
        <v>0.164163303884095</v>
      </c>
      <c r="O93">
        <v>0.16458098443830799</v>
      </c>
      <c r="P93">
        <v>0.161936022628798</v>
      </c>
      <c r="Q93">
        <v>0.163799927900176</v>
      </c>
      <c r="R93">
        <v>0.16582385686172199</v>
      </c>
      <c r="S93">
        <v>0.15974580815383599</v>
      </c>
      <c r="T93">
        <v>0.16199934363899701</v>
      </c>
      <c r="U93">
        <v>0.16214808378062401</v>
      </c>
      <c r="V93">
        <v>0.16313664124756</v>
      </c>
      <c r="W93">
        <v>0.164792523946376</v>
      </c>
      <c r="X93">
        <v>0.16179583730612801</v>
      </c>
      <c r="Y93">
        <v>0.16452739691183399</v>
      </c>
      <c r="Z93">
        <v>0.16319865207002601</v>
      </c>
      <c r="AA93">
        <v>0.165133489987599</v>
      </c>
      <c r="AB93">
        <v>0.16251698200201201</v>
      </c>
      <c r="AC93">
        <v>0.16322723892013999</v>
      </c>
      <c r="AD93">
        <v>0.16503564775128801</v>
      </c>
      <c r="AE93">
        <v>0.16811807695678799</v>
      </c>
      <c r="AF93">
        <v>0.165521064619116</v>
      </c>
    </row>
    <row r="94" spans="1:32" x14ac:dyDescent="0.25">
      <c r="A94" t="s">
        <v>88</v>
      </c>
      <c r="B94">
        <v>0</v>
      </c>
      <c r="C94">
        <v>0.27647567792199701</v>
      </c>
      <c r="D94">
        <v>0.27308211561775197</v>
      </c>
      <c r="E94">
        <v>0.28525808702251898</v>
      </c>
      <c r="F94">
        <v>0.29145072475028799</v>
      </c>
      <c r="G94">
        <v>0.29888382638344702</v>
      </c>
      <c r="H94">
        <v>0.30805833591849702</v>
      </c>
      <c r="I94">
        <v>0.31156673779410399</v>
      </c>
      <c r="J94">
        <v>0.30324751080161</v>
      </c>
      <c r="K94">
        <v>0.30934424133738903</v>
      </c>
      <c r="L94">
        <v>0.30527221529432103</v>
      </c>
      <c r="M94">
        <v>0.31040686647020299</v>
      </c>
      <c r="N94">
        <v>0.31587463343654698</v>
      </c>
      <c r="O94">
        <v>0.31926750449791702</v>
      </c>
      <c r="P94">
        <v>0.30042942027667702</v>
      </c>
      <c r="Q94">
        <v>0.31733653586660499</v>
      </c>
      <c r="R94">
        <v>0.31611873596367301</v>
      </c>
      <c r="S94">
        <v>0.30996056684849299</v>
      </c>
      <c r="T94">
        <v>0.31828321607860899</v>
      </c>
      <c r="U94">
        <v>0.30495648589246699</v>
      </c>
      <c r="V94">
        <v>0.30806080097072103</v>
      </c>
      <c r="W94">
        <v>0.31219066513310001</v>
      </c>
      <c r="X94">
        <v>0.30939304499012599</v>
      </c>
      <c r="Y94">
        <v>0.30167991903349101</v>
      </c>
      <c r="Z94">
        <v>0.31192076678221098</v>
      </c>
      <c r="AA94">
        <v>0.31914394518188899</v>
      </c>
      <c r="AB94">
        <v>0.30738489970149302</v>
      </c>
      <c r="AC94">
        <v>0.30828600784987698</v>
      </c>
      <c r="AD94">
        <v>0.30821095954116901</v>
      </c>
      <c r="AE94">
        <v>0.30842662367440499</v>
      </c>
      <c r="AF94">
        <v>0.30930472176680401</v>
      </c>
    </row>
    <row r="95" spans="1:32" x14ac:dyDescent="0.25">
      <c r="A95" t="s">
        <v>89</v>
      </c>
      <c r="B95">
        <v>0</v>
      </c>
      <c r="C95">
        <v>0.51490090010680001</v>
      </c>
      <c r="D95">
        <v>0.44393874278439899</v>
      </c>
      <c r="E95">
        <v>0.462382211352584</v>
      </c>
      <c r="F95">
        <v>0.477729215137428</v>
      </c>
      <c r="G95">
        <v>0.49891730186972599</v>
      </c>
      <c r="H95">
        <v>0.469505212034458</v>
      </c>
      <c r="I95">
        <v>0.48099376041973202</v>
      </c>
      <c r="J95">
        <v>0.506376532580459</v>
      </c>
      <c r="K95">
        <v>0.55364011699481097</v>
      </c>
      <c r="L95">
        <v>0.52923342964459197</v>
      </c>
      <c r="M95">
        <v>0.51959404963489897</v>
      </c>
      <c r="N95">
        <v>0.54518249214311598</v>
      </c>
      <c r="O95">
        <v>0.53318125933828198</v>
      </c>
      <c r="P95">
        <v>0.49571139706321898</v>
      </c>
      <c r="Q95">
        <v>0.50813235620456898</v>
      </c>
      <c r="R95">
        <v>0.50747005862678096</v>
      </c>
      <c r="S95">
        <v>0.50201026272077598</v>
      </c>
      <c r="T95">
        <v>0.53147969692855901</v>
      </c>
      <c r="U95">
        <v>0.51455837018425199</v>
      </c>
      <c r="V95">
        <v>0.49025824928315798</v>
      </c>
      <c r="W95">
        <v>0.48211313861971899</v>
      </c>
      <c r="X95">
        <v>0.51553863628991503</v>
      </c>
      <c r="Y95">
        <v>0.48522934953430802</v>
      </c>
      <c r="Z95">
        <v>0.52057698065157598</v>
      </c>
      <c r="AA95">
        <v>0.57435874848974</v>
      </c>
      <c r="AB95">
        <v>0.53696639745242702</v>
      </c>
      <c r="AC95">
        <v>0.53094833153455301</v>
      </c>
      <c r="AD95">
        <v>0.49042561106655602</v>
      </c>
      <c r="AE95">
        <v>0.51455739588086202</v>
      </c>
      <c r="AF95">
        <v>0.55091902698135498</v>
      </c>
    </row>
    <row r="96" spans="1:32" x14ac:dyDescent="0.25">
      <c r="A96" t="s">
        <v>90</v>
      </c>
      <c r="B96">
        <v>0</v>
      </c>
      <c r="C96">
        <v>-0.453601605820798</v>
      </c>
      <c r="D96">
        <v>-0.462543001164683</v>
      </c>
      <c r="E96">
        <v>-0.444911654753535</v>
      </c>
      <c r="F96">
        <v>-0.46088464425791298</v>
      </c>
      <c r="G96">
        <v>-0.48293002630667398</v>
      </c>
      <c r="H96">
        <v>-0.46005448941795202</v>
      </c>
      <c r="I96">
        <v>-0.45525581940378002</v>
      </c>
      <c r="J96">
        <v>-0.45224777765259999</v>
      </c>
      <c r="K96">
        <v>-0.45592249162980403</v>
      </c>
      <c r="L96">
        <v>-0.42984610187553401</v>
      </c>
      <c r="M96">
        <v>-0.46748253254646899</v>
      </c>
      <c r="N96">
        <v>-0.45184961974264198</v>
      </c>
      <c r="O96">
        <v>-0.43648104025458101</v>
      </c>
      <c r="P96">
        <v>-0.458439845684391</v>
      </c>
      <c r="Q96">
        <v>-0.44125948978752899</v>
      </c>
      <c r="R96">
        <v>-0.45629851994824799</v>
      </c>
      <c r="S96">
        <v>-0.40826908683035301</v>
      </c>
      <c r="T96">
        <v>-0.43193440834503499</v>
      </c>
      <c r="U96">
        <v>-0.46689928647352702</v>
      </c>
      <c r="V96">
        <v>-0.45576544841699201</v>
      </c>
      <c r="W96">
        <v>-0.44952345663021498</v>
      </c>
      <c r="X96">
        <v>-0.44248586215427599</v>
      </c>
      <c r="Y96">
        <v>-0.46112002491014897</v>
      </c>
      <c r="Z96">
        <v>-0.44742006648377503</v>
      </c>
      <c r="AA96">
        <v>-0.385626720310495</v>
      </c>
      <c r="AB96">
        <v>-0.41988829448847897</v>
      </c>
      <c r="AC96">
        <v>-0.47315744300083201</v>
      </c>
      <c r="AD96">
        <v>-0.45720623517707398</v>
      </c>
      <c r="AE96">
        <v>-0.44630320897704301</v>
      </c>
      <c r="AF96">
        <v>-0.409970927824097</v>
      </c>
    </row>
    <row r="97" spans="1:32" x14ac:dyDescent="0.25">
      <c r="A97" t="s">
        <v>91</v>
      </c>
      <c r="B97">
        <v>0</v>
      </c>
      <c r="C97">
        <v>-0.14893444650227899</v>
      </c>
      <c r="D97">
        <v>-0.15062433648099</v>
      </c>
      <c r="E97">
        <v>-0.143963626193371</v>
      </c>
      <c r="F97">
        <v>-0.13901363511770801</v>
      </c>
      <c r="G97">
        <v>-0.138383005755883</v>
      </c>
      <c r="H97">
        <v>-0.13137640943243301</v>
      </c>
      <c r="I97">
        <v>-0.14558232660703599</v>
      </c>
      <c r="J97">
        <v>-0.12513535874361401</v>
      </c>
      <c r="K97">
        <v>-0.127187656482663</v>
      </c>
      <c r="L97">
        <v>-0.13666923334591499</v>
      </c>
      <c r="M97">
        <v>-0.119260254124273</v>
      </c>
      <c r="N97">
        <v>-0.124615521765054</v>
      </c>
      <c r="O97">
        <v>-0.12167008954344199</v>
      </c>
      <c r="P97">
        <v>-0.12864444564574301</v>
      </c>
      <c r="Q97">
        <v>-0.11713797886849001</v>
      </c>
      <c r="R97">
        <v>-0.118451424874294</v>
      </c>
      <c r="S97">
        <v>-0.123704146932811</v>
      </c>
      <c r="T97">
        <v>-0.126242117748914</v>
      </c>
      <c r="U97">
        <v>-0.13880437684914401</v>
      </c>
      <c r="V97">
        <v>-0.11085083180539</v>
      </c>
      <c r="W97">
        <v>-0.12416744013747499</v>
      </c>
      <c r="X97">
        <v>-0.12368221888672799</v>
      </c>
      <c r="Y97">
        <v>-0.117105605824605</v>
      </c>
      <c r="Z97">
        <v>-0.119870565336494</v>
      </c>
      <c r="AA97">
        <v>-0.107688310830042</v>
      </c>
      <c r="AB97">
        <v>-0.11166465395458899</v>
      </c>
      <c r="AC97">
        <v>-0.12671847305390099</v>
      </c>
      <c r="AD97">
        <v>-0.12101750645376599</v>
      </c>
      <c r="AE97">
        <v>-0.119017050406653</v>
      </c>
      <c r="AF97">
        <v>-0.118306221233393</v>
      </c>
    </row>
    <row r="98" spans="1:32" x14ac:dyDescent="0.25">
      <c r="A98" t="s">
        <v>92</v>
      </c>
      <c r="B98">
        <v>0</v>
      </c>
      <c r="C98">
        <v>-1.30823817737595E-2</v>
      </c>
      <c r="D98">
        <v>-1.02575169272044E-2</v>
      </c>
      <c r="E98">
        <v>-5.72610696935904E-3</v>
      </c>
      <c r="F98">
        <v>-3.0465468407674099E-3</v>
      </c>
      <c r="G98">
        <v>-1.59116765655376E-3</v>
      </c>
      <c r="H98">
        <v>4.1554839302217397E-3</v>
      </c>
      <c r="I98">
        <v>2.0949742657632099E-3</v>
      </c>
      <c r="J98">
        <v>6.0009519057245804E-3</v>
      </c>
      <c r="K98">
        <v>8.1600406813361302E-3</v>
      </c>
      <c r="L98">
        <v>9.8749558304711497E-3</v>
      </c>
      <c r="M98">
        <v>1.1830526135661301E-2</v>
      </c>
      <c r="N98">
        <v>7.5129026367010601E-3</v>
      </c>
      <c r="O98">
        <v>8.3275869059898297E-3</v>
      </c>
      <c r="P98">
        <v>1.01571170804225E-2</v>
      </c>
      <c r="Q98">
        <v>9.4098450789323797E-3</v>
      </c>
      <c r="R98">
        <v>9.5073809621550303E-3</v>
      </c>
      <c r="S98">
        <v>9.4500134450684597E-3</v>
      </c>
      <c r="T98">
        <v>7.8741364087229707E-3</v>
      </c>
      <c r="U98">
        <v>1.6215550234507499E-2</v>
      </c>
      <c r="V98">
        <v>1.26592454105331E-2</v>
      </c>
      <c r="W98">
        <v>9.1888561214997205E-3</v>
      </c>
      <c r="X98">
        <v>1.2404286858575199E-2</v>
      </c>
      <c r="Y98">
        <v>8.0885675687196699E-3</v>
      </c>
      <c r="Z98">
        <v>1.0791819134066001E-2</v>
      </c>
      <c r="AA98">
        <v>1.2132224405966801E-2</v>
      </c>
      <c r="AB98">
        <v>9.8665482883565307E-3</v>
      </c>
      <c r="AC98">
        <v>7.9335171691722293E-3</v>
      </c>
      <c r="AD98">
        <v>1.0018678904808599E-2</v>
      </c>
      <c r="AE98">
        <v>1.19571945124871E-2</v>
      </c>
      <c r="AF98">
        <v>8.8688126589958009E-3</v>
      </c>
    </row>
    <row r="99" spans="1:32" x14ac:dyDescent="0.25">
      <c r="A99" t="s">
        <v>93</v>
      </c>
      <c r="B99">
        <v>0</v>
      </c>
      <c r="C99">
        <v>5.6260156218311902E-2</v>
      </c>
      <c r="D99">
        <v>6.1510926723637102E-2</v>
      </c>
      <c r="E99">
        <v>6.6727405003738E-2</v>
      </c>
      <c r="F99">
        <v>7.0532626502644497E-2</v>
      </c>
      <c r="G99">
        <v>7.3590624044523503E-2</v>
      </c>
      <c r="H99">
        <v>7.6663002526498103E-2</v>
      </c>
      <c r="I99">
        <v>7.7063734195841296E-2</v>
      </c>
      <c r="J99">
        <v>8.3536237558741899E-2</v>
      </c>
      <c r="K99">
        <v>8.2373239713938104E-2</v>
      </c>
      <c r="L99">
        <v>8.2895276822415001E-2</v>
      </c>
      <c r="M99">
        <v>8.6154210571511902E-2</v>
      </c>
      <c r="N99">
        <v>8.1833260336267796E-2</v>
      </c>
      <c r="O99">
        <v>8.3816203810648499E-2</v>
      </c>
      <c r="P99">
        <v>8.3782171571317898E-2</v>
      </c>
      <c r="Q99">
        <v>8.2860759305203605E-2</v>
      </c>
      <c r="R99">
        <v>8.6182008516936498E-2</v>
      </c>
      <c r="S99">
        <v>8.5434148597601206E-2</v>
      </c>
      <c r="T99">
        <v>8.0345944022001695E-2</v>
      </c>
      <c r="U99">
        <v>8.7721715770475897E-2</v>
      </c>
      <c r="V99">
        <v>8.4227135929273E-2</v>
      </c>
      <c r="W99">
        <v>8.6993198126836202E-2</v>
      </c>
      <c r="X99">
        <v>8.4745069087745706E-2</v>
      </c>
      <c r="Y99">
        <v>8.4362916963840101E-2</v>
      </c>
      <c r="Z99">
        <v>8.5078291454911303E-2</v>
      </c>
      <c r="AA99">
        <v>8.1679587318659805E-2</v>
      </c>
      <c r="AB99">
        <v>8.3212029284845807E-2</v>
      </c>
      <c r="AC99">
        <v>8.5587671586966799E-2</v>
      </c>
      <c r="AD99">
        <v>8.4440418439213405E-2</v>
      </c>
      <c r="AE99">
        <v>8.5534850435591905E-2</v>
      </c>
      <c r="AF99">
        <v>8.3743210133818496E-2</v>
      </c>
    </row>
    <row r="100" spans="1:32" x14ac:dyDescent="0.25">
      <c r="A100" t="s">
        <v>94</v>
      </c>
      <c r="B100">
        <v>0</v>
      </c>
      <c r="C100">
        <v>0.129665237872852</v>
      </c>
      <c r="D100">
        <v>0.13557409066941001</v>
      </c>
      <c r="E100">
        <v>0.14297263703810201</v>
      </c>
      <c r="F100">
        <v>0.14619294564305399</v>
      </c>
      <c r="G100">
        <v>0.149477563522842</v>
      </c>
      <c r="H100">
        <v>0.149611031600552</v>
      </c>
      <c r="I100">
        <v>0.15367889950781999</v>
      </c>
      <c r="J100">
        <v>0.15777442197946401</v>
      </c>
      <c r="K100">
        <v>0.16030985910641199</v>
      </c>
      <c r="L100">
        <v>0.15994071162512899</v>
      </c>
      <c r="M100">
        <v>0.16421890028927</v>
      </c>
      <c r="N100">
        <v>0.16044775923874299</v>
      </c>
      <c r="O100">
        <v>0.15895824693490901</v>
      </c>
      <c r="P100">
        <v>0.15895153363202699</v>
      </c>
      <c r="Q100">
        <v>0.16123823846124299</v>
      </c>
      <c r="R100">
        <v>0.16059168765505699</v>
      </c>
      <c r="S100">
        <v>0.15968136369733699</v>
      </c>
      <c r="T100">
        <v>0.15881265462180499</v>
      </c>
      <c r="U100">
        <v>0.16315408691153799</v>
      </c>
      <c r="V100">
        <v>0.16394281188301299</v>
      </c>
      <c r="W100">
        <v>0.163341919310588</v>
      </c>
      <c r="X100">
        <v>0.160586750340627</v>
      </c>
      <c r="Y100">
        <v>0.16350034011380099</v>
      </c>
      <c r="Z100">
        <v>0.15971362074143899</v>
      </c>
      <c r="AA100">
        <v>0.15724881490529999</v>
      </c>
      <c r="AB100">
        <v>0.15980792145963499</v>
      </c>
      <c r="AC100">
        <v>0.163767200002223</v>
      </c>
      <c r="AD100">
        <v>0.16192341777334199</v>
      </c>
      <c r="AE100">
        <v>0.16240633570374899</v>
      </c>
      <c r="AF100">
        <v>0.15994409039472099</v>
      </c>
    </row>
    <row r="101" spans="1:32" x14ac:dyDescent="0.25">
      <c r="A101" t="s">
        <v>95</v>
      </c>
      <c r="B101">
        <v>0</v>
      </c>
      <c r="C101">
        <v>0.24651258816409799</v>
      </c>
      <c r="D101">
        <v>0.25990678302086201</v>
      </c>
      <c r="E101">
        <v>0.267458478172028</v>
      </c>
      <c r="F101">
        <v>0.26821009806571999</v>
      </c>
      <c r="G101">
        <v>0.27297546296783998</v>
      </c>
      <c r="H101">
        <v>0.27495785490508101</v>
      </c>
      <c r="I101">
        <v>0.28293261206308501</v>
      </c>
      <c r="J101">
        <v>0.28736375682723497</v>
      </c>
      <c r="K101">
        <v>0.28831405303296498</v>
      </c>
      <c r="L101">
        <v>0.285307638137477</v>
      </c>
      <c r="M101">
        <v>0.28463350672767801</v>
      </c>
      <c r="N101">
        <v>0.28771284492502203</v>
      </c>
      <c r="O101">
        <v>0.284341074733372</v>
      </c>
      <c r="P101">
        <v>0.29011119599512297</v>
      </c>
      <c r="Q101">
        <v>0.28291181057898801</v>
      </c>
      <c r="R101">
        <v>0.28405183578837101</v>
      </c>
      <c r="S101">
        <v>0.288594820647463</v>
      </c>
      <c r="T101">
        <v>0.28637036577545599</v>
      </c>
      <c r="U101">
        <v>0.28985804265798998</v>
      </c>
      <c r="V101">
        <v>0.295715861935262</v>
      </c>
      <c r="W101">
        <v>0.28877298304082499</v>
      </c>
      <c r="X101">
        <v>0.28893893854503999</v>
      </c>
      <c r="Y101">
        <v>0.29082709576752203</v>
      </c>
      <c r="Z101">
        <v>0.29309623859745898</v>
      </c>
      <c r="AA101">
        <v>0.28081181870278898</v>
      </c>
      <c r="AB101">
        <v>0.286695947523743</v>
      </c>
      <c r="AC101">
        <v>0.28167037155861502</v>
      </c>
      <c r="AD101">
        <v>0.29107081928472101</v>
      </c>
      <c r="AE101">
        <v>0.28603361426755503</v>
      </c>
      <c r="AF101">
        <v>0.28618686877649302</v>
      </c>
    </row>
    <row r="102" spans="1:32" x14ac:dyDescent="0.25">
      <c r="A102" t="s">
        <v>96</v>
      </c>
      <c r="B102">
        <v>0</v>
      </c>
      <c r="C102">
        <v>0.42764912588214599</v>
      </c>
      <c r="D102">
        <v>0.40893510454959903</v>
      </c>
      <c r="E102">
        <v>0.40387216106153101</v>
      </c>
      <c r="F102">
        <v>0.44716427970869799</v>
      </c>
      <c r="G102">
        <v>0.41796893311935801</v>
      </c>
      <c r="H102">
        <v>0.46588435297046199</v>
      </c>
      <c r="I102">
        <v>0.47604669597404398</v>
      </c>
      <c r="J102">
        <v>0.49478979339109502</v>
      </c>
      <c r="K102">
        <v>0.46109522042285001</v>
      </c>
      <c r="L102">
        <v>0.43270325519121</v>
      </c>
      <c r="M102">
        <v>0.46745798548609202</v>
      </c>
      <c r="N102">
        <v>0.44373559528552498</v>
      </c>
      <c r="O102">
        <v>0.45522348560757497</v>
      </c>
      <c r="P102">
        <v>0.44791077786639599</v>
      </c>
      <c r="Q102">
        <v>0.43535644688703501</v>
      </c>
      <c r="R102">
        <v>0.43240410311382299</v>
      </c>
      <c r="S102">
        <v>0.429392364073368</v>
      </c>
      <c r="T102">
        <v>0.45583643948332397</v>
      </c>
      <c r="U102">
        <v>0.42087255041864402</v>
      </c>
      <c r="V102">
        <v>0.48315153194324101</v>
      </c>
      <c r="W102">
        <v>0.42145379200166999</v>
      </c>
      <c r="X102">
        <v>0.435606793967038</v>
      </c>
      <c r="Y102">
        <v>0.46297986064151497</v>
      </c>
      <c r="Z102">
        <v>0.46932643915371303</v>
      </c>
      <c r="AA102">
        <v>0.43792388750375499</v>
      </c>
      <c r="AB102">
        <v>0.46230748047555797</v>
      </c>
      <c r="AC102">
        <v>0.40858428452101803</v>
      </c>
      <c r="AD102">
        <v>0.45026651210354901</v>
      </c>
      <c r="AE102">
        <v>0.41662226822046</v>
      </c>
      <c r="AF102">
        <v>0.42627957163937702</v>
      </c>
    </row>
    <row r="103" spans="1:32" x14ac:dyDescent="0.25">
      <c r="A103" t="s">
        <v>97</v>
      </c>
      <c r="B103">
        <v>1</v>
      </c>
      <c r="C103">
        <v>-1.1777972909412101E-2</v>
      </c>
      <c r="D103">
        <v>-1.73651580725043E-2</v>
      </c>
      <c r="E103">
        <v>-2.0631582307375801E-2</v>
      </c>
      <c r="F103">
        <v>-2.0911672582998302E-2</v>
      </c>
      <c r="G103">
        <v>-2.1885814583579001E-2</v>
      </c>
      <c r="H103">
        <v>-2.02995792394218E-2</v>
      </c>
      <c r="I103">
        <v>-2.0620611804896501E-2</v>
      </c>
      <c r="J103">
        <v>-2.2098186444736101E-2</v>
      </c>
      <c r="K103">
        <v>-2.1838143861175201E-2</v>
      </c>
      <c r="L103">
        <v>-2.16699632343978E-2</v>
      </c>
      <c r="M103">
        <v>-2.1541861524731198E-2</v>
      </c>
      <c r="N103">
        <v>-2.1131316744237901E-2</v>
      </c>
      <c r="O103">
        <v>-2.2431568373261001E-2</v>
      </c>
      <c r="P103">
        <v>-2.1422002485298099E-2</v>
      </c>
      <c r="Q103">
        <v>-1.9846122222372801E-2</v>
      </c>
      <c r="R103">
        <v>-2.0986473601242998E-2</v>
      </c>
      <c r="S103">
        <v>-2.1268238188739901E-2</v>
      </c>
      <c r="T103">
        <v>-2.07730798712665E-2</v>
      </c>
      <c r="U103">
        <v>-2.08361895158755E-2</v>
      </c>
      <c r="V103">
        <v>-2.03947661416197E-2</v>
      </c>
      <c r="W103">
        <v>-2.1651821429370999E-2</v>
      </c>
      <c r="X103">
        <v>-2.0482940918987998E-2</v>
      </c>
      <c r="Y103">
        <v>-2.0092503126835699E-2</v>
      </c>
      <c r="Z103">
        <v>-1.9791087525446401E-2</v>
      </c>
      <c r="AA103">
        <v>-2.13190811750671E-2</v>
      </c>
      <c r="AB103">
        <v>-2.09118540816234E-2</v>
      </c>
      <c r="AC103">
        <v>-2.1075421592387799E-2</v>
      </c>
      <c r="AD103">
        <v>-2.1015133357753402E-2</v>
      </c>
      <c r="AE103">
        <v>-2.33910279208695E-2</v>
      </c>
      <c r="AF103">
        <v>-2.2716045478833501E-2</v>
      </c>
    </row>
    <row r="104" spans="1:32" x14ac:dyDescent="0.25">
      <c r="A104" t="s">
        <v>98</v>
      </c>
      <c r="B104">
        <v>1</v>
      </c>
      <c r="C104">
        <v>-3.5257689294256002E-3</v>
      </c>
      <c r="D104">
        <v>-7.6868125817366201E-3</v>
      </c>
      <c r="E104">
        <v>-9.0215902811964007E-3</v>
      </c>
      <c r="F104">
        <v>-9.3691933947727592E-3</v>
      </c>
      <c r="G104">
        <v>-1.0225350217608E-2</v>
      </c>
      <c r="H104">
        <v>-9.5406299835861397E-3</v>
      </c>
      <c r="I104">
        <v>-9.1901761718245004E-3</v>
      </c>
      <c r="J104">
        <v>-9.01959879498462E-3</v>
      </c>
      <c r="K104">
        <v>-8.5786729543474195E-3</v>
      </c>
      <c r="L104">
        <v>-8.9261168026885593E-3</v>
      </c>
      <c r="M104">
        <v>-8.0303754743814501E-3</v>
      </c>
      <c r="N104">
        <v>-7.9639912629042593E-3</v>
      </c>
      <c r="O104">
        <v>-7.7676927316293496E-3</v>
      </c>
      <c r="P104">
        <v>-8.73243541136841E-3</v>
      </c>
      <c r="Q104">
        <v>-8.3463584706196508E-3</v>
      </c>
      <c r="R104">
        <v>-8.4492683297444603E-3</v>
      </c>
      <c r="S104">
        <v>-7.99694278654366E-3</v>
      </c>
      <c r="T104">
        <v>-8.2825875147958805E-3</v>
      </c>
      <c r="U104">
        <v>-8.6556764405605006E-3</v>
      </c>
      <c r="V104">
        <v>-8.2179995619190808E-3</v>
      </c>
      <c r="W104">
        <v>-7.7450699986837896E-3</v>
      </c>
      <c r="X104">
        <v>-6.9227645845485698E-3</v>
      </c>
      <c r="Y104">
        <v>-7.8701260572199196E-3</v>
      </c>
      <c r="Z104">
        <v>-7.8912755948921699E-3</v>
      </c>
      <c r="AA104">
        <v>-8.1228008921320101E-3</v>
      </c>
      <c r="AB104">
        <v>-7.8512974195701305E-3</v>
      </c>
      <c r="AC104">
        <v>-8.4077058886654499E-3</v>
      </c>
      <c r="AD104">
        <v>-8.3999216939587007E-3</v>
      </c>
      <c r="AE104">
        <v>-7.65805562284328E-3</v>
      </c>
      <c r="AF104">
        <v>-7.4623171168406999E-3</v>
      </c>
    </row>
    <row r="105" spans="1:32" x14ac:dyDescent="0.25">
      <c r="A105" t="s">
        <v>99</v>
      </c>
      <c r="B105">
        <v>1</v>
      </c>
      <c r="C105">
        <v>7.3600027645505601E-3</v>
      </c>
      <c r="D105">
        <v>6.9075925843357002E-3</v>
      </c>
      <c r="E105">
        <v>7.1789823594869398E-3</v>
      </c>
      <c r="F105">
        <v>7.6446955898819497E-3</v>
      </c>
      <c r="G105">
        <v>8.3433099356484599E-3</v>
      </c>
      <c r="H105">
        <v>8.7995880689386505E-3</v>
      </c>
      <c r="I105">
        <v>9.0296157638942096E-3</v>
      </c>
      <c r="J105">
        <v>9.0511712098736395E-3</v>
      </c>
      <c r="K105">
        <v>9.4435132461941906E-3</v>
      </c>
      <c r="L105">
        <v>1.00630155173292E-2</v>
      </c>
      <c r="M105">
        <v>1.02659138691257E-2</v>
      </c>
      <c r="N105">
        <v>1.03131414635799E-2</v>
      </c>
      <c r="O105">
        <v>1.0932165332218E-2</v>
      </c>
      <c r="P105">
        <v>1.10967695851781E-2</v>
      </c>
      <c r="Q105">
        <v>1.10169146413393E-2</v>
      </c>
      <c r="R105">
        <v>1.16866063708409E-2</v>
      </c>
      <c r="S105">
        <v>1.1503630676325901E-2</v>
      </c>
      <c r="T105">
        <v>1.14901998563197E-2</v>
      </c>
      <c r="U105">
        <v>1.1486295985980799E-2</v>
      </c>
      <c r="V105">
        <v>1.18439215193476E-2</v>
      </c>
      <c r="W105">
        <v>1.11238229604637E-2</v>
      </c>
      <c r="X105">
        <v>1.1420036956890801E-2</v>
      </c>
      <c r="Y105">
        <v>1.1328552501261999E-2</v>
      </c>
      <c r="Z105">
        <v>1.11527869788225E-2</v>
      </c>
      <c r="AA105">
        <v>1.1419183917662201E-2</v>
      </c>
      <c r="AB105">
        <v>1.133368395562E-2</v>
      </c>
      <c r="AC105">
        <v>1.09922224044742E-2</v>
      </c>
      <c r="AD105">
        <v>1.13191686905813E-2</v>
      </c>
      <c r="AE105">
        <v>1.1789742519664999E-2</v>
      </c>
      <c r="AF105">
        <v>1.1511702249403099E-2</v>
      </c>
    </row>
    <row r="106" spans="1:32" x14ac:dyDescent="0.25">
      <c r="A106" t="s">
        <v>100</v>
      </c>
      <c r="B106">
        <v>1</v>
      </c>
      <c r="C106">
        <v>1.4975645170810899E-2</v>
      </c>
      <c r="D106">
        <v>1.6836765558829101E-2</v>
      </c>
      <c r="E106">
        <v>1.8442623615409801E-2</v>
      </c>
      <c r="F106">
        <v>1.9605763845539401E-2</v>
      </c>
      <c r="G106">
        <v>2.0740379680222701E-2</v>
      </c>
      <c r="H106">
        <v>2.1398775574761601E-2</v>
      </c>
      <c r="I106">
        <v>2.1631040803350599E-2</v>
      </c>
      <c r="J106">
        <v>2.1998050699159999E-2</v>
      </c>
      <c r="K106">
        <v>2.29534742089979E-2</v>
      </c>
      <c r="L106">
        <v>2.2824805701435798E-2</v>
      </c>
      <c r="M106">
        <v>2.3422741957181099E-2</v>
      </c>
      <c r="N106">
        <v>2.3802819164989102E-2</v>
      </c>
      <c r="O106">
        <v>2.4113930993637001E-2</v>
      </c>
      <c r="P106">
        <v>2.4476671769072401E-2</v>
      </c>
      <c r="Q106">
        <v>2.46366099700134E-2</v>
      </c>
      <c r="R106">
        <v>2.4743562473105201E-2</v>
      </c>
      <c r="S106">
        <v>2.4770277331974001E-2</v>
      </c>
      <c r="T106">
        <v>2.46546300540827E-2</v>
      </c>
      <c r="U106">
        <v>2.4990581774293901E-2</v>
      </c>
      <c r="V106">
        <v>2.4965250798446002E-2</v>
      </c>
      <c r="W106">
        <v>2.5217229680142599E-2</v>
      </c>
      <c r="X106">
        <v>2.52363250357878E-2</v>
      </c>
      <c r="Y106">
        <v>2.5103360775548301E-2</v>
      </c>
      <c r="Z106">
        <v>2.4833814335364201E-2</v>
      </c>
      <c r="AA106">
        <v>2.5286385934455601E-2</v>
      </c>
      <c r="AB106">
        <v>2.4721017353471E-2</v>
      </c>
      <c r="AC106">
        <v>2.4848393860353198E-2</v>
      </c>
      <c r="AD106">
        <v>2.4992941035918401E-2</v>
      </c>
      <c r="AE106">
        <v>2.4811136905828101E-2</v>
      </c>
      <c r="AF106">
        <v>2.5012526961345101E-2</v>
      </c>
    </row>
    <row r="107" spans="1:32" x14ac:dyDescent="0.25">
      <c r="A107" t="s">
        <v>101</v>
      </c>
      <c r="B107">
        <v>1</v>
      </c>
      <c r="C107">
        <v>2.2730979309961302E-2</v>
      </c>
      <c r="D107">
        <v>2.6861148261738702E-2</v>
      </c>
      <c r="E107">
        <v>2.97537648318912E-2</v>
      </c>
      <c r="F107">
        <v>3.1719022619167203E-2</v>
      </c>
      <c r="G107">
        <v>3.3301166209333398E-2</v>
      </c>
      <c r="H107">
        <v>3.4978375194144699E-2</v>
      </c>
      <c r="I107">
        <v>3.4850362046253899E-2</v>
      </c>
      <c r="J107">
        <v>3.5493489258127002E-2</v>
      </c>
      <c r="K107">
        <v>3.6337837698734797E-2</v>
      </c>
      <c r="L107">
        <v>3.6406436040228397E-2</v>
      </c>
      <c r="M107">
        <v>3.6650439691801998E-2</v>
      </c>
      <c r="N107">
        <v>3.6631566554727699E-2</v>
      </c>
      <c r="O107">
        <v>3.7395229106171199E-2</v>
      </c>
      <c r="P107">
        <v>3.7938152808887099E-2</v>
      </c>
      <c r="Q107">
        <v>3.81212204572852E-2</v>
      </c>
      <c r="R107">
        <v>3.8151950579927998E-2</v>
      </c>
      <c r="S107">
        <v>3.8373437814766299E-2</v>
      </c>
      <c r="T107">
        <v>3.83402293719423E-2</v>
      </c>
      <c r="U107">
        <v>3.8752460040725099E-2</v>
      </c>
      <c r="V107">
        <v>3.8723238349233698E-2</v>
      </c>
      <c r="W107">
        <v>3.8916395462667799E-2</v>
      </c>
      <c r="X107">
        <v>3.8512219030657199E-2</v>
      </c>
      <c r="Y107">
        <v>3.83982473839352E-2</v>
      </c>
      <c r="Z107">
        <v>3.8685101245290503E-2</v>
      </c>
      <c r="AA107">
        <v>3.89848379103854E-2</v>
      </c>
      <c r="AB107">
        <v>3.9022627376147E-2</v>
      </c>
      <c r="AC107">
        <v>3.9046273507656402E-2</v>
      </c>
      <c r="AD107">
        <v>3.8866785455090001E-2</v>
      </c>
      <c r="AE107">
        <v>3.85890431524335E-2</v>
      </c>
      <c r="AF107">
        <v>3.8872793377529101E-2</v>
      </c>
    </row>
    <row r="108" spans="1:32" x14ac:dyDescent="0.25">
      <c r="A108" t="s">
        <v>102</v>
      </c>
      <c r="B108">
        <v>1</v>
      </c>
      <c r="C108">
        <v>3.3748142722482E-2</v>
      </c>
      <c r="D108">
        <v>4.24219990935518E-2</v>
      </c>
      <c r="E108">
        <v>4.6891737189176302E-2</v>
      </c>
      <c r="F108">
        <v>4.9241312338420697E-2</v>
      </c>
      <c r="G108">
        <v>5.1914713811536499E-2</v>
      </c>
      <c r="H108">
        <v>5.3324121593081697E-2</v>
      </c>
      <c r="I108">
        <v>5.4051251133964397E-2</v>
      </c>
      <c r="J108">
        <v>5.5227621196758503E-2</v>
      </c>
      <c r="K108">
        <v>5.6572981458503202E-2</v>
      </c>
      <c r="L108">
        <v>5.6868085499667903E-2</v>
      </c>
      <c r="M108">
        <v>5.7081945743640797E-2</v>
      </c>
      <c r="N108">
        <v>5.7318258324992301E-2</v>
      </c>
      <c r="O108">
        <v>5.6778035978680801E-2</v>
      </c>
      <c r="P108">
        <v>5.7791773863799897E-2</v>
      </c>
      <c r="Q108">
        <v>5.7758343454752697E-2</v>
      </c>
      <c r="R108">
        <v>5.7658201513611403E-2</v>
      </c>
      <c r="S108">
        <v>5.8433472979266501E-2</v>
      </c>
      <c r="T108">
        <v>5.8562298642671297E-2</v>
      </c>
      <c r="U108">
        <v>5.88505410421339E-2</v>
      </c>
      <c r="V108">
        <v>5.8855491142714197E-2</v>
      </c>
      <c r="W108">
        <v>5.91666191011311E-2</v>
      </c>
      <c r="X108">
        <v>5.8426461663866801E-2</v>
      </c>
      <c r="Y108">
        <v>5.87800399067957E-2</v>
      </c>
      <c r="Z108">
        <v>5.8054227455604797E-2</v>
      </c>
      <c r="AA108">
        <v>5.8291442623642699E-2</v>
      </c>
      <c r="AB108">
        <v>5.9116293499661098E-2</v>
      </c>
      <c r="AC108">
        <v>5.9533652762518402E-2</v>
      </c>
      <c r="AD108">
        <v>5.9431730448700801E-2</v>
      </c>
      <c r="AE108">
        <v>5.9355395081101998E-2</v>
      </c>
      <c r="AF108">
        <v>5.8858124594566102E-2</v>
      </c>
    </row>
    <row r="109" spans="1:32" x14ac:dyDescent="0.25">
      <c r="A109" t="s">
        <v>103</v>
      </c>
      <c r="B109">
        <v>1</v>
      </c>
      <c r="C109">
        <v>4.2180182305872303E-2</v>
      </c>
      <c r="D109">
        <v>5.2926930154561E-2</v>
      </c>
      <c r="E109">
        <v>5.9393539361534402E-2</v>
      </c>
      <c r="F109">
        <v>6.1699051735747301E-2</v>
      </c>
      <c r="G109">
        <v>6.6802142529796799E-2</v>
      </c>
      <c r="H109">
        <v>6.7784456520951594E-2</v>
      </c>
      <c r="I109">
        <v>6.8073587563395099E-2</v>
      </c>
      <c r="J109">
        <v>6.8027797445382301E-2</v>
      </c>
      <c r="K109">
        <v>6.9768230991073807E-2</v>
      </c>
      <c r="L109">
        <v>7.1105633967749798E-2</v>
      </c>
      <c r="M109">
        <v>6.9485122216094694E-2</v>
      </c>
      <c r="N109">
        <v>7.0534276655718597E-2</v>
      </c>
      <c r="O109">
        <v>7.0944420653298396E-2</v>
      </c>
      <c r="P109">
        <v>7.1322610854691701E-2</v>
      </c>
      <c r="Q109">
        <v>6.9614332528965303E-2</v>
      </c>
      <c r="R109">
        <v>7.2276765585893396E-2</v>
      </c>
      <c r="S109">
        <v>7.2576855685101901E-2</v>
      </c>
      <c r="T109">
        <v>7.2701064171289201E-2</v>
      </c>
      <c r="U109">
        <v>7.2544099843510304E-2</v>
      </c>
      <c r="V109">
        <v>7.3954656157749696E-2</v>
      </c>
      <c r="W109">
        <v>7.3195631666197997E-2</v>
      </c>
      <c r="X109">
        <v>7.4121909586849999E-2</v>
      </c>
      <c r="Y109">
        <v>7.5550854588216004E-2</v>
      </c>
      <c r="Z109">
        <v>7.2874558495099398E-2</v>
      </c>
      <c r="AA109">
        <v>7.3097511728572706E-2</v>
      </c>
      <c r="AB109">
        <v>7.3236447122371998E-2</v>
      </c>
      <c r="AC109">
        <v>7.3474365803270103E-2</v>
      </c>
      <c r="AD109">
        <v>7.3006977186482205E-2</v>
      </c>
      <c r="AE109">
        <v>7.3578279582790895E-2</v>
      </c>
      <c r="AF109">
        <v>7.2625488931964702E-2</v>
      </c>
    </row>
    <row r="110" spans="1:32" x14ac:dyDescent="0.25">
      <c r="A110" t="s">
        <v>104</v>
      </c>
      <c r="B110">
        <v>0</v>
      </c>
      <c r="C110">
        <v>-0.45679714571770103</v>
      </c>
      <c r="D110">
        <v>-0.45153682912753301</v>
      </c>
      <c r="E110">
        <v>-0.50357524684336796</v>
      </c>
      <c r="F110">
        <v>-0.43070693033734597</v>
      </c>
      <c r="G110">
        <v>-0.47612749830752699</v>
      </c>
      <c r="H110">
        <v>-0.452442133262077</v>
      </c>
      <c r="I110">
        <v>-0.45279531345122198</v>
      </c>
      <c r="J110">
        <v>-0.48104884832808298</v>
      </c>
      <c r="K110">
        <v>-0.46571099784942699</v>
      </c>
      <c r="L110">
        <v>-0.44115328509789897</v>
      </c>
      <c r="M110">
        <v>-0.47715422497299598</v>
      </c>
      <c r="N110">
        <v>-0.45662814489307202</v>
      </c>
      <c r="O110">
        <v>-0.45119344881395201</v>
      </c>
      <c r="P110">
        <v>-0.47217276331218699</v>
      </c>
      <c r="Q110">
        <v>-0.44711050101077898</v>
      </c>
      <c r="R110">
        <v>-0.46754797974068302</v>
      </c>
      <c r="S110">
        <v>-0.45657736759531897</v>
      </c>
      <c r="T110">
        <v>-0.46018505157545903</v>
      </c>
      <c r="U110">
        <v>-0.45796970827267802</v>
      </c>
      <c r="V110">
        <v>-0.45893569084962799</v>
      </c>
      <c r="W110">
        <v>-0.46086300158723098</v>
      </c>
      <c r="X110">
        <v>-0.48258012861391603</v>
      </c>
      <c r="Y110">
        <v>-0.472621377774539</v>
      </c>
      <c r="Z110">
        <v>-0.46574867000945902</v>
      </c>
      <c r="AA110">
        <v>-0.47960538955367998</v>
      </c>
      <c r="AB110">
        <v>-0.45035941640827998</v>
      </c>
      <c r="AC110">
        <v>-0.47926145574842999</v>
      </c>
      <c r="AD110">
        <v>-0.44029255871283002</v>
      </c>
      <c r="AE110">
        <v>-0.44235972672592899</v>
      </c>
      <c r="AF110">
        <v>-0.43300956031036297</v>
      </c>
    </row>
    <row r="111" spans="1:32" x14ac:dyDescent="0.25">
      <c r="A111" t="s">
        <v>105</v>
      </c>
      <c r="B111">
        <v>0</v>
      </c>
      <c r="C111">
        <v>-0.26949996987941099</v>
      </c>
      <c r="D111">
        <v>-0.26593179870894901</v>
      </c>
      <c r="E111">
        <v>-0.26420415215896897</v>
      </c>
      <c r="F111">
        <v>-0.26468537128991498</v>
      </c>
      <c r="G111">
        <v>-0.27017683485438099</v>
      </c>
      <c r="H111">
        <v>-0.253481582628172</v>
      </c>
      <c r="I111">
        <v>-0.25773335281897197</v>
      </c>
      <c r="J111">
        <v>-0.264439691005811</v>
      </c>
      <c r="K111">
        <v>-0.262291077565874</v>
      </c>
      <c r="L111">
        <v>-0.26030310052915401</v>
      </c>
      <c r="M111">
        <v>-0.26815943324971298</v>
      </c>
      <c r="N111">
        <v>-0.24387798739865099</v>
      </c>
      <c r="O111">
        <v>-0.25547517255646901</v>
      </c>
      <c r="P111">
        <v>-0.260331464827597</v>
      </c>
      <c r="Q111">
        <v>-0.252158018442107</v>
      </c>
      <c r="R111">
        <v>-0.25454347217725598</v>
      </c>
      <c r="S111">
        <v>-0.25913754343797901</v>
      </c>
      <c r="T111">
        <v>-0.25208004631555597</v>
      </c>
      <c r="U111">
        <v>-0.25534996796967702</v>
      </c>
      <c r="V111">
        <v>-0.26373152798010702</v>
      </c>
      <c r="W111">
        <v>-0.25937067205106201</v>
      </c>
      <c r="X111">
        <v>-0.25793223337572202</v>
      </c>
      <c r="Y111">
        <v>-0.25539074175048498</v>
      </c>
      <c r="Z111">
        <v>-0.25543054355057099</v>
      </c>
      <c r="AA111">
        <v>-0.26089415805285998</v>
      </c>
      <c r="AB111">
        <v>-0.24682231086846501</v>
      </c>
      <c r="AC111">
        <v>-0.26323381465372903</v>
      </c>
      <c r="AD111">
        <v>-0.24628482289449399</v>
      </c>
      <c r="AE111">
        <v>-0.25087122707331699</v>
      </c>
      <c r="AF111">
        <v>-0.25627123625829901</v>
      </c>
    </row>
    <row r="112" spans="1:32" x14ac:dyDescent="0.25">
      <c r="A112" t="s">
        <v>106</v>
      </c>
      <c r="B112">
        <v>0</v>
      </c>
      <c r="C112">
        <v>-7.4410527151753794E-2</v>
      </c>
      <c r="D112">
        <v>-7.3907349676564496E-2</v>
      </c>
      <c r="E112">
        <v>-5.7529521113856397E-2</v>
      </c>
      <c r="F112">
        <v>-6.0568207002982398E-2</v>
      </c>
      <c r="G112">
        <v>-6.0476764546092403E-2</v>
      </c>
      <c r="H112">
        <v>-5.6803044880297103E-2</v>
      </c>
      <c r="I112">
        <v>-5.1454235661634401E-2</v>
      </c>
      <c r="J112">
        <v>-5.6670798520609002E-2</v>
      </c>
      <c r="K112">
        <v>-5.6798484394483699E-2</v>
      </c>
      <c r="L112">
        <v>-5.5765805921271998E-2</v>
      </c>
      <c r="M112">
        <v>-4.7981508217673698E-2</v>
      </c>
      <c r="N112">
        <v>-4.5123534006977398E-2</v>
      </c>
      <c r="O112">
        <v>-5.2957211576161803E-2</v>
      </c>
      <c r="P112">
        <v>-4.80973830338405E-2</v>
      </c>
      <c r="Q112">
        <v>-4.2440999346155597E-2</v>
      </c>
      <c r="R112">
        <v>-4.7171767626056203E-2</v>
      </c>
      <c r="S112">
        <v>-4.64087445076714E-2</v>
      </c>
      <c r="T112">
        <v>-4.90204286758135E-2</v>
      </c>
      <c r="U112">
        <v>-4.9554357103683798E-2</v>
      </c>
      <c r="V112">
        <v>-5.8555556639763598E-2</v>
      </c>
      <c r="W112">
        <v>-4.4451299415102098E-2</v>
      </c>
      <c r="X112">
        <v>-4.96065568951908E-2</v>
      </c>
      <c r="Y112">
        <v>-4.68848343373564E-2</v>
      </c>
      <c r="Z112">
        <v>-4.1900566773470302E-2</v>
      </c>
      <c r="AA112">
        <v>-4.8738177531930903E-2</v>
      </c>
      <c r="AB112">
        <v>-4.43115247042793E-2</v>
      </c>
      <c r="AC112">
        <v>-5.5742508095585903E-2</v>
      </c>
      <c r="AD112">
        <v>-4.0332193731199201E-2</v>
      </c>
      <c r="AE112">
        <v>-5.0316027650566898E-2</v>
      </c>
      <c r="AF112">
        <v>-4.6532823780213797E-2</v>
      </c>
    </row>
    <row r="113" spans="1:32" x14ac:dyDescent="0.25">
      <c r="A113" t="s">
        <v>107</v>
      </c>
      <c r="B113">
        <v>0</v>
      </c>
      <c r="C113">
        <v>7.1641301682016101E-2</v>
      </c>
      <c r="D113">
        <v>7.9178168311833899E-2</v>
      </c>
      <c r="E113">
        <v>8.8550688443865794E-2</v>
      </c>
      <c r="F113">
        <v>8.6198455704433102E-2</v>
      </c>
      <c r="G113">
        <v>9.8023539928830006E-2</v>
      </c>
      <c r="H113">
        <v>9.5062511184181603E-2</v>
      </c>
      <c r="I113">
        <v>9.5382578398976001E-2</v>
      </c>
      <c r="J113">
        <v>0.102514390713594</v>
      </c>
      <c r="K113">
        <v>9.5886881390805798E-2</v>
      </c>
      <c r="L113">
        <v>0.102038692864479</v>
      </c>
      <c r="M113">
        <v>0.10984910954430099</v>
      </c>
      <c r="N113">
        <v>0.100437062390939</v>
      </c>
      <c r="O113">
        <v>9.4347686961231997E-2</v>
      </c>
      <c r="P113">
        <v>0.107598843798671</v>
      </c>
      <c r="Q113">
        <v>0.10620141854364</v>
      </c>
      <c r="R113">
        <v>0.109963106776368</v>
      </c>
      <c r="S113">
        <v>0.102280365357279</v>
      </c>
      <c r="T113">
        <v>9.9247993538231494E-2</v>
      </c>
      <c r="U113">
        <v>0.101043856547578</v>
      </c>
      <c r="V113">
        <v>9.9022143772200297E-2</v>
      </c>
      <c r="W113">
        <v>0.10030993959375201</v>
      </c>
      <c r="X113">
        <v>0.109905854089261</v>
      </c>
      <c r="Y113">
        <v>0.102578635310463</v>
      </c>
      <c r="Z113">
        <v>0.10819810507723999</v>
      </c>
      <c r="AA113">
        <v>0.10229922903475799</v>
      </c>
      <c r="AB113">
        <v>0.104276134883259</v>
      </c>
      <c r="AC113">
        <v>9.1257656483339999E-2</v>
      </c>
      <c r="AD113">
        <v>0.108206369555781</v>
      </c>
      <c r="AE113">
        <v>0.10380066346696901</v>
      </c>
      <c r="AF113">
        <v>0.108221558540794</v>
      </c>
    </row>
    <row r="114" spans="1:32" x14ac:dyDescent="0.25">
      <c r="A114" t="s">
        <v>108</v>
      </c>
      <c r="B114">
        <v>0</v>
      </c>
      <c r="C114">
        <v>0.23583036762134901</v>
      </c>
      <c r="D114">
        <v>0.25176531978702099</v>
      </c>
      <c r="E114">
        <v>0.25502816827554298</v>
      </c>
      <c r="F114">
        <v>0.25805844030430197</v>
      </c>
      <c r="G114">
        <v>0.26766700388612502</v>
      </c>
      <c r="H114">
        <v>0.26472976590741698</v>
      </c>
      <c r="I114">
        <v>0.270122506439673</v>
      </c>
      <c r="J114">
        <v>0.26446110340588802</v>
      </c>
      <c r="K114">
        <v>0.27061339650699501</v>
      </c>
      <c r="L114">
        <v>0.27572324447271401</v>
      </c>
      <c r="M114">
        <v>0.27906210115417102</v>
      </c>
      <c r="N114">
        <v>0.268534514523941</v>
      </c>
      <c r="O114">
        <v>0.267571432020624</v>
      </c>
      <c r="P114">
        <v>0.28141526909457498</v>
      </c>
      <c r="Q114">
        <v>0.27765802185182498</v>
      </c>
      <c r="R114">
        <v>0.27962119698738103</v>
      </c>
      <c r="S114">
        <v>0.27099347652912698</v>
      </c>
      <c r="T114">
        <v>0.27388215340757099</v>
      </c>
      <c r="U114">
        <v>0.27254621182137401</v>
      </c>
      <c r="V114">
        <v>0.27083383730004301</v>
      </c>
      <c r="W114">
        <v>0.27473982210856801</v>
      </c>
      <c r="X114">
        <v>0.278145355633518</v>
      </c>
      <c r="Y114">
        <v>0.27581327786991899</v>
      </c>
      <c r="Z114">
        <v>0.28515678148375501</v>
      </c>
      <c r="AA114">
        <v>0.27940035403743402</v>
      </c>
      <c r="AB114">
        <v>0.268193893769821</v>
      </c>
      <c r="AC114">
        <v>0.27472459109490399</v>
      </c>
      <c r="AD114">
        <v>0.27389177015171601</v>
      </c>
      <c r="AE114">
        <v>0.28247825965721302</v>
      </c>
      <c r="AF114">
        <v>0.27498934363331601</v>
      </c>
    </row>
    <row r="115" spans="1:32" x14ac:dyDescent="0.25">
      <c r="A115" t="s">
        <v>109</v>
      </c>
      <c r="B115">
        <v>0</v>
      </c>
      <c r="C115">
        <v>0.53901685403038802</v>
      </c>
      <c r="D115">
        <v>0.55591336724916596</v>
      </c>
      <c r="E115">
        <v>0.54621363143965196</v>
      </c>
      <c r="F115">
        <v>0.57770630260278</v>
      </c>
      <c r="G115">
        <v>0.56527726806651601</v>
      </c>
      <c r="H115">
        <v>0.54598302900862195</v>
      </c>
      <c r="I115">
        <v>0.57388621325538103</v>
      </c>
      <c r="J115">
        <v>0.56735008052372804</v>
      </c>
      <c r="K115">
        <v>0.57657277044079402</v>
      </c>
      <c r="L115">
        <v>0.57150046119151998</v>
      </c>
      <c r="M115">
        <v>0.56694629426573795</v>
      </c>
      <c r="N115">
        <v>0.57990290147874102</v>
      </c>
      <c r="O115">
        <v>0.57989914358712102</v>
      </c>
      <c r="P115">
        <v>0.58291796453189104</v>
      </c>
      <c r="Q115">
        <v>0.59198257932281495</v>
      </c>
      <c r="R115">
        <v>0.56604176821228602</v>
      </c>
      <c r="S115">
        <v>0.57885921960658604</v>
      </c>
      <c r="T115">
        <v>0.58878633600711106</v>
      </c>
      <c r="U115">
        <v>0.58351399376203705</v>
      </c>
      <c r="V115">
        <v>0.58670089351013399</v>
      </c>
      <c r="W115">
        <v>0.57601645240852695</v>
      </c>
      <c r="X115">
        <v>0.57283395804381698</v>
      </c>
      <c r="Y115">
        <v>0.57763030010553595</v>
      </c>
      <c r="Z115">
        <v>0.58799747537634794</v>
      </c>
      <c r="AA115">
        <v>0.59540309353656595</v>
      </c>
      <c r="AB115">
        <v>0.585862422359816</v>
      </c>
      <c r="AC115">
        <v>0.57375331402374996</v>
      </c>
      <c r="AD115">
        <v>0.57333808922740803</v>
      </c>
      <c r="AE115">
        <v>0.60592393773602404</v>
      </c>
      <c r="AF115">
        <v>0.58248510098182804</v>
      </c>
    </row>
    <row r="116" spans="1:32" x14ac:dyDescent="0.25">
      <c r="A116" t="s">
        <v>110</v>
      </c>
      <c r="B116">
        <v>0</v>
      </c>
      <c r="C116">
        <v>0.82591365150990403</v>
      </c>
      <c r="D116">
        <v>0.89718179303065804</v>
      </c>
      <c r="E116">
        <v>0.82194035020457801</v>
      </c>
      <c r="F116">
        <v>0.87836552803561896</v>
      </c>
      <c r="G116">
        <v>0.88312071781364399</v>
      </c>
      <c r="H116">
        <v>0.79364996196239601</v>
      </c>
      <c r="I116">
        <v>0.893208896309163</v>
      </c>
      <c r="J116">
        <v>0.85904692693554496</v>
      </c>
      <c r="K116">
        <v>0.86978904196751505</v>
      </c>
      <c r="L116">
        <v>0.92868798129965202</v>
      </c>
      <c r="M116">
        <v>0.90031016002887698</v>
      </c>
      <c r="N116">
        <v>0.90578661662580195</v>
      </c>
      <c r="O116">
        <v>0.89336994005888404</v>
      </c>
      <c r="P116">
        <v>0.92310834446225198</v>
      </c>
      <c r="Q116">
        <v>0.99006843794831201</v>
      </c>
      <c r="R116">
        <v>0.81201302182581803</v>
      </c>
      <c r="S116">
        <v>0.86382570535393599</v>
      </c>
      <c r="T116">
        <v>0.92835725835849703</v>
      </c>
      <c r="U116">
        <v>0.93136835766030901</v>
      </c>
      <c r="V116">
        <v>0.91675329661321403</v>
      </c>
      <c r="W116">
        <v>0.95311429329586905</v>
      </c>
      <c r="X116">
        <v>0.92413263911747801</v>
      </c>
      <c r="Y116">
        <v>0.87588323133280399</v>
      </c>
      <c r="Z116">
        <v>0.91616308746945996</v>
      </c>
      <c r="AA116">
        <v>0.90358033300259799</v>
      </c>
      <c r="AB116">
        <v>0.909699171042466</v>
      </c>
      <c r="AC116">
        <v>0.89996611453911601</v>
      </c>
      <c r="AD116">
        <v>0.86756254740599903</v>
      </c>
      <c r="AE116">
        <v>0.87111469954840104</v>
      </c>
      <c r="AF116">
        <v>0.98813301944281096</v>
      </c>
    </row>
    <row r="117" spans="1:32" x14ac:dyDescent="0.25">
      <c r="A117" t="s">
        <v>111</v>
      </c>
      <c r="B117">
        <v>0</v>
      </c>
      <c r="C117">
        <v>-0.243339107386217</v>
      </c>
      <c r="D117">
        <v>-0.238012767785484</v>
      </c>
      <c r="E117">
        <v>-0.245396541856436</v>
      </c>
      <c r="F117">
        <v>-0.23192765637637899</v>
      </c>
      <c r="G117">
        <v>-0.22269581701095101</v>
      </c>
      <c r="H117">
        <v>-0.21412960041732301</v>
      </c>
      <c r="I117">
        <v>-0.247811447532583</v>
      </c>
      <c r="J117">
        <v>-0.23234838507991501</v>
      </c>
      <c r="K117">
        <v>-0.21596329797158101</v>
      </c>
      <c r="L117">
        <v>-0.22855039895960799</v>
      </c>
      <c r="M117">
        <v>-0.233261174988942</v>
      </c>
      <c r="N117">
        <v>-0.224636437762229</v>
      </c>
      <c r="O117">
        <v>-0.21360484249662601</v>
      </c>
      <c r="P117">
        <v>-0.21015004797307099</v>
      </c>
      <c r="Q117">
        <v>-0.22340186439705001</v>
      </c>
      <c r="R117">
        <v>-0.21808995253715899</v>
      </c>
      <c r="S117">
        <v>-0.230309880244325</v>
      </c>
      <c r="T117">
        <v>-0.22268168544640701</v>
      </c>
      <c r="U117">
        <v>-0.217018714734142</v>
      </c>
      <c r="V117">
        <v>-0.22194862094085599</v>
      </c>
      <c r="W117">
        <v>-0.21599598997627101</v>
      </c>
      <c r="X117">
        <v>-0.21842173811766299</v>
      </c>
      <c r="Y117">
        <v>-0.23767994400655501</v>
      </c>
      <c r="Z117">
        <v>-0.228961561664</v>
      </c>
      <c r="AA117">
        <v>-0.22428600565807999</v>
      </c>
      <c r="AB117">
        <v>-0.21295650320794299</v>
      </c>
      <c r="AC117">
        <v>-0.236543962570643</v>
      </c>
      <c r="AD117">
        <v>-0.245648260272299</v>
      </c>
      <c r="AE117">
        <v>-0.216477834368307</v>
      </c>
      <c r="AF117">
        <v>-0.218483587056861</v>
      </c>
    </row>
    <row r="118" spans="1:32" x14ac:dyDescent="0.25">
      <c r="A118" t="s">
        <v>112</v>
      </c>
      <c r="B118">
        <v>0</v>
      </c>
      <c r="C118">
        <v>-0.129493218655549</v>
      </c>
      <c r="D118">
        <v>-0.11360544934264399</v>
      </c>
      <c r="E118">
        <v>-0.12479562934359301</v>
      </c>
      <c r="F118">
        <v>-0.11438851187054699</v>
      </c>
      <c r="G118">
        <v>-0.110530185485677</v>
      </c>
      <c r="H118">
        <v>-0.107475369498797</v>
      </c>
      <c r="I118">
        <v>-0.11211527197651699</v>
      </c>
      <c r="J118">
        <v>-0.111357024208997</v>
      </c>
      <c r="K118">
        <v>-0.105527929305839</v>
      </c>
      <c r="L118">
        <v>-0.10515496078142</v>
      </c>
      <c r="M118">
        <v>-0.100568777883304</v>
      </c>
      <c r="N118">
        <v>-0.10524587697460799</v>
      </c>
      <c r="O118">
        <v>-0.102729456658539</v>
      </c>
      <c r="P118">
        <v>-9.9140292067644006E-2</v>
      </c>
      <c r="Q118">
        <v>-0.107846081141068</v>
      </c>
      <c r="R118">
        <v>-9.6697996709654205E-2</v>
      </c>
      <c r="S118">
        <v>-0.10778004147824501</v>
      </c>
      <c r="T118">
        <v>-0.10314608367745499</v>
      </c>
      <c r="U118">
        <v>-9.67679580010503E-2</v>
      </c>
      <c r="V118">
        <v>-9.7900255124698396E-2</v>
      </c>
      <c r="W118">
        <v>-0.10642079020157499</v>
      </c>
      <c r="X118">
        <v>-9.9017371497367196E-2</v>
      </c>
      <c r="Y118">
        <v>-0.10762124398723801</v>
      </c>
      <c r="Z118">
        <v>-0.10610050817621799</v>
      </c>
      <c r="AA118">
        <v>-0.100635221913227</v>
      </c>
      <c r="AB118">
        <v>-9.9466527690920403E-2</v>
      </c>
      <c r="AC118">
        <v>-0.10416605504752199</v>
      </c>
      <c r="AD118">
        <v>-0.105138431847443</v>
      </c>
      <c r="AE118">
        <v>-9.6176109881321303E-2</v>
      </c>
      <c r="AF118">
        <v>-9.4189330119288706E-2</v>
      </c>
    </row>
    <row r="119" spans="1:32" x14ac:dyDescent="0.25">
      <c r="A119" t="s">
        <v>113</v>
      </c>
      <c r="B119">
        <v>0</v>
      </c>
      <c r="C119">
        <v>-1.5900403953766601E-2</v>
      </c>
      <c r="D119">
        <v>-6.9713299839141403E-3</v>
      </c>
      <c r="E119">
        <v>-6.4162138038139898E-3</v>
      </c>
      <c r="F119">
        <v>-4.61087474853025E-3</v>
      </c>
      <c r="G119">
        <v>-1.93161050202447E-3</v>
      </c>
      <c r="H119">
        <v>-1.58143943004093E-3</v>
      </c>
      <c r="I119">
        <v>-2.0267934615936199E-3</v>
      </c>
      <c r="J119">
        <v>5.9067511319887897E-3</v>
      </c>
      <c r="K119">
        <v>6.0226851919761796E-3</v>
      </c>
      <c r="L119">
        <v>5.5302166108469599E-3</v>
      </c>
      <c r="M119">
        <v>9.1333993428051492E-3</v>
      </c>
      <c r="N119">
        <v>9.5857641898258097E-3</v>
      </c>
      <c r="O119">
        <v>1.03050308456281E-2</v>
      </c>
      <c r="P119">
        <v>1.16468562331765E-2</v>
      </c>
      <c r="Q119">
        <v>6.7829697723080203E-3</v>
      </c>
      <c r="R119">
        <v>7.59429391667054E-3</v>
      </c>
      <c r="S119">
        <v>9.3052832123696697E-3</v>
      </c>
      <c r="T119">
        <v>8.21381997804016E-3</v>
      </c>
      <c r="U119">
        <v>1.1705107600104001E-2</v>
      </c>
      <c r="V119">
        <v>1.13728355761869E-2</v>
      </c>
      <c r="W119">
        <v>4.9393092807277703E-3</v>
      </c>
      <c r="X119">
        <v>7.7812630624032302E-3</v>
      </c>
      <c r="Y119">
        <v>1.02632457289938E-2</v>
      </c>
      <c r="Z119">
        <v>8.5698005816012193E-3</v>
      </c>
      <c r="AA119">
        <v>9.3058918105793295E-3</v>
      </c>
      <c r="AB119">
        <v>1.0590345712230999E-2</v>
      </c>
      <c r="AC119">
        <v>1.06960684328881E-2</v>
      </c>
      <c r="AD119">
        <v>1.2129027048905601E-2</v>
      </c>
      <c r="AE119">
        <v>1.1414745317582299E-2</v>
      </c>
      <c r="AF119">
        <v>1.2667223704876201E-2</v>
      </c>
    </row>
    <row r="120" spans="1:32" x14ac:dyDescent="0.25">
      <c r="A120" t="s">
        <v>114</v>
      </c>
      <c r="B120">
        <v>0</v>
      </c>
      <c r="C120">
        <v>5.2969841594467902E-2</v>
      </c>
      <c r="D120">
        <v>6.0292803507173899E-2</v>
      </c>
      <c r="E120">
        <v>6.6559989224959301E-2</v>
      </c>
      <c r="F120">
        <v>6.5927120673072298E-2</v>
      </c>
      <c r="G120">
        <v>6.8307242491528697E-2</v>
      </c>
      <c r="H120">
        <v>6.9571354859114296E-2</v>
      </c>
      <c r="I120">
        <v>6.9829037136765498E-2</v>
      </c>
      <c r="J120">
        <v>7.6736909940112202E-2</v>
      </c>
      <c r="K120">
        <v>7.8335720894656596E-2</v>
      </c>
      <c r="L120">
        <v>7.8943020970014696E-2</v>
      </c>
      <c r="M120">
        <v>7.9036188831701104E-2</v>
      </c>
      <c r="N120">
        <v>7.8785364202545699E-2</v>
      </c>
      <c r="O120">
        <v>7.8796467109999102E-2</v>
      </c>
      <c r="P120">
        <v>8.3625273143713E-2</v>
      </c>
      <c r="Q120">
        <v>8.0386348947491998E-2</v>
      </c>
      <c r="R120">
        <v>7.9105068356163502E-2</v>
      </c>
      <c r="S120">
        <v>8.0572646216689997E-2</v>
      </c>
      <c r="T120">
        <v>7.9714159693040798E-2</v>
      </c>
      <c r="U120">
        <v>8.3669976742841004E-2</v>
      </c>
      <c r="V120">
        <v>8.2626110563060698E-2</v>
      </c>
      <c r="W120">
        <v>7.9999810703961699E-2</v>
      </c>
      <c r="X120">
        <v>8.1075080068717401E-2</v>
      </c>
      <c r="Y120">
        <v>8.3095153450096298E-2</v>
      </c>
      <c r="Z120">
        <v>8.3774305205101596E-2</v>
      </c>
      <c r="AA120">
        <v>8.2601685749243994E-2</v>
      </c>
      <c r="AB120">
        <v>7.9355222249310298E-2</v>
      </c>
      <c r="AC120">
        <v>7.9907536141082799E-2</v>
      </c>
      <c r="AD120">
        <v>8.0898456205020494E-2</v>
      </c>
      <c r="AE120">
        <v>8.4650053061966393E-2</v>
      </c>
      <c r="AF120">
        <v>8.3974339446082402E-2</v>
      </c>
    </row>
    <row r="121" spans="1:32" x14ac:dyDescent="0.25">
      <c r="A121" t="s">
        <v>115</v>
      </c>
      <c r="B121">
        <v>0</v>
      </c>
      <c r="C121">
        <v>0.124066434263555</v>
      </c>
      <c r="D121">
        <v>0.13176657243595599</v>
      </c>
      <c r="E121">
        <v>0.13973129834772699</v>
      </c>
      <c r="F121">
        <v>0.14084281986602501</v>
      </c>
      <c r="G121">
        <v>0.141775835795976</v>
      </c>
      <c r="H121">
        <v>0.145535338933025</v>
      </c>
      <c r="I121">
        <v>0.14253615367756101</v>
      </c>
      <c r="J121">
        <v>0.15173766093170199</v>
      </c>
      <c r="K121">
        <v>0.15074629210256699</v>
      </c>
      <c r="L121">
        <v>0.15432635184235699</v>
      </c>
      <c r="M121">
        <v>0.15399880651511</v>
      </c>
      <c r="N121">
        <v>0.15404780230342</v>
      </c>
      <c r="O121">
        <v>0.155845522013835</v>
      </c>
      <c r="P121">
        <v>0.16021278793008301</v>
      </c>
      <c r="Q121">
        <v>0.15389233728962501</v>
      </c>
      <c r="R121">
        <v>0.15547172987647101</v>
      </c>
      <c r="S121">
        <v>0.15825573157839901</v>
      </c>
      <c r="T121">
        <v>0.15663954275844799</v>
      </c>
      <c r="U121">
        <v>0.15750899893529899</v>
      </c>
      <c r="V121">
        <v>0.154020271380442</v>
      </c>
      <c r="W121">
        <v>0.15792718351992399</v>
      </c>
      <c r="X121">
        <v>0.15376137768992501</v>
      </c>
      <c r="Y121">
        <v>0.15889685855580599</v>
      </c>
      <c r="Z121">
        <v>0.15946848564800201</v>
      </c>
      <c r="AA121">
        <v>0.155867517845729</v>
      </c>
      <c r="AB121">
        <v>0.15653977415277601</v>
      </c>
      <c r="AC121">
        <v>0.158579822394667</v>
      </c>
      <c r="AD121">
        <v>0.155507404114749</v>
      </c>
      <c r="AE121">
        <v>0.15787536151435999</v>
      </c>
      <c r="AF121">
        <v>0.15436147062657499</v>
      </c>
    </row>
    <row r="122" spans="1:32" x14ac:dyDescent="0.25">
      <c r="A122" t="s">
        <v>116</v>
      </c>
      <c r="B122">
        <v>0</v>
      </c>
      <c r="C122">
        <v>0.248056122928487</v>
      </c>
      <c r="D122">
        <v>0.25598963096293798</v>
      </c>
      <c r="E122">
        <v>0.26489676848937699</v>
      </c>
      <c r="F122">
        <v>0.26636210795713999</v>
      </c>
      <c r="G122">
        <v>0.26954371285253897</v>
      </c>
      <c r="H122">
        <v>0.27319563794243801</v>
      </c>
      <c r="I122">
        <v>0.27500408693301198</v>
      </c>
      <c r="J122">
        <v>0.281767464850883</v>
      </c>
      <c r="K122">
        <v>0.27911887812338199</v>
      </c>
      <c r="L122">
        <v>0.28070612620767199</v>
      </c>
      <c r="M122">
        <v>0.27830180707234498</v>
      </c>
      <c r="N122">
        <v>0.28452047129087199</v>
      </c>
      <c r="O122">
        <v>0.28399948557238502</v>
      </c>
      <c r="P122">
        <v>0.285289309922995</v>
      </c>
      <c r="Q122">
        <v>0.28151337985469099</v>
      </c>
      <c r="R122">
        <v>0.27843036223998802</v>
      </c>
      <c r="S122">
        <v>0.28708839034302802</v>
      </c>
      <c r="T122">
        <v>0.28318641753628698</v>
      </c>
      <c r="U122">
        <v>0.28620627204652499</v>
      </c>
      <c r="V122">
        <v>0.28636746707293997</v>
      </c>
      <c r="W122">
        <v>0.28151756499450198</v>
      </c>
      <c r="X122">
        <v>0.28268201816283101</v>
      </c>
      <c r="Y122">
        <v>0.28522988856120701</v>
      </c>
      <c r="Z122">
        <v>0.29189469002686902</v>
      </c>
      <c r="AA122">
        <v>0.28806086909067202</v>
      </c>
      <c r="AB122">
        <v>0.28400854766007599</v>
      </c>
      <c r="AC122">
        <v>0.28811037977219101</v>
      </c>
      <c r="AD122">
        <v>0.27861515431401801</v>
      </c>
      <c r="AE122">
        <v>0.28323433799936998</v>
      </c>
      <c r="AF122">
        <v>0.289416779491311</v>
      </c>
    </row>
    <row r="123" spans="1:32" x14ac:dyDescent="0.25">
      <c r="A123" t="s">
        <v>117</v>
      </c>
      <c r="B123">
        <v>0</v>
      </c>
      <c r="C123">
        <v>0.40490338559280897</v>
      </c>
      <c r="D123">
        <v>0.39384394375990101</v>
      </c>
      <c r="E123">
        <v>0.39112108289134201</v>
      </c>
      <c r="F123">
        <v>0.42470406003137301</v>
      </c>
      <c r="G123">
        <v>0.43577164901173299</v>
      </c>
      <c r="H123">
        <v>0.43038210054002901</v>
      </c>
      <c r="I123">
        <v>0.439432889474966</v>
      </c>
      <c r="J123">
        <v>0.42425750419337199</v>
      </c>
      <c r="K123">
        <v>0.42868346633210003</v>
      </c>
      <c r="L123">
        <v>0.442298723211551</v>
      </c>
      <c r="M123">
        <v>0.43617111641794198</v>
      </c>
      <c r="N123">
        <v>0.42909524768381901</v>
      </c>
      <c r="O123">
        <v>0.41248782858838201</v>
      </c>
      <c r="P123">
        <v>0.43542208177970998</v>
      </c>
      <c r="Q123">
        <v>0.45930871544164098</v>
      </c>
      <c r="R123">
        <v>0.441315231310134</v>
      </c>
      <c r="S123">
        <v>0.44313882114039699</v>
      </c>
      <c r="T123">
        <v>0.43271266250031398</v>
      </c>
      <c r="U123">
        <v>0.43940607902194101</v>
      </c>
      <c r="V123">
        <v>0.41590123633086801</v>
      </c>
      <c r="W123">
        <v>0.42424065177713399</v>
      </c>
      <c r="X123">
        <v>0.43077796647268801</v>
      </c>
      <c r="Y123">
        <v>0.429691147561723</v>
      </c>
      <c r="Z123">
        <v>0.44178240966276899</v>
      </c>
      <c r="AA123">
        <v>0.44391347707866502</v>
      </c>
      <c r="AB123">
        <v>0.456253867795402</v>
      </c>
      <c r="AC123">
        <v>0.44373970763585702</v>
      </c>
      <c r="AD123">
        <v>0.40420516502652498</v>
      </c>
      <c r="AE123">
        <v>0.444826803822368</v>
      </c>
      <c r="AF123">
        <v>0.42481002414805702</v>
      </c>
    </row>
    <row r="124" spans="1:32" x14ac:dyDescent="0.25">
      <c r="A124" t="s">
        <v>118</v>
      </c>
      <c r="B124">
        <v>0</v>
      </c>
      <c r="C124">
        <v>-7.5543174162798293E-2</v>
      </c>
      <c r="D124">
        <v>-8.0389974043981696E-2</v>
      </c>
      <c r="E124">
        <v>-7.4934662127272594E-2</v>
      </c>
      <c r="F124">
        <v>-7.1384532562619105E-2</v>
      </c>
      <c r="G124">
        <v>-7.5827491827211296E-2</v>
      </c>
      <c r="H124">
        <v>-0.1006371018091</v>
      </c>
      <c r="I124">
        <v>-7.3255168447811797E-2</v>
      </c>
      <c r="J124">
        <v>-8.2150985871897494E-2</v>
      </c>
      <c r="K124">
        <v>-7.13873811233392E-2</v>
      </c>
      <c r="L124">
        <v>-6.6998992866479895E-2</v>
      </c>
      <c r="M124">
        <v>-6.5720608212438497E-2</v>
      </c>
      <c r="N124">
        <v>-6.62205711623364E-2</v>
      </c>
      <c r="O124">
        <v>-5.9502175796291003E-2</v>
      </c>
      <c r="P124">
        <v>-6.5060410151482395E-2</v>
      </c>
      <c r="Q124">
        <v>-5.8891179644760698E-2</v>
      </c>
      <c r="R124">
        <v>-6.9559612629323697E-2</v>
      </c>
      <c r="S124">
        <v>-6.3290816715045994E-2</v>
      </c>
      <c r="T124">
        <v>-6.7554387581458999E-2</v>
      </c>
      <c r="U124">
        <v>-8.2906884641001904E-2</v>
      </c>
      <c r="V124">
        <v>-5.9777069928027997E-2</v>
      </c>
      <c r="W124">
        <v>-6.6232206546675804E-2</v>
      </c>
      <c r="X124">
        <v>-6.3956078502934402E-2</v>
      </c>
      <c r="Y124">
        <v>-6.6032131251037296E-2</v>
      </c>
      <c r="Z124">
        <v>-6.2972676250951404E-2</v>
      </c>
      <c r="AA124">
        <v>-7.5356088957811901E-2</v>
      </c>
      <c r="AB124">
        <v>-6.7744786530052004E-2</v>
      </c>
      <c r="AC124">
        <v>-7.0337034206342894E-2</v>
      </c>
      <c r="AD124">
        <v>-7.0690522111116399E-2</v>
      </c>
      <c r="AE124">
        <v>-6.3533413304485503E-2</v>
      </c>
      <c r="AF124">
        <v>-6.0555382478125301E-2</v>
      </c>
    </row>
    <row r="125" spans="1:32" x14ac:dyDescent="0.25">
      <c r="A125" t="s">
        <v>119</v>
      </c>
      <c r="B125">
        <v>0</v>
      </c>
      <c r="C125">
        <v>-4.1297306597354297E-2</v>
      </c>
      <c r="D125">
        <v>-3.7676509715900398E-2</v>
      </c>
      <c r="E125">
        <v>-3.3166023041943403E-2</v>
      </c>
      <c r="F125">
        <v>-3.43372587207178E-2</v>
      </c>
      <c r="G125">
        <v>-3.3128500060265097E-2</v>
      </c>
      <c r="H125">
        <v>-3.1501628840729302E-2</v>
      </c>
      <c r="I125">
        <v>-3.2150537405027602E-2</v>
      </c>
      <c r="J125">
        <v>-2.72524390580095E-2</v>
      </c>
      <c r="K125">
        <v>-2.7157459541885701E-2</v>
      </c>
      <c r="L125">
        <v>-2.3994838225120101E-2</v>
      </c>
      <c r="M125">
        <v>-2.2857508453609801E-2</v>
      </c>
      <c r="N125">
        <v>-2.35367661631317E-2</v>
      </c>
      <c r="O125">
        <v>-2.53133986703017E-2</v>
      </c>
      <c r="P125">
        <v>-2.3484524539205302E-2</v>
      </c>
      <c r="Q125">
        <v>-2.33222133529076E-2</v>
      </c>
      <c r="R125">
        <v>-2.5207171933743298E-2</v>
      </c>
      <c r="S125">
        <v>-2.53099907040495E-2</v>
      </c>
      <c r="T125">
        <v>-2.39722816299291E-2</v>
      </c>
      <c r="U125">
        <v>-2.30672617360334E-2</v>
      </c>
      <c r="V125">
        <v>-2.1400486344398902E-2</v>
      </c>
      <c r="W125">
        <v>-2.3065897841987801E-2</v>
      </c>
      <c r="X125">
        <v>-2.3981063070244099E-2</v>
      </c>
      <c r="Y125">
        <v>-2.42935774067372E-2</v>
      </c>
      <c r="Z125">
        <v>-2.19971782853309E-2</v>
      </c>
      <c r="AA125">
        <v>-2.33567123900533E-2</v>
      </c>
      <c r="AB125">
        <v>-2.4204233525560101E-2</v>
      </c>
      <c r="AC125">
        <v>-2.43376318342657E-2</v>
      </c>
      <c r="AD125">
        <v>-2.42645453099741E-2</v>
      </c>
      <c r="AE125">
        <v>-2.44991532134426E-2</v>
      </c>
      <c r="AF125">
        <v>-2.2058312059050299E-2</v>
      </c>
    </row>
    <row r="126" spans="1:32" x14ac:dyDescent="0.25">
      <c r="A126" t="s">
        <v>120</v>
      </c>
      <c r="B126">
        <v>0</v>
      </c>
      <c r="C126">
        <v>-3.9028073274009201E-3</v>
      </c>
      <c r="D126">
        <v>-2.3965389741029101E-4</v>
      </c>
      <c r="E126">
        <v>3.9755678621741196E-3</v>
      </c>
      <c r="F126">
        <v>6.5721170449423699E-3</v>
      </c>
      <c r="G126">
        <v>7.4061370344274896E-3</v>
      </c>
      <c r="H126">
        <v>8.8471136990138002E-3</v>
      </c>
      <c r="I126">
        <v>1.00389386668351E-2</v>
      </c>
      <c r="J126">
        <v>1.2955920435113601E-2</v>
      </c>
      <c r="K126">
        <v>1.5546698712973501E-2</v>
      </c>
      <c r="L126">
        <v>1.5813220844558599E-2</v>
      </c>
      <c r="M126">
        <v>1.7108737308876999E-2</v>
      </c>
      <c r="N126">
        <v>1.5176990999821E-2</v>
      </c>
      <c r="O126">
        <v>1.5477573515343099E-2</v>
      </c>
      <c r="P126">
        <v>1.6658496312226202E-2</v>
      </c>
      <c r="Q126">
        <v>1.6749340123893602E-2</v>
      </c>
      <c r="R126">
        <v>1.6526111540962E-2</v>
      </c>
      <c r="S126">
        <v>1.73868016897278E-2</v>
      </c>
      <c r="T126">
        <v>1.7367866697561601E-2</v>
      </c>
      <c r="U126">
        <v>1.8031969966569299E-2</v>
      </c>
      <c r="V126">
        <v>1.82494601766078E-2</v>
      </c>
      <c r="W126">
        <v>1.7942792630747301E-2</v>
      </c>
      <c r="X126">
        <v>1.84405740143102E-2</v>
      </c>
      <c r="Y126">
        <v>1.72791794562977E-2</v>
      </c>
      <c r="Z126">
        <v>1.7883858898217201E-2</v>
      </c>
      <c r="AA126">
        <v>1.7915771638845699E-2</v>
      </c>
      <c r="AB126">
        <v>1.65582363121567E-2</v>
      </c>
      <c r="AC126">
        <v>1.8149325470146201E-2</v>
      </c>
      <c r="AD126">
        <v>1.59598256958473E-2</v>
      </c>
      <c r="AE126">
        <v>1.7133726609099099E-2</v>
      </c>
      <c r="AF126">
        <v>1.6803708702625798E-2</v>
      </c>
    </row>
    <row r="127" spans="1:32" x14ac:dyDescent="0.25">
      <c r="A127" t="s">
        <v>121</v>
      </c>
      <c r="B127">
        <v>0</v>
      </c>
      <c r="C127">
        <v>2.0577424961432202E-2</v>
      </c>
      <c r="D127">
        <v>2.3712286343369499E-2</v>
      </c>
      <c r="E127">
        <v>3.0680829665410098E-2</v>
      </c>
      <c r="F127">
        <v>3.2750837478373498E-2</v>
      </c>
      <c r="G127">
        <v>3.4219395101319501E-2</v>
      </c>
      <c r="H127">
        <v>3.5771581807404501E-2</v>
      </c>
      <c r="I127">
        <v>3.8855516710832497E-2</v>
      </c>
      <c r="J127">
        <v>3.9494674462415003E-2</v>
      </c>
      <c r="K127">
        <v>4.2961356586075798E-2</v>
      </c>
      <c r="L127">
        <v>4.39487657197149E-2</v>
      </c>
      <c r="M127">
        <v>4.4477241278310597E-2</v>
      </c>
      <c r="N127">
        <v>4.3201429814749899E-2</v>
      </c>
      <c r="O127">
        <v>4.2798106758571999E-2</v>
      </c>
      <c r="P127">
        <v>4.4825350642531701E-2</v>
      </c>
      <c r="Q127">
        <v>4.3629366783773903E-2</v>
      </c>
      <c r="R127">
        <v>4.51522049702777E-2</v>
      </c>
      <c r="S127">
        <v>4.5076466372042802E-2</v>
      </c>
      <c r="T127">
        <v>4.6086335189354101E-2</v>
      </c>
      <c r="U127">
        <v>4.5482335370224301E-2</v>
      </c>
      <c r="V127">
        <v>4.6122532670883898E-2</v>
      </c>
      <c r="W127">
        <v>4.5710062380873599E-2</v>
      </c>
      <c r="X127">
        <v>4.5948260612601502E-2</v>
      </c>
      <c r="Y127">
        <v>4.5669986872163303E-2</v>
      </c>
      <c r="Z127">
        <v>4.55341466404761E-2</v>
      </c>
      <c r="AA127">
        <v>4.4938613904656803E-2</v>
      </c>
      <c r="AB127">
        <v>4.4355100932093702E-2</v>
      </c>
      <c r="AC127">
        <v>4.5941000444471497E-2</v>
      </c>
      <c r="AD127">
        <v>4.39631051169357E-2</v>
      </c>
      <c r="AE127">
        <v>4.5390463439643397E-2</v>
      </c>
      <c r="AF127">
        <v>4.48834997330394E-2</v>
      </c>
    </row>
    <row r="128" spans="1:32" x14ac:dyDescent="0.25">
      <c r="A128" t="s">
        <v>122</v>
      </c>
      <c r="B128">
        <v>0</v>
      </c>
      <c r="C128">
        <v>4.5290868907288701E-2</v>
      </c>
      <c r="D128">
        <v>4.9906541631931201E-2</v>
      </c>
      <c r="E128">
        <v>5.74393423137926E-2</v>
      </c>
      <c r="F128">
        <v>5.9318860687674099E-2</v>
      </c>
      <c r="G128">
        <v>6.1105623948695502E-2</v>
      </c>
      <c r="H128">
        <v>6.3582717841951297E-2</v>
      </c>
      <c r="I128">
        <v>6.6296899917685198E-2</v>
      </c>
      <c r="J128">
        <v>6.8256280673946998E-2</v>
      </c>
      <c r="K128">
        <v>7.05069205406572E-2</v>
      </c>
      <c r="L128">
        <v>7.2773477672685202E-2</v>
      </c>
      <c r="M128">
        <v>7.1844603010942601E-2</v>
      </c>
      <c r="N128">
        <v>7.27937909761769E-2</v>
      </c>
      <c r="O128">
        <v>7.2715693235955906E-2</v>
      </c>
      <c r="P128">
        <v>7.4332202236508604E-2</v>
      </c>
      <c r="Q128">
        <v>7.16266475511151E-2</v>
      </c>
      <c r="R128">
        <v>7.3686816592076404E-2</v>
      </c>
      <c r="S128">
        <v>7.3519305044382505E-2</v>
      </c>
      <c r="T128">
        <v>7.3939224694854103E-2</v>
      </c>
      <c r="U128">
        <v>7.4424059723006905E-2</v>
      </c>
      <c r="V128">
        <v>7.5701491276775307E-2</v>
      </c>
      <c r="W128">
        <v>7.3702331005597005E-2</v>
      </c>
      <c r="X128">
        <v>7.5029981068081397E-2</v>
      </c>
      <c r="Y128">
        <v>7.4239773847540894E-2</v>
      </c>
      <c r="Z128">
        <v>7.3945449235589697E-2</v>
      </c>
      <c r="AA128">
        <v>7.2622234762149601E-2</v>
      </c>
      <c r="AB128">
        <v>7.3616808481235405E-2</v>
      </c>
      <c r="AC128">
        <v>7.3974100408375806E-2</v>
      </c>
      <c r="AD128">
        <v>7.3064207307145898E-2</v>
      </c>
      <c r="AE128">
        <v>7.34044745965136E-2</v>
      </c>
      <c r="AF128">
        <v>7.4132931274401903E-2</v>
      </c>
    </row>
    <row r="129" spans="1:32" x14ac:dyDescent="0.25">
      <c r="A129" t="s">
        <v>123</v>
      </c>
      <c r="B129">
        <v>0</v>
      </c>
      <c r="C129">
        <v>8.1064341690576205E-2</v>
      </c>
      <c r="D129">
        <v>8.74911003189595E-2</v>
      </c>
      <c r="E129">
        <v>9.5086583435637806E-2</v>
      </c>
      <c r="F129">
        <v>9.8762665116995094E-2</v>
      </c>
      <c r="G129">
        <v>0.103031558263176</v>
      </c>
      <c r="H129">
        <v>0.105676330920557</v>
      </c>
      <c r="I129">
        <v>0.109352310166415</v>
      </c>
      <c r="J129">
        <v>0.11164231055677699</v>
      </c>
      <c r="K129">
        <v>0.112167237927651</v>
      </c>
      <c r="L129">
        <v>0.117408980761849</v>
      </c>
      <c r="M129">
        <v>0.114810293112261</v>
      </c>
      <c r="N129">
        <v>0.11724116032015</v>
      </c>
      <c r="O129">
        <v>0.11616577760824701</v>
      </c>
      <c r="P129">
        <v>0.11660162395748799</v>
      </c>
      <c r="Q129">
        <v>0.113968230069542</v>
      </c>
      <c r="R129">
        <v>0.11702001948138099</v>
      </c>
      <c r="S129">
        <v>0.114211549666542</v>
      </c>
      <c r="T129">
        <v>0.11553360752635999</v>
      </c>
      <c r="U129">
        <v>0.115503290899009</v>
      </c>
      <c r="V129">
        <v>0.117102773996924</v>
      </c>
      <c r="W129">
        <v>0.11689085491873601</v>
      </c>
      <c r="X129">
        <v>0.11764338615643601</v>
      </c>
      <c r="Y129">
        <v>0.11609129640789</v>
      </c>
      <c r="Z129">
        <v>0.11657797757049899</v>
      </c>
      <c r="AA129">
        <v>0.115160806036966</v>
      </c>
      <c r="AB129">
        <v>0.115925265928224</v>
      </c>
      <c r="AC129">
        <v>0.117009698538316</v>
      </c>
      <c r="AD129">
        <v>0.116470464592291</v>
      </c>
      <c r="AE129">
        <v>0.116739652865893</v>
      </c>
      <c r="AF129">
        <v>0.116929443508216</v>
      </c>
    </row>
    <row r="130" spans="1:32" x14ac:dyDescent="0.25">
      <c r="A130" t="s">
        <v>124</v>
      </c>
      <c r="B130">
        <v>0</v>
      </c>
      <c r="C130">
        <v>0.11141984245806801</v>
      </c>
      <c r="D130">
        <v>0.116888416011204</v>
      </c>
      <c r="E130">
        <v>0.124935958817914</v>
      </c>
      <c r="F130">
        <v>0.132457204965131</v>
      </c>
      <c r="G130">
        <v>0.13402538685158999</v>
      </c>
      <c r="H130">
        <v>0.13946826496077599</v>
      </c>
      <c r="I130">
        <v>0.14196946321896001</v>
      </c>
      <c r="J130">
        <v>0.14611141722749599</v>
      </c>
      <c r="K130">
        <v>0.149013662951898</v>
      </c>
      <c r="L130">
        <v>0.15087242097513801</v>
      </c>
      <c r="M130">
        <v>0.142421972701642</v>
      </c>
      <c r="N130">
        <v>0.14942044550146399</v>
      </c>
      <c r="O130">
        <v>0.145674932521517</v>
      </c>
      <c r="P130">
        <v>0.15234553200480899</v>
      </c>
      <c r="Q130">
        <v>0.15023856948848399</v>
      </c>
      <c r="R130">
        <v>0.148489776118992</v>
      </c>
      <c r="S130">
        <v>0.14961447379461701</v>
      </c>
      <c r="T130">
        <v>0.14989435082219599</v>
      </c>
      <c r="U130">
        <v>0.15104862376318601</v>
      </c>
      <c r="V130">
        <v>0.14809820433114301</v>
      </c>
      <c r="W130">
        <v>0.154502153815054</v>
      </c>
      <c r="X130">
        <v>0.14851742568034301</v>
      </c>
      <c r="Y130">
        <v>0.14853491179714501</v>
      </c>
      <c r="Z130">
        <v>0.15296126086214101</v>
      </c>
      <c r="AA130">
        <v>0.14872164866377899</v>
      </c>
      <c r="AB130">
        <v>0.15324277578078499</v>
      </c>
      <c r="AC130">
        <v>0.15024507165290399</v>
      </c>
      <c r="AD130">
        <v>0.15172748980464301</v>
      </c>
      <c r="AE130">
        <v>0.14901795533224699</v>
      </c>
      <c r="AF130">
        <v>0.150637508194405</v>
      </c>
    </row>
    <row r="131" spans="1:32" x14ac:dyDescent="0.25">
      <c r="A131" t="s">
        <v>125</v>
      </c>
      <c r="B131">
        <v>0</v>
      </c>
      <c r="C131">
        <v>-0.36667234140802202</v>
      </c>
      <c r="D131">
        <v>-0.34777841838477302</v>
      </c>
      <c r="E131">
        <v>-0.34377401997757601</v>
      </c>
      <c r="F131">
        <v>-0.34869644227053498</v>
      </c>
      <c r="G131">
        <v>-0.33441520331803798</v>
      </c>
      <c r="H131">
        <v>-0.32366957957326897</v>
      </c>
      <c r="I131">
        <v>-0.33974249603166101</v>
      </c>
      <c r="J131">
        <v>-0.32316970950128898</v>
      </c>
      <c r="K131">
        <v>-0.35630459646283402</v>
      </c>
      <c r="L131">
        <v>-0.34656477704476502</v>
      </c>
      <c r="M131">
        <v>-0.33960041125778601</v>
      </c>
      <c r="N131">
        <v>-0.32663794588061701</v>
      </c>
      <c r="O131">
        <v>-0.33366290396007697</v>
      </c>
      <c r="P131">
        <v>-0.34470416135505</v>
      </c>
      <c r="Q131">
        <v>-0.34417250450683101</v>
      </c>
      <c r="R131">
        <v>-0.33510486826937702</v>
      </c>
      <c r="S131">
        <v>-0.34701196443342402</v>
      </c>
      <c r="T131">
        <v>-0.34117791471271403</v>
      </c>
      <c r="U131">
        <v>-0.32474056958910502</v>
      </c>
      <c r="V131">
        <v>-0.35822481004579898</v>
      </c>
      <c r="W131">
        <v>-0.35506168301647301</v>
      </c>
      <c r="X131">
        <v>-0.32943638081134802</v>
      </c>
      <c r="Y131">
        <v>-0.34544629710867603</v>
      </c>
      <c r="Z131">
        <v>-0.33189533228926299</v>
      </c>
      <c r="AA131">
        <v>-0.33433475354482101</v>
      </c>
      <c r="AB131">
        <v>-0.32623979687327398</v>
      </c>
      <c r="AC131">
        <v>-0.329767679989458</v>
      </c>
      <c r="AD131">
        <v>-0.33402146683025102</v>
      </c>
      <c r="AE131">
        <v>-0.32248886450484299</v>
      </c>
      <c r="AF131">
        <v>-0.343222870099612</v>
      </c>
    </row>
    <row r="132" spans="1:32" x14ac:dyDescent="0.25">
      <c r="A132" t="s">
        <v>126</v>
      </c>
      <c r="B132">
        <v>0</v>
      </c>
      <c r="C132">
        <v>-0.19995214934239999</v>
      </c>
      <c r="D132">
        <v>-0.19557215736971301</v>
      </c>
      <c r="E132">
        <v>-0.18082444698924299</v>
      </c>
      <c r="F132">
        <v>-0.19554411681911099</v>
      </c>
      <c r="G132">
        <v>-0.18599707860793199</v>
      </c>
      <c r="H132">
        <v>-0.186082751212822</v>
      </c>
      <c r="I132">
        <v>-0.188571188586236</v>
      </c>
      <c r="J132">
        <v>-0.17997164202090801</v>
      </c>
      <c r="K132">
        <v>-0.185790790313277</v>
      </c>
      <c r="L132">
        <v>-0.171254904552682</v>
      </c>
      <c r="M132">
        <v>-0.187574913149016</v>
      </c>
      <c r="N132">
        <v>-0.18227133655822</v>
      </c>
      <c r="O132">
        <v>-0.18433898359515399</v>
      </c>
      <c r="P132">
        <v>-0.18749948239851699</v>
      </c>
      <c r="Q132">
        <v>-0.18566698889667299</v>
      </c>
      <c r="R132">
        <v>-0.17798987767063901</v>
      </c>
      <c r="S132">
        <v>-0.18818056910672301</v>
      </c>
      <c r="T132">
        <v>-0.18515493665611199</v>
      </c>
      <c r="U132">
        <v>-0.18150617276142</v>
      </c>
      <c r="V132">
        <v>-0.19385456852173999</v>
      </c>
      <c r="W132">
        <v>-0.18584783775241701</v>
      </c>
      <c r="X132">
        <v>-0.18715539716303001</v>
      </c>
      <c r="Y132">
        <v>-0.182767203688562</v>
      </c>
      <c r="Z132">
        <v>-0.17715628414710499</v>
      </c>
      <c r="AA132">
        <v>-0.19398260967745201</v>
      </c>
      <c r="AB132">
        <v>-0.17450148129884399</v>
      </c>
      <c r="AC132">
        <v>-0.17587725389219699</v>
      </c>
      <c r="AD132">
        <v>-0.185059031262788</v>
      </c>
      <c r="AE132">
        <v>-0.18090724256478799</v>
      </c>
      <c r="AF132">
        <v>-0.18499399160045399</v>
      </c>
    </row>
    <row r="133" spans="1:32" x14ac:dyDescent="0.25">
      <c r="A133" t="s">
        <v>127</v>
      </c>
      <c r="B133">
        <v>0</v>
      </c>
      <c r="C133">
        <v>-3.7391757881399097E-2</v>
      </c>
      <c r="D133">
        <v>-3.2394123208259802E-2</v>
      </c>
      <c r="E133">
        <v>-2.6243719289585101E-2</v>
      </c>
      <c r="F133">
        <v>-2.1538969552163299E-2</v>
      </c>
      <c r="G133">
        <v>-2.1529137279865902E-2</v>
      </c>
      <c r="H133">
        <v>-2.0685306581750301E-2</v>
      </c>
      <c r="I133">
        <v>-2.3910241990232901E-2</v>
      </c>
      <c r="J133">
        <v>-1.88902942550007E-2</v>
      </c>
      <c r="K133">
        <v>-1.6791568416511402E-2</v>
      </c>
      <c r="L133">
        <v>-1.5879268145955E-2</v>
      </c>
      <c r="M133">
        <v>-1.48028633733706E-2</v>
      </c>
      <c r="N133">
        <v>-1.5691766824229101E-2</v>
      </c>
      <c r="O133">
        <v>-1.5661202856574099E-2</v>
      </c>
      <c r="P133">
        <v>-1.85959527285928E-2</v>
      </c>
      <c r="Q133">
        <v>-1.70347462933352E-2</v>
      </c>
      <c r="R133">
        <v>-1.3649604533247499E-2</v>
      </c>
      <c r="S133">
        <v>-1.4173854835652099E-2</v>
      </c>
      <c r="T133">
        <v>-1.80565181261403E-2</v>
      </c>
      <c r="U133">
        <v>-1.2658935014458099E-2</v>
      </c>
      <c r="V133">
        <v>-1.4430027210279301E-2</v>
      </c>
      <c r="W133">
        <v>-1.7050713412170401E-2</v>
      </c>
      <c r="X133">
        <v>-1.5056429494618301E-2</v>
      </c>
      <c r="Y133">
        <v>-1.4532732278208E-2</v>
      </c>
      <c r="Z133">
        <v>-1.08802051024828E-2</v>
      </c>
      <c r="AA133">
        <v>-1.7755355695988202E-2</v>
      </c>
      <c r="AB133">
        <v>-1.2779080737141801E-2</v>
      </c>
      <c r="AC133">
        <v>-1.89761317806156E-2</v>
      </c>
      <c r="AD133">
        <v>-1.9631805356910999E-2</v>
      </c>
      <c r="AE133">
        <v>-1.4310754892619499E-2</v>
      </c>
      <c r="AF133">
        <v>-1.15273390378689E-2</v>
      </c>
    </row>
    <row r="134" spans="1:32" x14ac:dyDescent="0.25">
      <c r="A134" t="s">
        <v>128</v>
      </c>
      <c r="B134">
        <v>0</v>
      </c>
      <c r="C134">
        <v>6.5473847311063996E-2</v>
      </c>
      <c r="D134">
        <v>6.9320951209077303E-2</v>
      </c>
      <c r="E134">
        <v>7.9440122261737398E-2</v>
      </c>
      <c r="F134">
        <v>8.0997992984379402E-2</v>
      </c>
      <c r="G134">
        <v>8.4110458145730996E-2</v>
      </c>
      <c r="H134">
        <v>8.4069285755095799E-2</v>
      </c>
      <c r="I134">
        <v>8.3044989843551298E-2</v>
      </c>
      <c r="J134">
        <v>8.9947812688200499E-2</v>
      </c>
      <c r="K134">
        <v>8.8883962155054702E-2</v>
      </c>
      <c r="L134">
        <v>9.2956700538865802E-2</v>
      </c>
      <c r="M134">
        <v>9.2213162949514302E-2</v>
      </c>
      <c r="N134">
        <v>9.5137198070992801E-2</v>
      </c>
      <c r="O134">
        <v>9.0664936060157297E-2</v>
      </c>
      <c r="P134">
        <v>8.81232850804749E-2</v>
      </c>
      <c r="Q134">
        <v>9.2722678872688494E-2</v>
      </c>
      <c r="R134">
        <v>9.2746681798991495E-2</v>
      </c>
      <c r="S134">
        <v>9.47836691449922E-2</v>
      </c>
      <c r="T134">
        <v>8.7635298715450199E-2</v>
      </c>
      <c r="U134">
        <v>9.2291253323541905E-2</v>
      </c>
      <c r="V134">
        <v>8.9763948128565793E-2</v>
      </c>
      <c r="W134">
        <v>9.3948157027382406E-2</v>
      </c>
      <c r="X134">
        <v>9.0696755232297394E-2</v>
      </c>
      <c r="Y134">
        <v>9.4516018562898499E-2</v>
      </c>
      <c r="Z134">
        <v>9.4234208729931601E-2</v>
      </c>
      <c r="AA134">
        <v>9.154473668035E-2</v>
      </c>
      <c r="AB134">
        <v>8.93664331813247E-2</v>
      </c>
      <c r="AC134">
        <v>9.3567291268268599E-2</v>
      </c>
      <c r="AD134">
        <v>8.8587199934771904E-2</v>
      </c>
      <c r="AE134">
        <v>9.1935395984719101E-2</v>
      </c>
      <c r="AF134">
        <v>9.6250465138125393E-2</v>
      </c>
    </row>
    <row r="135" spans="1:32" x14ac:dyDescent="0.25">
      <c r="A135" t="s">
        <v>129</v>
      </c>
      <c r="B135">
        <v>0</v>
      </c>
      <c r="C135">
        <v>0.17130977263116701</v>
      </c>
      <c r="D135">
        <v>0.18505897647916</v>
      </c>
      <c r="E135">
        <v>0.18891031914919501</v>
      </c>
      <c r="F135">
        <v>0.191378614020733</v>
      </c>
      <c r="G135">
        <v>0.19465249356943501</v>
      </c>
      <c r="H135">
        <v>0.198988972880145</v>
      </c>
      <c r="I135">
        <v>0.19743509238416501</v>
      </c>
      <c r="J135">
        <v>0.200872142982535</v>
      </c>
      <c r="K135">
        <v>0.19785489884555399</v>
      </c>
      <c r="L135">
        <v>0.206273319718356</v>
      </c>
      <c r="M135">
        <v>0.21057574060574399</v>
      </c>
      <c r="N135">
        <v>0.20786920614724699</v>
      </c>
      <c r="O135">
        <v>0.20301132357562399</v>
      </c>
      <c r="P135">
        <v>0.21005118784673901</v>
      </c>
      <c r="Q135">
        <v>0.207291032351754</v>
      </c>
      <c r="R135">
        <v>0.20679696785108601</v>
      </c>
      <c r="S135">
        <v>0.21060780337318899</v>
      </c>
      <c r="T135">
        <v>0.202956271089926</v>
      </c>
      <c r="U135">
        <v>0.206033901583317</v>
      </c>
      <c r="V135">
        <v>0.20342821499536101</v>
      </c>
      <c r="W135">
        <v>0.20808946887472199</v>
      </c>
      <c r="X135">
        <v>0.20240949093937199</v>
      </c>
      <c r="Y135">
        <v>0.210374444960126</v>
      </c>
      <c r="Z135">
        <v>0.20581809104703</v>
      </c>
      <c r="AA135">
        <v>0.20915885312357901</v>
      </c>
      <c r="AB135">
        <v>0.20415211277231801</v>
      </c>
      <c r="AC135">
        <v>0.21362491358328201</v>
      </c>
      <c r="AD135">
        <v>0.20743729308629699</v>
      </c>
      <c r="AE135">
        <v>0.21080449482267799</v>
      </c>
      <c r="AF135">
        <v>0.213438029609862</v>
      </c>
    </row>
    <row r="136" spans="1:32" x14ac:dyDescent="0.25">
      <c r="A136" t="s">
        <v>130</v>
      </c>
      <c r="B136">
        <v>0</v>
      </c>
      <c r="C136">
        <v>0.36636340775794701</v>
      </c>
      <c r="D136">
        <v>0.38451529268960399</v>
      </c>
      <c r="E136">
        <v>0.39242354236108601</v>
      </c>
      <c r="F136">
        <v>0.40150835067621599</v>
      </c>
      <c r="G136">
        <v>0.38852614716871903</v>
      </c>
      <c r="H136">
        <v>0.40660551833071901</v>
      </c>
      <c r="I136">
        <v>0.407390694442542</v>
      </c>
      <c r="J136">
        <v>0.40540378525930099</v>
      </c>
      <c r="K136">
        <v>0.40290885155022599</v>
      </c>
      <c r="L136">
        <v>0.40840970219355999</v>
      </c>
      <c r="M136">
        <v>0.42207124922531702</v>
      </c>
      <c r="N136">
        <v>0.41875280824146799</v>
      </c>
      <c r="O136">
        <v>0.40165507655660498</v>
      </c>
      <c r="P136">
        <v>0.41378797157985298</v>
      </c>
      <c r="Q136">
        <v>0.43110725674489098</v>
      </c>
      <c r="R136">
        <v>0.40712832666600002</v>
      </c>
      <c r="S136">
        <v>0.40771413451363703</v>
      </c>
      <c r="T136">
        <v>0.40693050927385799</v>
      </c>
      <c r="U136">
        <v>0.41547033995366101</v>
      </c>
      <c r="V136">
        <v>0.40857245573342299</v>
      </c>
      <c r="W136">
        <v>0.40955716776706502</v>
      </c>
      <c r="X136">
        <v>0.41014066773576102</v>
      </c>
      <c r="Y136">
        <v>0.40945984784629802</v>
      </c>
      <c r="Z136">
        <v>0.43096444291515401</v>
      </c>
      <c r="AA136">
        <v>0.41687157578689399</v>
      </c>
      <c r="AB136">
        <v>0.41203338461663502</v>
      </c>
      <c r="AC136">
        <v>0.41416170100796501</v>
      </c>
      <c r="AD136">
        <v>0.41859559856113898</v>
      </c>
      <c r="AE136">
        <v>0.40829671680427898</v>
      </c>
      <c r="AF136">
        <v>0.41511926431568302</v>
      </c>
    </row>
    <row r="137" spans="1:32" x14ac:dyDescent="0.25">
      <c r="A137" t="s">
        <v>131</v>
      </c>
      <c r="B137">
        <v>0</v>
      </c>
      <c r="C137">
        <v>0.59106303482971201</v>
      </c>
      <c r="D137">
        <v>0.58721231361394</v>
      </c>
      <c r="E137">
        <v>0.609374475731431</v>
      </c>
      <c r="F137">
        <v>0.64081044711422397</v>
      </c>
      <c r="G137">
        <v>0.63582340301455298</v>
      </c>
      <c r="H137">
        <v>0.61491314057447999</v>
      </c>
      <c r="I137">
        <v>0.65682084985637201</v>
      </c>
      <c r="J137">
        <v>0.68243378102931795</v>
      </c>
      <c r="K137">
        <v>0.62945735621355303</v>
      </c>
      <c r="L137">
        <v>0.608862411484973</v>
      </c>
      <c r="M137">
        <v>0.67606543609171599</v>
      </c>
      <c r="N137">
        <v>0.65775912587320295</v>
      </c>
      <c r="O137">
        <v>0.63034773376613096</v>
      </c>
      <c r="P137">
        <v>0.65978039360623097</v>
      </c>
      <c r="Q137">
        <v>0.62465612952784799</v>
      </c>
      <c r="R137">
        <v>0.61103627314432496</v>
      </c>
      <c r="S137">
        <v>0.61416893547520102</v>
      </c>
      <c r="T137">
        <v>0.624804099114464</v>
      </c>
      <c r="U137">
        <v>0.58309940260996296</v>
      </c>
      <c r="V137">
        <v>0.67408150657521004</v>
      </c>
      <c r="W137">
        <v>0.64124192435043903</v>
      </c>
      <c r="X137">
        <v>0.64206886788104001</v>
      </c>
      <c r="Y137">
        <v>0.61796598323421503</v>
      </c>
      <c r="Z137">
        <v>0.66901636897220096</v>
      </c>
      <c r="AA137">
        <v>0.64804890063159704</v>
      </c>
      <c r="AB137">
        <v>0.68240577433552696</v>
      </c>
      <c r="AC137">
        <v>0.66993545671647403</v>
      </c>
      <c r="AD137">
        <v>0.662790796526746</v>
      </c>
      <c r="AE137">
        <v>0.67801155736375995</v>
      </c>
      <c r="AF137">
        <v>0.62914244000091302</v>
      </c>
    </row>
    <row r="138" spans="1:32" x14ac:dyDescent="0.25">
      <c r="A138" t="s">
        <v>132</v>
      </c>
      <c r="B138">
        <v>0</v>
      </c>
      <c r="C138">
        <v>-0.35466010134366199</v>
      </c>
      <c r="D138">
        <v>-0.35319913331417402</v>
      </c>
      <c r="E138">
        <v>-0.33880534635892401</v>
      </c>
      <c r="F138">
        <v>-0.35229942792296898</v>
      </c>
      <c r="G138">
        <v>-0.33593515271531499</v>
      </c>
      <c r="H138">
        <v>-0.334824183670065</v>
      </c>
      <c r="I138">
        <v>-0.35415844072118702</v>
      </c>
      <c r="J138">
        <v>-0.348741461200759</v>
      </c>
      <c r="K138">
        <v>-0.34067731231166898</v>
      </c>
      <c r="L138">
        <v>-0.32063039861096598</v>
      </c>
      <c r="M138">
        <v>-0.36180889160038698</v>
      </c>
      <c r="N138">
        <v>-0.31291286863714002</v>
      </c>
      <c r="O138">
        <v>-0.35643371307349803</v>
      </c>
      <c r="P138">
        <v>-0.33323208387131198</v>
      </c>
      <c r="Q138">
        <v>-0.32587535995384198</v>
      </c>
      <c r="R138">
        <v>-0.33180206693063402</v>
      </c>
      <c r="S138">
        <v>-0.35669031330965001</v>
      </c>
      <c r="T138">
        <v>-0.35029079289993897</v>
      </c>
      <c r="U138">
        <v>-0.33682308703483499</v>
      </c>
      <c r="V138">
        <v>-0.37069473729925201</v>
      </c>
      <c r="W138">
        <v>-0.340361527478865</v>
      </c>
      <c r="X138">
        <v>-0.33376657658619702</v>
      </c>
      <c r="Y138">
        <v>-0.33500475701865501</v>
      </c>
      <c r="Z138">
        <v>-0.34334091504332598</v>
      </c>
      <c r="AA138">
        <v>-0.34447241442097998</v>
      </c>
      <c r="AB138">
        <v>-0.322971858486926</v>
      </c>
      <c r="AC138">
        <v>-0.33934415426682601</v>
      </c>
      <c r="AD138">
        <v>-0.35527115559286698</v>
      </c>
      <c r="AE138">
        <v>-0.32527630659537998</v>
      </c>
      <c r="AF138">
        <v>-0.35733322240684501</v>
      </c>
    </row>
    <row r="139" spans="1:32" x14ac:dyDescent="0.25">
      <c r="A139" t="s">
        <v>133</v>
      </c>
      <c r="B139">
        <v>0</v>
      </c>
      <c r="C139">
        <v>-0.186049687187719</v>
      </c>
      <c r="D139">
        <v>-0.185990462040696</v>
      </c>
      <c r="E139">
        <v>-0.18143249565083799</v>
      </c>
      <c r="F139">
        <v>-0.179383598714975</v>
      </c>
      <c r="G139">
        <v>-0.17983865737648799</v>
      </c>
      <c r="H139">
        <v>-0.174778127392857</v>
      </c>
      <c r="I139">
        <v>-0.17371530588799799</v>
      </c>
      <c r="J139">
        <v>-0.173863252799802</v>
      </c>
      <c r="K139">
        <v>-0.181572612051357</v>
      </c>
      <c r="L139">
        <v>-0.176892820119153</v>
      </c>
      <c r="M139">
        <v>-0.17000687754650601</v>
      </c>
      <c r="N139">
        <v>-0.16785997793510199</v>
      </c>
      <c r="O139">
        <v>-0.1779866603669</v>
      </c>
      <c r="P139">
        <v>-0.17286259685243599</v>
      </c>
      <c r="Q139">
        <v>-0.16900232169656301</v>
      </c>
      <c r="R139">
        <v>-0.16540711410946601</v>
      </c>
      <c r="S139">
        <v>-0.18369764578240699</v>
      </c>
      <c r="T139">
        <v>-0.17391577090098101</v>
      </c>
      <c r="U139">
        <v>-0.17569008098199199</v>
      </c>
      <c r="V139">
        <v>-0.181194044957046</v>
      </c>
      <c r="W139">
        <v>-0.173095824239025</v>
      </c>
      <c r="X139">
        <v>-0.16763744953147999</v>
      </c>
      <c r="Y139">
        <v>-0.17196066342628699</v>
      </c>
      <c r="Z139">
        <v>-0.16638374134613901</v>
      </c>
      <c r="AA139">
        <v>-0.178097135436109</v>
      </c>
      <c r="AB139">
        <v>-0.17101971835281801</v>
      </c>
      <c r="AC139">
        <v>-0.17632936552994199</v>
      </c>
      <c r="AD139">
        <v>-0.172297917773056</v>
      </c>
      <c r="AE139">
        <v>-0.17570965355006499</v>
      </c>
      <c r="AF139">
        <v>-0.179139934105917</v>
      </c>
    </row>
    <row r="140" spans="1:32" x14ac:dyDescent="0.25">
      <c r="A140" t="s">
        <v>134</v>
      </c>
      <c r="B140">
        <v>0</v>
      </c>
      <c r="C140">
        <v>-3.8284253388796603E-2</v>
      </c>
      <c r="D140">
        <v>-2.94311443504316E-2</v>
      </c>
      <c r="E140">
        <v>-2.3721601254140402E-2</v>
      </c>
      <c r="F140">
        <v>-2.1909993561708901E-2</v>
      </c>
      <c r="G140">
        <v>-2.0596206041743701E-2</v>
      </c>
      <c r="H140">
        <v>-2.1069998267279101E-2</v>
      </c>
      <c r="I140">
        <v>-2.3551242993984901E-2</v>
      </c>
      <c r="J140">
        <v>-1.6868071584929801E-2</v>
      </c>
      <c r="K140">
        <v>-1.6809683168730102E-2</v>
      </c>
      <c r="L140">
        <v>-1.7547998213459599E-2</v>
      </c>
      <c r="M140">
        <v>-1.3284056517653599E-2</v>
      </c>
      <c r="N140">
        <v>-1.48433054439667E-2</v>
      </c>
      <c r="O140">
        <v>-1.6671290759829399E-2</v>
      </c>
      <c r="P140">
        <v>-1.46690191531898E-2</v>
      </c>
      <c r="Q140">
        <v>-1.96193970420332E-2</v>
      </c>
      <c r="R140">
        <v>-1.10167232572543E-2</v>
      </c>
      <c r="S140">
        <v>-1.46620187845859E-2</v>
      </c>
      <c r="T140">
        <v>-1.32938863783681E-2</v>
      </c>
      <c r="U140">
        <v>-1.1868981715039299E-2</v>
      </c>
      <c r="V140">
        <v>-1.8288881092223E-2</v>
      </c>
      <c r="W140">
        <v>-1.6349888680015801E-2</v>
      </c>
      <c r="X140">
        <v>-1.2434361541699799E-2</v>
      </c>
      <c r="Y140">
        <v>-1.41152970319581E-2</v>
      </c>
      <c r="Z140">
        <v>-7.6481459740484203E-3</v>
      </c>
      <c r="AA140">
        <v>-1.5448219681536901E-2</v>
      </c>
      <c r="AB140">
        <v>-1.41998376189785E-2</v>
      </c>
      <c r="AC140">
        <v>-1.8526171703942301E-2</v>
      </c>
      <c r="AD140">
        <v>-1.06555151306403E-2</v>
      </c>
      <c r="AE140">
        <v>-1.43088865944447E-2</v>
      </c>
      <c r="AF140">
        <v>-1.6237120427457001E-2</v>
      </c>
    </row>
    <row r="141" spans="1:32" x14ac:dyDescent="0.25">
      <c r="A141" t="s">
        <v>135</v>
      </c>
      <c r="B141">
        <v>0</v>
      </c>
      <c r="C141">
        <v>6.5667322093172595E-2</v>
      </c>
      <c r="D141">
        <v>7.0340824336195304E-2</v>
      </c>
      <c r="E141">
        <v>7.6035452896582006E-2</v>
      </c>
      <c r="F141">
        <v>7.9912015401702993E-2</v>
      </c>
      <c r="G141">
        <v>8.3482510566695201E-2</v>
      </c>
      <c r="H141">
        <v>8.1121167301006103E-2</v>
      </c>
      <c r="I141">
        <v>8.0346487070968198E-2</v>
      </c>
      <c r="J141">
        <v>9.3653822505673501E-2</v>
      </c>
      <c r="K141">
        <v>9.0269682359780806E-2</v>
      </c>
      <c r="L141">
        <v>9.0544007212966598E-2</v>
      </c>
      <c r="M141">
        <v>9.4897178589173403E-2</v>
      </c>
      <c r="N141">
        <v>8.8143791002515501E-2</v>
      </c>
      <c r="O141">
        <v>9.1750316395053502E-2</v>
      </c>
      <c r="P141">
        <v>8.8410464997764199E-2</v>
      </c>
      <c r="Q141">
        <v>8.7137155198093799E-2</v>
      </c>
      <c r="R141">
        <v>9.0040872675071701E-2</v>
      </c>
      <c r="S141">
        <v>9.6403939979254005E-2</v>
      </c>
      <c r="T141">
        <v>9.3091777742380602E-2</v>
      </c>
      <c r="U141">
        <v>9.1323699967464395E-2</v>
      </c>
      <c r="V141">
        <v>8.8207161699061495E-2</v>
      </c>
      <c r="W141">
        <v>9.3783115615243204E-2</v>
      </c>
      <c r="X141">
        <v>9.7069983752488598E-2</v>
      </c>
      <c r="Y141">
        <v>9.2951979076727906E-2</v>
      </c>
      <c r="Z141">
        <v>9.6546791029290605E-2</v>
      </c>
      <c r="AA141">
        <v>9.1454707148031097E-2</v>
      </c>
      <c r="AB141">
        <v>9.2574548522389305E-2</v>
      </c>
      <c r="AC141">
        <v>9.4266163697547006E-2</v>
      </c>
      <c r="AD141">
        <v>9.1305770747171597E-2</v>
      </c>
      <c r="AE141">
        <v>8.9615109038244406E-2</v>
      </c>
      <c r="AF141">
        <v>8.7706555726535407E-2</v>
      </c>
    </row>
    <row r="142" spans="1:32" x14ac:dyDescent="0.25">
      <c r="A142" t="s">
        <v>136</v>
      </c>
      <c r="B142">
        <v>0</v>
      </c>
      <c r="C142">
        <v>0.177907402567441</v>
      </c>
      <c r="D142">
        <v>0.18340085466386299</v>
      </c>
      <c r="E142">
        <v>0.18397192940438201</v>
      </c>
      <c r="F142">
        <v>0.19500419362098001</v>
      </c>
      <c r="G142">
        <v>0.19652513195356899</v>
      </c>
      <c r="H142">
        <v>0.19471311681914999</v>
      </c>
      <c r="I142">
        <v>0.20283179766617501</v>
      </c>
      <c r="J142">
        <v>0.20701848869516801</v>
      </c>
      <c r="K142">
        <v>0.19858826364260601</v>
      </c>
      <c r="L142">
        <v>0.207109453721185</v>
      </c>
      <c r="M142">
        <v>0.20696880647837601</v>
      </c>
      <c r="N142">
        <v>0.20516849777549501</v>
      </c>
      <c r="O142">
        <v>0.20303081353076499</v>
      </c>
      <c r="P142">
        <v>0.20792959748145001</v>
      </c>
      <c r="Q142">
        <v>0.207488497509036</v>
      </c>
      <c r="R142">
        <v>0.210641192206863</v>
      </c>
      <c r="S142">
        <v>0.20440802218694301</v>
      </c>
      <c r="T142">
        <v>0.20792089025684399</v>
      </c>
      <c r="U142">
        <v>0.20523410570284301</v>
      </c>
      <c r="V142">
        <v>0.20228125189576401</v>
      </c>
      <c r="W142">
        <v>0.213533407779194</v>
      </c>
      <c r="X142">
        <v>0.20776331385615501</v>
      </c>
      <c r="Y142">
        <v>0.20594528160394199</v>
      </c>
      <c r="Z142">
        <v>0.206253186769918</v>
      </c>
      <c r="AA142">
        <v>0.20727505589716</v>
      </c>
      <c r="AB142">
        <v>0.20774702714479501</v>
      </c>
      <c r="AC142">
        <v>0.21052299746882</v>
      </c>
      <c r="AD142">
        <v>0.20715915978833799</v>
      </c>
      <c r="AE142">
        <v>0.209765307906118</v>
      </c>
      <c r="AF142">
        <v>0.20696307858146501</v>
      </c>
    </row>
    <row r="143" spans="1:32" x14ac:dyDescent="0.25">
      <c r="A143" t="s">
        <v>137</v>
      </c>
      <c r="B143">
        <v>0</v>
      </c>
      <c r="C143">
        <v>0.36695580453071402</v>
      </c>
      <c r="D143">
        <v>0.380515974096096</v>
      </c>
      <c r="E143">
        <v>0.38794491081559801</v>
      </c>
      <c r="F143">
        <v>0.39494305535739499</v>
      </c>
      <c r="G143">
        <v>0.390847910414657</v>
      </c>
      <c r="H143">
        <v>0.392806229929064</v>
      </c>
      <c r="I143">
        <v>0.400033664893578</v>
      </c>
      <c r="J143">
        <v>0.41103209033392901</v>
      </c>
      <c r="K143">
        <v>0.40147926239381698</v>
      </c>
      <c r="L143">
        <v>0.41733427611476798</v>
      </c>
      <c r="M143">
        <v>0.40418988983043003</v>
      </c>
      <c r="N143">
        <v>0.41436032125772099</v>
      </c>
      <c r="O143">
        <v>0.40254281314144202</v>
      </c>
      <c r="P143">
        <v>0.42210125296818601</v>
      </c>
      <c r="Q143">
        <v>0.414706203942727</v>
      </c>
      <c r="R143">
        <v>0.41080788121217698</v>
      </c>
      <c r="S143">
        <v>0.411123125183875</v>
      </c>
      <c r="T143">
        <v>0.40156089371421799</v>
      </c>
      <c r="U143">
        <v>0.41963071761869902</v>
      </c>
      <c r="V143">
        <v>0.40004270153113197</v>
      </c>
      <c r="W143">
        <v>0.41530135957109698</v>
      </c>
      <c r="X143">
        <v>0.41545893135425999</v>
      </c>
      <c r="Y143">
        <v>0.41216451728493803</v>
      </c>
      <c r="Z143">
        <v>0.41323983023363797</v>
      </c>
      <c r="AA143">
        <v>0.40072767091911199</v>
      </c>
      <c r="AB143">
        <v>0.40643573525566501</v>
      </c>
      <c r="AC143">
        <v>0.41259402915930998</v>
      </c>
      <c r="AD143">
        <v>0.40725648173036599</v>
      </c>
      <c r="AE143">
        <v>0.42008091564220201</v>
      </c>
      <c r="AF143">
        <v>0.408083225680475</v>
      </c>
    </row>
    <row r="144" spans="1:32" x14ac:dyDescent="0.25">
      <c r="A144" t="s">
        <v>138</v>
      </c>
      <c r="B144">
        <v>0</v>
      </c>
      <c r="C144">
        <v>0.60759591953626801</v>
      </c>
      <c r="D144">
        <v>0.58726505771354798</v>
      </c>
      <c r="E144">
        <v>0.586257012302419</v>
      </c>
      <c r="F144">
        <v>0.67130598693813204</v>
      </c>
      <c r="G144">
        <v>0.68429055086272195</v>
      </c>
      <c r="H144">
        <v>0.63388374257223201</v>
      </c>
      <c r="I144">
        <v>0.64279800025175404</v>
      </c>
      <c r="J144">
        <v>0.634355822965048</v>
      </c>
      <c r="K144">
        <v>0.65507289231807297</v>
      </c>
      <c r="L144">
        <v>0.63991373682138697</v>
      </c>
      <c r="M144">
        <v>0.659579375789628</v>
      </c>
      <c r="N144">
        <v>0.67090758151701702</v>
      </c>
      <c r="O144">
        <v>0.60079491018269604</v>
      </c>
      <c r="P144">
        <v>0.67914424564188103</v>
      </c>
      <c r="Q144">
        <v>0.68660151350874299</v>
      </c>
      <c r="R144">
        <v>0.63173929941061302</v>
      </c>
      <c r="S144">
        <v>0.63740309479414603</v>
      </c>
      <c r="T144">
        <v>0.64360092190747697</v>
      </c>
      <c r="U144">
        <v>0.65108375595404999</v>
      </c>
      <c r="V144">
        <v>0.64644039383774299</v>
      </c>
      <c r="W144">
        <v>0.66396907327382504</v>
      </c>
      <c r="X144">
        <v>0.70051311542292105</v>
      </c>
      <c r="Y144">
        <v>0.68977333672032903</v>
      </c>
      <c r="Z144">
        <v>0.65634333457613603</v>
      </c>
      <c r="AA144">
        <v>0.63389642066674501</v>
      </c>
      <c r="AB144">
        <v>0.65000184115178194</v>
      </c>
      <c r="AC144">
        <v>0.64344673887498705</v>
      </c>
      <c r="AD144">
        <v>0.64534738313699103</v>
      </c>
      <c r="AE144">
        <v>0.640714530845365</v>
      </c>
      <c r="AF144">
        <v>0.63047337092576905</v>
      </c>
    </row>
    <row r="145" spans="1:32" x14ac:dyDescent="0.25">
      <c r="A145" t="s">
        <v>139</v>
      </c>
      <c r="B145">
        <v>0</v>
      </c>
      <c r="C145">
        <v>1.15428761550555E-2</v>
      </c>
      <c r="D145">
        <v>1.50246975491514E-2</v>
      </c>
      <c r="E145">
        <v>1.6947146787327699E-2</v>
      </c>
      <c r="F145">
        <v>1.81077594729247E-2</v>
      </c>
      <c r="G145">
        <v>1.8903365231242499E-2</v>
      </c>
      <c r="H145">
        <v>1.94665770813797E-2</v>
      </c>
      <c r="I145">
        <v>1.9861926823863601E-2</v>
      </c>
      <c r="J145">
        <v>1.9955628963581301E-2</v>
      </c>
      <c r="K145">
        <v>2.0155331115317199E-2</v>
      </c>
      <c r="L145">
        <v>2.02318146571468E-2</v>
      </c>
      <c r="M145">
        <v>2.0281187100315502E-2</v>
      </c>
      <c r="N145">
        <v>2.04263704757515E-2</v>
      </c>
      <c r="O145">
        <v>2.0486574838680199E-2</v>
      </c>
      <c r="P145">
        <v>2.0280723602429801E-2</v>
      </c>
      <c r="Q145">
        <v>2.0514674352653001E-2</v>
      </c>
      <c r="R145">
        <v>2.0610857040710501E-2</v>
      </c>
      <c r="S145">
        <v>2.0669663262743498E-2</v>
      </c>
      <c r="T145">
        <v>2.0668824809565899E-2</v>
      </c>
      <c r="U145">
        <v>2.0593260279762202E-2</v>
      </c>
      <c r="V145">
        <v>2.0772632882586E-2</v>
      </c>
      <c r="W145">
        <v>2.0774739246414702E-2</v>
      </c>
      <c r="X145">
        <v>2.0854082135720799E-2</v>
      </c>
      <c r="Y145">
        <v>2.0933879560132498E-2</v>
      </c>
      <c r="Z145">
        <v>2.0820096690300799E-2</v>
      </c>
      <c r="AA145">
        <v>2.0709578251906099E-2</v>
      </c>
      <c r="AB145">
        <v>2.0661777390821801E-2</v>
      </c>
      <c r="AC145">
        <v>2.0509762045465198E-2</v>
      </c>
      <c r="AD145">
        <v>2.0406433134743201E-2</v>
      </c>
      <c r="AE145">
        <v>2.04143532396019E-2</v>
      </c>
      <c r="AF145">
        <v>2.0665067221830698E-2</v>
      </c>
    </row>
    <row r="146" spans="1:32" x14ac:dyDescent="0.25">
      <c r="A146" t="s">
        <v>182</v>
      </c>
      <c r="B146">
        <v>8.4663000000000001E-16</v>
      </c>
      <c r="C146">
        <v>4.9179255347754696E-3</v>
      </c>
      <c r="D146">
        <v>6.5036566482101097E-3</v>
      </c>
      <c r="E146">
        <v>7.4410915571593E-3</v>
      </c>
      <c r="F146">
        <v>8.0874357422285308E-3</v>
      </c>
      <c r="G146">
        <v>8.4779847791341192E-3</v>
      </c>
      <c r="H146">
        <v>8.6906747146404603E-3</v>
      </c>
      <c r="I146">
        <v>8.7421206463138609E-3</v>
      </c>
      <c r="J146">
        <v>8.8567647030282897E-3</v>
      </c>
      <c r="K146">
        <v>9.0146330065089993E-3</v>
      </c>
      <c r="L146">
        <v>8.9565111915233999E-3</v>
      </c>
      <c r="M146">
        <v>9.1038117369963093E-3</v>
      </c>
      <c r="N146">
        <v>8.9739558921742204E-3</v>
      </c>
      <c r="O146">
        <v>8.9164756707630997E-3</v>
      </c>
      <c r="P146">
        <v>8.9311947713138599E-3</v>
      </c>
      <c r="Q146">
        <v>8.9426024390222604E-3</v>
      </c>
      <c r="R146">
        <v>9.0234264059005503E-3</v>
      </c>
      <c r="S146">
        <v>9.0350800431302693E-3</v>
      </c>
      <c r="T146">
        <v>8.9800983882803893E-3</v>
      </c>
      <c r="U146">
        <v>8.9465463146546007E-3</v>
      </c>
      <c r="V146">
        <v>8.9425752503156999E-3</v>
      </c>
      <c r="W146">
        <v>8.88405246919312E-3</v>
      </c>
      <c r="X146">
        <v>8.9602051923970607E-3</v>
      </c>
      <c r="Y146">
        <v>8.9171866346457306E-3</v>
      </c>
      <c r="Z146">
        <v>8.9724651567928606E-3</v>
      </c>
      <c r="AA146">
        <v>9.1137898168996805E-3</v>
      </c>
      <c r="AB146">
        <v>9.0645155947326906E-3</v>
      </c>
      <c r="AC146">
        <v>8.9801531729822304E-3</v>
      </c>
      <c r="AD146">
        <v>8.9773909128085406E-3</v>
      </c>
      <c r="AE146">
        <v>8.9412366382194495E-3</v>
      </c>
      <c r="AF146">
        <v>8.9112791496300907E-3</v>
      </c>
    </row>
    <row r="147" spans="1:32" x14ac:dyDescent="0.25">
      <c r="A147" t="s">
        <v>183</v>
      </c>
      <c r="B147">
        <v>1.6030399999999999E-15</v>
      </c>
      <c r="C147">
        <v>1.8461136592670699E-3</v>
      </c>
      <c r="D147">
        <v>2.4275069644585398E-3</v>
      </c>
      <c r="E147">
        <v>2.7694767402308799E-3</v>
      </c>
      <c r="F147">
        <v>3.0048768748484498E-3</v>
      </c>
      <c r="G147">
        <v>3.14662948076314E-3</v>
      </c>
      <c r="H147">
        <v>3.22393123027387E-3</v>
      </c>
      <c r="I147">
        <v>3.2411935278081699E-3</v>
      </c>
      <c r="J147">
        <v>3.28310448449052E-3</v>
      </c>
      <c r="K147">
        <v>3.3416309254467699E-3</v>
      </c>
      <c r="L147">
        <v>3.3193133220334099E-3</v>
      </c>
      <c r="M147">
        <v>3.37448859458801E-3</v>
      </c>
      <c r="N147">
        <v>3.32492843625553E-3</v>
      </c>
      <c r="O147">
        <v>3.3039374302936799E-3</v>
      </c>
      <c r="P147">
        <v>3.3095626849646898E-3</v>
      </c>
      <c r="Q147">
        <v>3.31426453504242E-3</v>
      </c>
      <c r="R147">
        <v>3.3442914765229501E-3</v>
      </c>
      <c r="S147">
        <v>3.34823898890651E-3</v>
      </c>
      <c r="T147">
        <v>3.3274142745961599E-3</v>
      </c>
      <c r="U147">
        <v>3.3153578250668799E-3</v>
      </c>
      <c r="V147">
        <v>3.3140637315118098E-3</v>
      </c>
      <c r="W147">
        <v>3.29224469486221E-3</v>
      </c>
      <c r="X147">
        <v>3.3208911633186801E-3</v>
      </c>
      <c r="Y147">
        <v>3.3050837360356598E-3</v>
      </c>
      <c r="Z147">
        <v>3.3256061552935099E-3</v>
      </c>
      <c r="AA147">
        <v>3.37778568899784E-3</v>
      </c>
      <c r="AB147">
        <v>3.3587352124815899E-3</v>
      </c>
      <c r="AC147">
        <v>3.3271710334928399E-3</v>
      </c>
      <c r="AD147">
        <v>3.32718582191514E-3</v>
      </c>
      <c r="AE147">
        <v>3.3135712258115899E-3</v>
      </c>
      <c r="AF147">
        <v>3.3023030616632499E-3</v>
      </c>
    </row>
    <row r="148" spans="1:32" x14ac:dyDescent="0.25">
      <c r="A148" t="s">
        <v>140</v>
      </c>
      <c r="B148">
        <v>0</v>
      </c>
      <c r="C148">
        <v>1.0085164399999999E-12</v>
      </c>
      <c r="D148">
        <v>6.9288694771521301E-3</v>
      </c>
      <c r="E148">
        <v>1.08638530118596E-2</v>
      </c>
      <c r="F148">
        <v>1.3401418966730499E-2</v>
      </c>
      <c r="G148">
        <v>1.5158366121791099E-2</v>
      </c>
      <c r="H148">
        <v>1.6292309107769399E-2</v>
      </c>
      <c r="I148">
        <v>1.6939393559193602E-2</v>
      </c>
      <c r="J148">
        <v>1.7283484656900602E-2</v>
      </c>
      <c r="K148">
        <v>1.76046458036111E-2</v>
      </c>
      <c r="L148">
        <v>1.7943707154303899E-2</v>
      </c>
      <c r="M148">
        <v>1.7940440878029498E-2</v>
      </c>
      <c r="N148">
        <v>1.81530907199553E-2</v>
      </c>
      <c r="O148">
        <v>1.8063539223199799E-2</v>
      </c>
      <c r="P148">
        <v>1.7929263332522701E-2</v>
      </c>
      <c r="Q148">
        <v>1.7927567902754699E-2</v>
      </c>
      <c r="R148">
        <v>1.7907417916270301E-2</v>
      </c>
      <c r="S148">
        <v>1.8053317032823799E-2</v>
      </c>
      <c r="T148">
        <v>1.81216486681413E-2</v>
      </c>
      <c r="U148">
        <v>1.8054587895445701E-2</v>
      </c>
      <c r="V148">
        <v>1.7955097249317601E-2</v>
      </c>
      <c r="W148">
        <v>1.7926063704456902E-2</v>
      </c>
      <c r="X148">
        <v>1.7843365051123099E-2</v>
      </c>
      <c r="Y148">
        <v>1.7929304705422401E-2</v>
      </c>
      <c r="Z148">
        <v>1.7846730372840701E-2</v>
      </c>
      <c r="AA148">
        <v>1.7928015918839999E-2</v>
      </c>
      <c r="AB148">
        <v>1.8210827762077501E-2</v>
      </c>
      <c r="AC148">
        <v>1.8214108813815199E-2</v>
      </c>
      <c r="AD148">
        <v>1.8078577294433001E-2</v>
      </c>
      <c r="AE148">
        <v>1.7979781512632499E-2</v>
      </c>
      <c r="AF148">
        <v>1.79287345296993E-2</v>
      </c>
    </row>
    <row r="149" spans="1:32" x14ac:dyDescent="0.25">
      <c r="A149" t="s">
        <v>141</v>
      </c>
      <c r="B149">
        <v>0</v>
      </c>
      <c r="C149">
        <v>7.7084063989988599E-2</v>
      </c>
      <c r="D149">
        <v>7.6549688782466097E-2</v>
      </c>
      <c r="E149">
        <v>7.6752761738945699E-2</v>
      </c>
      <c r="F149">
        <v>8.0549282937828898E-2</v>
      </c>
      <c r="G149">
        <v>7.9114448338475904E-2</v>
      </c>
      <c r="H149">
        <v>7.96589316398435E-2</v>
      </c>
      <c r="I149">
        <v>8.1505400058729693E-2</v>
      </c>
      <c r="J149">
        <v>7.7471125057052101E-2</v>
      </c>
      <c r="K149">
        <v>8.4756206928251601E-2</v>
      </c>
      <c r="L149">
        <v>8.0716800970542901E-2</v>
      </c>
      <c r="M149">
        <v>8.3959529282186293E-2</v>
      </c>
      <c r="N149">
        <v>8.3432537556535499E-2</v>
      </c>
      <c r="O149">
        <v>8.3138235269878194E-2</v>
      </c>
      <c r="P149">
        <v>8.4238671657169098E-2</v>
      </c>
      <c r="Q149">
        <v>8.0696173538920501E-2</v>
      </c>
      <c r="R149">
        <v>8.3708982045506905E-2</v>
      </c>
      <c r="S149">
        <v>7.9330630653304299E-2</v>
      </c>
      <c r="T149">
        <v>8.3204607504993505E-2</v>
      </c>
      <c r="U149">
        <v>7.8561986414694501E-2</v>
      </c>
      <c r="V149">
        <v>8.0270810101698897E-2</v>
      </c>
      <c r="W149">
        <v>7.9108852056554102E-2</v>
      </c>
      <c r="X149">
        <v>7.9935241652300898E-2</v>
      </c>
      <c r="Y149">
        <v>8.1550186351301304E-2</v>
      </c>
      <c r="Z149">
        <v>8.0780141606264205E-2</v>
      </c>
      <c r="AA149">
        <v>8.4426534313677096E-2</v>
      </c>
      <c r="AB149">
        <v>8.5738563772456602E-2</v>
      </c>
      <c r="AC149">
        <v>8.3777474016438494E-2</v>
      </c>
      <c r="AD149">
        <v>8.3117942517589694E-2</v>
      </c>
      <c r="AE149">
        <v>8.1190873571976394E-2</v>
      </c>
      <c r="AF149">
        <v>8.3667352145110105E-2</v>
      </c>
    </row>
    <row r="150" spans="1:32" x14ac:dyDescent="0.25">
      <c r="A150" t="s">
        <v>142</v>
      </c>
      <c r="B150">
        <v>0</v>
      </c>
      <c r="C150">
        <v>0.166117888441975</v>
      </c>
      <c r="D150">
        <v>0.16660245968590201</v>
      </c>
      <c r="E150">
        <v>0.16559301829999101</v>
      </c>
      <c r="F150">
        <v>0.17169246190472401</v>
      </c>
      <c r="G150">
        <v>0.165315555214985</v>
      </c>
      <c r="H150">
        <v>0.166551587350039</v>
      </c>
      <c r="I150">
        <v>0.169262041469358</v>
      </c>
      <c r="J150">
        <v>0.16830818410513501</v>
      </c>
      <c r="K150">
        <v>0.172325883840167</v>
      </c>
      <c r="L150">
        <v>0.168678263091457</v>
      </c>
      <c r="M150">
        <v>0.17093337141182799</v>
      </c>
      <c r="N150">
        <v>0.17142208755552901</v>
      </c>
      <c r="O150">
        <v>0.17039862487333701</v>
      </c>
      <c r="P150">
        <v>0.17088802807389999</v>
      </c>
      <c r="Q150">
        <v>0.17281672501769099</v>
      </c>
      <c r="R150">
        <v>0.169121807238024</v>
      </c>
      <c r="S150">
        <v>0.173698838299334</v>
      </c>
      <c r="T150">
        <v>0.16555933208364099</v>
      </c>
      <c r="U150">
        <v>0.17052138830987801</v>
      </c>
      <c r="V150">
        <v>0.16832987614331299</v>
      </c>
      <c r="W150">
        <v>0.16813759377347101</v>
      </c>
      <c r="X150">
        <v>0.16941572607950101</v>
      </c>
      <c r="Y150">
        <v>0.169405882591493</v>
      </c>
      <c r="Z150">
        <v>0.170887910074565</v>
      </c>
      <c r="AA150">
        <v>0.17057276880946701</v>
      </c>
      <c r="AB150">
        <v>0.172672046052886</v>
      </c>
      <c r="AC150">
        <v>0.173802284430666</v>
      </c>
      <c r="AD150">
        <v>0.17107957853017</v>
      </c>
      <c r="AE150">
        <v>0.17259343972514701</v>
      </c>
      <c r="AF150">
        <v>0.17075993125536901</v>
      </c>
    </row>
    <row r="151" spans="1:32" x14ac:dyDescent="0.25">
      <c r="A151" t="s">
        <v>143</v>
      </c>
      <c r="B151">
        <v>0</v>
      </c>
      <c r="C151">
        <v>4.3974534320237797E-2</v>
      </c>
      <c r="D151">
        <v>4.5570643584813997E-2</v>
      </c>
      <c r="E151">
        <v>4.6082810728301601E-2</v>
      </c>
      <c r="F151">
        <v>4.7043334795434898E-2</v>
      </c>
      <c r="G151">
        <v>4.8514381341490401E-2</v>
      </c>
      <c r="H151">
        <v>4.7854527669293503E-2</v>
      </c>
      <c r="I151">
        <v>4.8318014656903698E-2</v>
      </c>
      <c r="J151">
        <v>4.8310827342082099E-2</v>
      </c>
      <c r="K151">
        <v>4.73671944892382E-2</v>
      </c>
      <c r="L151">
        <v>4.7528995858210202E-2</v>
      </c>
      <c r="M151">
        <v>4.78639550509454E-2</v>
      </c>
      <c r="N151">
        <v>4.6710960817545201E-2</v>
      </c>
      <c r="O151">
        <v>4.9453290398886102E-2</v>
      </c>
      <c r="P151">
        <v>4.8582153415579102E-2</v>
      </c>
      <c r="Q151">
        <v>4.8989188551389097E-2</v>
      </c>
      <c r="R151">
        <v>4.91589863953266E-2</v>
      </c>
      <c r="S151">
        <v>4.77647640678018E-2</v>
      </c>
      <c r="T151">
        <v>4.8514906168019199E-2</v>
      </c>
      <c r="U151">
        <v>4.8426141915080302E-2</v>
      </c>
      <c r="V151">
        <v>4.8487142485849198E-2</v>
      </c>
      <c r="W151">
        <v>4.8162933362468997E-2</v>
      </c>
      <c r="X151">
        <v>4.89489769108866E-2</v>
      </c>
      <c r="Y151">
        <v>4.86279372060303E-2</v>
      </c>
      <c r="Z151">
        <v>4.7493850666807398E-2</v>
      </c>
      <c r="AA151">
        <v>4.8608805903601199E-2</v>
      </c>
      <c r="AB151">
        <v>4.89226724901368E-2</v>
      </c>
      <c r="AC151">
        <v>4.8949447157942402E-2</v>
      </c>
      <c r="AD151">
        <v>4.8029370737713302E-2</v>
      </c>
      <c r="AE151">
        <v>4.84191773458282E-2</v>
      </c>
      <c r="AF151">
        <v>4.8334982328165597E-2</v>
      </c>
    </row>
    <row r="152" spans="1:32" x14ac:dyDescent="0.25">
      <c r="A152" t="s">
        <v>144</v>
      </c>
      <c r="B152">
        <v>0</v>
      </c>
      <c r="C152">
        <v>4.3272791908045297E-2</v>
      </c>
      <c r="D152">
        <v>4.5749700707056397E-2</v>
      </c>
      <c r="E152">
        <v>4.4655940894755199E-2</v>
      </c>
      <c r="F152">
        <v>4.7902769947257499E-2</v>
      </c>
      <c r="G152">
        <v>4.8508440009988198E-2</v>
      </c>
      <c r="H152">
        <v>4.8566963960545301E-2</v>
      </c>
      <c r="I152">
        <v>4.8468534200384099E-2</v>
      </c>
      <c r="J152">
        <v>4.9255748563477399E-2</v>
      </c>
      <c r="K152">
        <v>4.7202697734873303E-2</v>
      </c>
      <c r="L152">
        <v>4.8046326794374199E-2</v>
      </c>
      <c r="M152">
        <v>5.0524350885580598E-2</v>
      </c>
      <c r="N152">
        <v>4.7926841854424002E-2</v>
      </c>
      <c r="O152">
        <v>4.9712978640977602E-2</v>
      </c>
      <c r="P152">
        <v>5.0590747542723698E-2</v>
      </c>
      <c r="Q152">
        <v>4.75781040500615E-2</v>
      </c>
      <c r="R152">
        <v>4.5785720801894497E-2</v>
      </c>
      <c r="S152">
        <v>4.6216842968354398E-2</v>
      </c>
      <c r="T152">
        <v>4.9383415916188701E-2</v>
      </c>
      <c r="U152">
        <v>4.8189389240611703E-2</v>
      </c>
      <c r="V152">
        <v>4.9106872536876199E-2</v>
      </c>
      <c r="W152">
        <v>4.9775505201855502E-2</v>
      </c>
      <c r="X152">
        <v>4.7807177674670701E-2</v>
      </c>
      <c r="Y152">
        <v>4.6251612128816101E-2</v>
      </c>
      <c r="Z152">
        <v>4.6145400958662999E-2</v>
      </c>
      <c r="AA152">
        <v>4.7865863592841701E-2</v>
      </c>
      <c r="AB152">
        <v>4.7783848254911103E-2</v>
      </c>
      <c r="AC152">
        <v>4.69690403650617E-2</v>
      </c>
      <c r="AD152">
        <v>4.7853523325453798E-2</v>
      </c>
      <c r="AE152">
        <v>4.8440311808558303E-2</v>
      </c>
      <c r="AF152">
        <v>4.6689594992495698E-2</v>
      </c>
    </row>
    <row r="153" spans="1:32" x14ac:dyDescent="0.25">
      <c r="A153" t="s">
        <v>145</v>
      </c>
      <c r="B153">
        <v>0</v>
      </c>
      <c r="C153">
        <v>0.13149616429335501</v>
      </c>
      <c r="D153">
        <v>0.12850376701643601</v>
      </c>
      <c r="E153">
        <v>0.129660757628104</v>
      </c>
      <c r="F153">
        <v>0.13278978697250199</v>
      </c>
      <c r="G153">
        <v>0.13460604523497799</v>
      </c>
      <c r="H153">
        <v>0.13137222448542901</v>
      </c>
      <c r="I153">
        <v>0.13500005825144601</v>
      </c>
      <c r="J153">
        <v>0.134365203325258</v>
      </c>
      <c r="K153">
        <v>0.138819611547293</v>
      </c>
      <c r="L153">
        <v>0.13508934129603201</v>
      </c>
      <c r="M153">
        <v>0.136820007129863</v>
      </c>
      <c r="N153">
        <v>0.13853401751420799</v>
      </c>
      <c r="O153">
        <v>0.13780893808052</v>
      </c>
      <c r="P153">
        <v>0.132694666797357</v>
      </c>
      <c r="Q153">
        <v>0.13697209625190401</v>
      </c>
      <c r="R153">
        <v>0.13689633788848901</v>
      </c>
      <c r="S153">
        <v>0.13596135057423001</v>
      </c>
      <c r="T153">
        <v>0.13423086428084</v>
      </c>
      <c r="U153">
        <v>0.13590609955368099</v>
      </c>
      <c r="V153">
        <v>0.13341330295741299</v>
      </c>
      <c r="W153">
        <v>0.13301452846450901</v>
      </c>
      <c r="X153">
        <v>0.13494993478950501</v>
      </c>
      <c r="Y153">
        <v>0.13343881746463701</v>
      </c>
      <c r="Z153">
        <v>0.13604141557111901</v>
      </c>
      <c r="AA153">
        <v>0.138801283759169</v>
      </c>
      <c r="AB153">
        <v>0.134901131543745</v>
      </c>
      <c r="AC153">
        <v>0.13837637064248001</v>
      </c>
      <c r="AD153">
        <v>0.13303529352032401</v>
      </c>
      <c r="AE153">
        <v>0.13539511572507801</v>
      </c>
      <c r="AF153">
        <v>0.13692297260869901</v>
      </c>
    </row>
    <row r="154" spans="1:32" x14ac:dyDescent="0.25">
      <c r="A154" t="s">
        <v>146</v>
      </c>
      <c r="B154">
        <v>0</v>
      </c>
      <c r="C154">
        <v>0.14816648857776499</v>
      </c>
      <c r="D154">
        <v>0.15407982470592099</v>
      </c>
      <c r="E154">
        <v>0.152841601014582</v>
      </c>
      <c r="F154">
        <v>0.15611196314615</v>
      </c>
      <c r="G154">
        <v>0.14916870797371201</v>
      </c>
      <c r="H154">
        <v>0.15540449474941601</v>
      </c>
      <c r="I154">
        <v>0.16007381025040701</v>
      </c>
      <c r="J154">
        <v>0.15451325894569301</v>
      </c>
      <c r="K154">
        <v>0.155152840385062</v>
      </c>
      <c r="L154">
        <v>0.153081919729954</v>
      </c>
      <c r="M154">
        <v>0.15491773316773499</v>
      </c>
      <c r="N154">
        <v>0.15340895384298001</v>
      </c>
      <c r="O154">
        <v>0.15709822802371601</v>
      </c>
      <c r="P154">
        <v>0.159649251832679</v>
      </c>
      <c r="Q154">
        <v>0.14714226361926</v>
      </c>
      <c r="R154">
        <v>0.15070800291449399</v>
      </c>
      <c r="S154">
        <v>0.14812940554824</v>
      </c>
      <c r="T154">
        <v>0.15790598714419701</v>
      </c>
      <c r="U154">
        <v>0.155313697591028</v>
      </c>
      <c r="V154">
        <v>0.164629171567788</v>
      </c>
      <c r="W154">
        <v>0.15035626037247299</v>
      </c>
      <c r="X154">
        <v>0.151308907717111</v>
      </c>
      <c r="Y154">
        <v>0.154653476695191</v>
      </c>
      <c r="Z154">
        <v>0.15744719016759601</v>
      </c>
      <c r="AA154">
        <v>0.14523213410901201</v>
      </c>
      <c r="AB154">
        <v>0.15251682518898799</v>
      </c>
      <c r="AC154">
        <v>0.15481385836386299</v>
      </c>
      <c r="AD154">
        <v>0.15457915459598001</v>
      </c>
      <c r="AE154">
        <v>0.15554515445506101</v>
      </c>
      <c r="AF154">
        <v>0.146657722392361</v>
      </c>
    </row>
    <row r="155" spans="1:32" x14ac:dyDescent="0.25">
      <c r="A155" t="s">
        <v>147</v>
      </c>
      <c r="B155">
        <v>0</v>
      </c>
      <c r="C155">
        <v>1.1520527897080499E-2</v>
      </c>
      <c r="D155">
        <v>1.50866636939211E-2</v>
      </c>
      <c r="E155">
        <v>1.6950980664254801E-2</v>
      </c>
      <c r="F155">
        <v>1.7964286485332302E-2</v>
      </c>
      <c r="G155">
        <v>1.8766816259313601E-2</v>
      </c>
      <c r="H155">
        <v>1.9177823055695601E-2</v>
      </c>
      <c r="I155">
        <v>1.91478691672392E-2</v>
      </c>
      <c r="J155">
        <v>1.9592395760552599E-2</v>
      </c>
      <c r="K155">
        <v>1.9795313672520999E-2</v>
      </c>
      <c r="L155">
        <v>1.9819459398539501E-2</v>
      </c>
      <c r="M155">
        <v>1.96464939877973E-2</v>
      </c>
      <c r="N155">
        <v>1.9696849115132899E-2</v>
      </c>
      <c r="O155">
        <v>1.9771683506441901E-2</v>
      </c>
      <c r="P155">
        <v>2.00036842565922E-2</v>
      </c>
      <c r="Q155">
        <v>1.9855696912059299E-2</v>
      </c>
      <c r="R155">
        <v>2.0013448691364701E-2</v>
      </c>
      <c r="S155">
        <v>1.9978748654296899E-2</v>
      </c>
      <c r="T155">
        <v>2.01477999329393E-2</v>
      </c>
      <c r="U155">
        <v>2.0355304795513101E-2</v>
      </c>
      <c r="V155">
        <v>2.0305719549155301E-2</v>
      </c>
      <c r="W155">
        <v>2.0350295598966499E-2</v>
      </c>
      <c r="X155">
        <v>2.0165815737245501E-2</v>
      </c>
      <c r="Y155">
        <v>2.0225508220358401E-2</v>
      </c>
      <c r="Z155">
        <v>2.02200425470387E-2</v>
      </c>
      <c r="AA155">
        <v>2.04253153566058E-2</v>
      </c>
      <c r="AB155">
        <v>2.0404436446229E-2</v>
      </c>
      <c r="AC155">
        <v>2.05069567281192E-2</v>
      </c>
      <c r="AD155">
        <v>2.0485739650358801E-2</v>
      </c>
      <c r="AE155">
        <v>2.0420508003971299E-2</v>
      </c>
      <c r="AF155">
        <v>2.0386201412225802E-2</v>
      </c>
    </row>
    <row r="156" spans="1:32" x14ac:dyDescent="0.25">
      <c r="A156" t="s">
        <v>148</v>
      </c>
      <c r="B156">
        <v>0</v>
      </c>
      <c r="C156">
        <v>0.26211855288306202</v>
      </c>
      <c r="D156">
        <v>0.27338619691492999</v>
      </c>
      <c r="E156">
        <v>0.26360181837478802</v>
      </c>
      <c r="F156">
        <v>0.27260902176560797</v>
      </c>
      <c r="G156">
        <v>0.26954132437261202</v>
      </c>
      <c r="H156">
        <v>0.257398307629367</v>
      </c>
      <c r="I156">
        <v>0.27416120651053</v>
      </c>
      <c r="J156">
        <v>0.26689690358692902</v>
      </c>
      <c r="K156">
        <v>0.27825359730572202</v>
      </c>
      <c r="L156">
        <v>0.272318901042227</v>
      </c>
      <c r="M156">
        <v>0.28058155177454303</v>
      </c>
      <c r="N156">
        <v>0.26347922065935298</v>
      </c>
      <c r="O156">
        <v>0.27253876923169901</v>
      </c>
      <c r="P156">
        <v>0.27171714317246698</v>
      </c>
      <c r="Q156">
        <v>0.27400638302006702</v>
      </c>
      <c r="R156">
        <v>0.26549858087169198</v>
      </c>
      <c r="S156">
        <v>0.27121041701438697</v>
      </c>
      <c r="T156">
        <v>0.27224564677727098</v>
      </c>
      <c r="U156">
        <v>0.27310220635392002</v>
      </c>
      <c r="V156">
        <v>0.27389698729835299</v>
      </c>
      <c r="W156">
        <v>0.27699748121419199</v>
      </c>
      <c r="X156">
        <v>0.26640335707370999</v>
      </c>
      <c r="Y156">
        <v>0.265071015737807</v>
      </c>
      <c r="Z156">
        <v>0.280888619475543</v>
      </c>
      <c r="AA156">
        <v>0.27750160602006302</v>
      </c>
      <c r="AB156">
        <v>0.26522805710458902</v>
      </c>
      <c r="AC156">
        <v>0.269364590527436</v>
      </c>
      <c r="AD156">
        <v>0.26856487789845701</v>
      </c>
      <c r="AE156">
        <v>0.27772271267492998</v>
      </c>
      <c r="AF156">
        <v>0.27803373258321801</v>
      </c>
    </row>
    <row r="157" spans="1:32" x14ac:dyDescent="0.25">
      <c r="A157" t="s">
        <v>149</v>
      </c>
      <c r="B157">
        <v>0</v>
      </c>
      <c r="C157">
        <v>0.120950486878111</v>
      </c>
      <c r="D157">
        <v>0.12060449501465299</v>
      </c>
      <c r="E157">
        <v>0.122630077388897</v>
      </c>
      <c r="F157">
        <v>0.122358109985408</v>
      </c>
      <c r="G157">
        <v>0.12336669678390901</v>
      </c>
      <c r="H157">
        <v>0.12446856733240701</v>
      </c>
      <c r="I157">
        <v>0.124550536582633</v>
      </c>
      <c r="J157">
        <v>0.124336540059649</v>
      </c>
      <c r="K157">
        <v>0.12346535049003</v>
      </c>
      <c r="L157">
        <v>0.12558087514218899</v>
      </c>
      <c r="M157">
        <v>0.121874745160704</v>
      </c>
      <c r="N157">
        <v>0.123354754243669</v>
      </c>
      <c r="O157">
        <v>0.12209835849396</v>
      </c>
      <c r="P157">
        <v>0.12317517588400501</v>
      </c>
      <c r="Q157">
        <v>0.127360851874813</v>
      </c>
      <c r="R157">
        <v>0.123076055170633</v>
      </c>
      <c r="S157">
        <v>0.127270782907691</v>
      </c>
      <c r="T157">
        <v>0.124874552480448</v>
      </c>
      <c r="U157">
        <v>0.12643166600257599</v>
      </c>
      <c r="V157">
        <v>0.12099189433504701</v>
      </c>
      <c r="W157">
        <v>0.12436254976071601</v>
      </c>
      <c r="X157">
        <v>0.123773782506384</v>
      </c>
      <c r="Y157">
        <v>0.126327512325311</v>
      </c>
      <c r="Z157">
        <v>0.125008118691251</v>
      </c>
      <c r="AA157">
        <v>0.127139993727375</v>
      </c>
      <c r="AB157">
        <v>0.12457927913907101</v>
      </c>
      <c r="AC157">
        <v>0.125438365249328</v>
      </c>
      <c r="AD157">
        <v>0.122591535185993</v>
      </c>
      <c r="AE157">
        <v>0.124536180441691</v>
      </c>
      <c r="AF157">
        <v>0.122709144459442</v>
      </c>
    </row>
    <row r="158" spans="1:32" x14ac:dyDescent="0.25">
      <c r="A158" t="s">
        <v>150</v>
      </c>
      <c r="B158">
        <v>0</v>
      </c>
      <c r="C158">
        <v>4.2424919105318398E-2</v>
      </c>
      <c r="D158">
        <v>4.2564352674197198E-2</v>
      </c>
      <c r="E158">
        <v>4.41822894513842E-2</v>
      </c>
      <c r="F158">
        <v>4.54773110950158E-2</v>
      </c>
      <c r="G158">
        <v>4.5417701629748702E-2</v>
      </c>
      <c r="H158">
        <v>4.8205759490795599E-2</v>
      </c>
      <c r="I158">
        <v>4.6766998309899901E-2</v>
      </c>
      <c r="J158">
        <v>4.7004266015345401E-2</v>
      </c>
      <c r="K158">
        <v>4.7128098690932298E-2</v>
      </c>
      <c r="L158">
        <v>4.7138568569439702E-2</v>
      </c>
      <c r="M158">
        <v>4.68360409693694E-2</v>
      </c>
      <c r="N158">
        <v>4.7268490558942403E-2</v>
      </c>
      <c r="O158">
        <v>4.7110995438769003E-2</v>
      </c>
      <c r="P158">
        <v>4.6902882268635801E-2</v>
      </c>
      <c r="Q158">
        <v>4.5326826367023301E-2</v>
      </c>
      <c r="R158">
        <v>4.8730642190454802E-2</v>
      </c>
      <c r="S158">
        <v>4.7032087351222197E-2</v>
      </c>
      <c r="T158">
        <v>4.6610355499757297E-2</v>
      </c>
      <c r="U158">
        <v>4.8447178538863003E-2</v>
      </c>
      <c r="V158">
        <v>4.6285093149174901E-2</v>
      </c>
      <c r="W158">
        <v>4.72607104071767E-2</v>
      </c>
      <c r="X158">
        <v>4.6081021503011098E-2</v>
      </c>
      <c r="Y158">
        <v>4.8091661027390598E-2</v>
      </c>
      <c r="Z158">
        <v>4.6385104005337699E-2</v>
      </c>
      <c r="AA158">
        <v>4.7214148388072502E-2</v>
      </c>
      <c r="AB158">
        <v>4.7306715663964299E-2</v>
      </c>
      <c r="AC158">
        <v>4.6854222286308297E-2</v>
      </c>
      <c r="AD158">
        <v>4.7958626379455402E-2</v>
      </c>
      <c r="AE158">
        <v>4.8166328901680801E-2</v>
      </c>
      <c r="AF158">
        <v>4.68440381262187E-2</v>
      </c>
    </row>
    <row r="159" spans="1:32" x14ac:dyDescent="0.25">
      <c r="A159" t="s">
        <v>151</v>
      </c>
      <c r="B159">
        <v>0</v>
      </c>
      <c r="C159">
        <v>0.17860068947133001</v>
      </c>
      <c r="D159">
        <v>0.18328584921301699</v>
      </c>
      <c r="E159">
        <v>0.182881076962054</v>
      </c>
      <c r="F159">
        <v>0.18789563066121101</v>
      </c>
      <c r="G159">
        <v>0.18388671762637099</v>
      </c>
      <c r="H159">
        <v>0.18509447779529301</v>
      </c>
      <c r="I159">
        <v>0.18950918444568299</v>
      </c>
      <c r="J159">
        <v>0.18853865160517799</v>
      </c>
      <c r="K159">
        <v>0.18752296163898399</v>
      </c>
      <c r="L159">
        <v>0.18596082804438699</v>
      </c>
      <c r="M159">
        <v>0.19322257865534101</v>
      </c>
      <c r="N159">
        <v>0.188816251156189</v>
      </c>
      <c r="O159">
        <v>0.18595270107918499</v>
      </c>
      <c r="P159">
        <v>0.19048314219772</v>
      </c>
      <c r="Q159">
        <v>0.18954697089807801</v>
      </c>
      <c r="R159">
        <v>0.18655239941186699</v>
      </c>
      <c r="S159">
        <v>0.18765035124210999</v>
      </c>
      <c r="T159">
        <v>0.187028341353178</v>
      </c>
      <c r="U159">
        <v>0.18185544093098899</v>
      </c>
      <c r="V159">
        <v>0.19306835244659901</v>
      </c>
      <c r="W159">
        <v>0.19071066881026</v>
      </c>
      <c r="X159">
        <v>0.18850108915979699</v>
      </c>
      <c r="Y159">
        <v>0.18807530454421201</v>
      </c>
      <c r="Z159">
        <v>0.18967261041859501</v>
      </c>
      <c r="AA159">
        <v>0.19361591734440201</v>
      </c>
      <c r="AB159">
        <v>0.19082793343739499</v>
      </c>
      <c r="AC159">
        <v>0.19209205770738999</v>
      </c>
      <c r="AD159">
        <v>0.19349090280853801</v>
      </c>
      <c r="AE159">
        <v>0.19130483251983799</v>
      </c>
      <c r="AF159">
        <v>0.18822046567560199</v>
      </c>
    </row>
    <row r="160" spans="1:32" x14ac:dyDescent="0.25">
      <c r="A160" t="s">
        <v>152</v>
      </c>
      <c r="B160">
        <v>0</v>
      </c>
      <c r="C160">
        <v>0.18277362654736801</v>
      </c>
      <c r="D160">
        <v>0.18320149249978601</v>
      </c>
      <c r="E160">
        <v>0.18190881457310101</v>
      </c>
      <c r="F160">
        <v>0.193292796685852</v>
      </c>
      <c r="G160">
        <v>0.19406285797558101</v>
      </c>
      <c r="H160">
        <v>0.18402084317742001</v>
      </c>
      <c r="I160">
        <v>0.18966783414219701</v>
      </c>
      <c r="J160">
        <v>0.188677510788791</v>
      </c>
      <c r="K160">
        <v>0.187188711854855</v>
      </c>
      <c r="L160">
        <v>0.186859108073612</v>
      </c>
      <c r="M160">
        <v>0.18963897837823701</v>
      </c>
      <c r="N160">
        <v>0.190967868289798</v>
      </c>
      <c r="O160">
        <v>0.18749416002480601</v>
      </c>
      <c r="P160">
        <v>0.19235255484576</v>
      </c>
      <c r="Q160">
        <v>0.19331249541255</v>
      </c>
      <c r="R160">
        <v>0.18961523511386399</v>
      </c>
      <c r="S160">
        <v>0.18848902771326601</v>
      </c>
      <c r="T160">
        <v>0.189155138164079</v>
      </c>
      <c r="U160">
        <v>0.188939815382001</v>
      </c>
      <c r="V160">
        <v>0.19591300294778199</v>
      </c>
      <c r="W160">
        <v>0.19236147971720599</v>
      </c>
      <c r="X160">
        <v>0.19065040909627601</v>
      </c>
      <c r="Y160">
        <v>0.19470799249822501</v>
      </c>
      <c r="Z160">
        <v>0.189450442907038</v>
      </c>
      <c r="AA160">
        <v>0.18974204316110899</v>
      </c>
      <c r="AB160">
        <v>0.188474927860285</v>
      </c>
      <c r="AC160">
        <v>0.192242129732036</v>
      </c>
      <c r="AD160">
        <v>0.18831639188907801</v>
      </c>
      <c r="AE160">
        <v>0.190599495845205</v>
      </c>
      <c r="AF160">
        <v>0.18817252579018401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G160"/>
  <sheetViews>
    <sheetView workbookViewId="0">
      <selection activeCell="F12" sqref="F12"/>
    </sheetView>
  </sheetViews>
  <sheetFormatPr defaultRowHeight="15" x14ac:dyDescent="0.25"/>
  <sheetData>
    <row r="1" spans="1:33" x14ac:dyDescent="0.25">
      <c r="A1" t="s">
        <v>5</v>
      </c>
      <c r="B1" t="b">
        <v>1</v>
      </c>
    </row>
    <row r="2" spans="1:33" x14ac:dyDescent="0.25">
      <c r="A2" t="s">
        <v>6</v>
      </c>
      <c r="B2" t="b">
        <v>0</v>
      </c>
    </row>
    <row r="3" spans="1:33" x14ac:dyDescent="0.25">
      <c r="A3" t="s">
        <v>7</v>
      </c>
      <c r="B3">
        <v>1100701</v>
      </c>
    </row>
    <row r="4" spans="1:33" x14ac:dyDescent="0.25">
      <c r="A4" t="s">
        <v>8</v>
      </c>
      <c r="B4" t="s">
        <v>9</v>
      </c>
    </row>
    <row r="5" spans="1:33" x14ac:dyDescent="0.25">
      <c r="A5" t="s">
        <v>10</v>
      </c>
      <c r="B5">
        <v>5000</v>
      </c>
    </row>
    <row r="6" spans="1:33" x14ac:dyDescent="0.25">
      <c r="A6" t="s">
        <v>11</v>
      </c>
    </row>
    <row r="7" spans="1:33" x14ac:dyDescent="0.25">
      <c r="A7" t="s">
        <v>12</v>
      </c>
      <c r="B7" s="4">
        <v>42735</v>
      </c>
    </row>
    <row r="8" spans="1:33" x14ac:dyDescent="0.25">
      <c r="A8" t="s">
        <v>13</v>
      </c>
      <c r="B8" t="s">
        <v>14</v>
      </c>
    </row>
    <row r="9" spans="1:33" x14ac:dyDescent="0.25">
      <c r="A9" t="s">
        <v>15</v>
      </c>
      <c r="B9" t="s">
        <v>16</v>
      </c>
    </row>
    <row r="10" spans="1:33" x14ac:dyDescent="0.25">
      <c r="A10" t="s">
        <v>17</v>
      </c>
    </row>
    <row r="11" spans="1:33" x14ac:dyDescent="0.25">
      <c r="A11" t="s">
        <v>18</v>
      </c>
    </row>
    <row r="12" spans="1:33" x14ac:dyDescent="0.25">
      <c r="A12" t="s">
        <v>19</v>
      </c>
      <c r="B12">
        <v>30</v>
      </c>
    </row>
    <row r="13" spans="1:33" x14ac:dyDescent="0.25">
      <c r="A13" t="s">
        <v>20</v>
      </c>
      <c r="B13" t="s">
        <v>21</v>
      </c>
    </row>
    <row r="14" spans="1:33" x14ac:dyDescent="0.25">
      <c r="A14" t="s">
        <v>22</v>
      </c>
      <c r="B14" t="s">
        <v>23</v>
      </c>
      <c r="C14" t="s">
        <v>24</v>
      </c>
    </row>
    <row r="16" spans="1:33" x14ac:dyDescent="0.25">
      <c r="A16" t="s">
        <v>25</v>
      </c>
      <c r="B16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M16">
        <v>11</v>
      </c>
      <c r="N16">
        <v>12</v>
      </c>
      <c r="O16">
        <v>13</v>
      </c>
      <c r="P16">
        <v>14</v>
      </c>
      <c r="Q16">
        <v>15</v>
      </c>
      <c r="R16">
        <v>16</v>
      </c>
      <c r="S16">
        <v>17</v>
      </c>
      <c r="T16">
        <v>18</v>
      </c>
      <c r="U16">
        <v>19</v>
      </c>
      <c r="V16">
        <v>20</v>
      </c>
      <c r="W16">
        <v>21</v>
      </c>
      <c r="X16">
        <v>22</v>
      </c>
      <c r="Y16">
        <v>23</v>
      </c>
      <c r="Z16">
        <v>24</v>
      </c>
      <c r="AA16">
        <v>25</v>
      </c>
      <c r="AB16">
        <v>26</v>
      </c>
      <c r="AC16">
        <v>27</v>
      </c>
      <c r="AD16">
        <v>28</v>
      </c>
      <c r="AE16">
        <v>29</v>
      </c>
      <c r="AF16">
        <v>30</v>
      </c>
      <c r="AG16" t="s">
        <v>26</v>
      </c>
    </row>
    <row r="17" spans="1:32" x14ac:dyDescent="0.25">
      <c r="A17" t="s">
        <v>27</v>
      </c>
      <c r="B17">
        <v>1</v>
      </c>
      <c r="C17">
        <v>2.26694950972363E-2</v>
      </c>
      <c r="D17">
        <v>2.5663839974471799E-2</v>
      </c>
      <c r="E17">
        <v>2.8215205190657199E-2</v>
      </c>
      <c r="F17">
        <v>3.03769519242219E-2</v>
      </c>
      <c r="G17">
        <v>3.2269310212663403E-2</v>
      </c>
      <c r="H17">
        <v>3.3928488503796601E-2</v>
      </c>
      <c r="I17">
        <v>3.4747509953576103E-2</v>
      </c>
      <c r="J17">
        <v>3.5459475554185098E-2</v>
      </c>
      <c r="K17">
        <v>3.6373300072899101E-2</v>
      </c>
      <c r="L17">
        <v>3.7010489407933202E-2</v>
      </c>
      <c r="M17">
        <v>3.7560584421187898E-2</v>
      </c>
      <c r="N17">
        <v>3.7970917263180998E-2</v>
      </c>
      <c r="O17">
        <v>3.8034284652717999E-2</v>
      </c>
      <c r="P17">
        <v>3.8068904617495201E-2</v>
      </c>
      <c r="Q17">
        <v>3.8338070070551199E-2</v>
      </c>
      <c r="R17">
        <v>3.8798569763716498E-2</v>
      </c>
      <c r="S17">
        <v>3.8836510332283698E-2</v>
      </c>
      <c r="T17">
        <v>3.91903441945054E-2</v>
      </c>
      <c r="U17">
        <v>3.9575539981785202E-2</v>
      </c>
      <c r="V17">
        <v>3.98006828695519E-2</v>
      </c>
      <c r="W17">
        <v>3.9997387623613302E-2</v>
      </c>
      <c r="X17">
        <v>4.0287516696417502E-2</v>
      </c>
      <c r="Y17">
        <v>4.0212630332817897E-2</v>
      </c>
      <c r="Z17">
        <v>4.0319575913181402E-2</v>
      </c>
      <c r="AA17">
        <v>4.02029261322474E-2</v>
      </c>
      <c r="AB17">
        <v>4.0364540048301797E-2</v>
      </c>
      <c r="AC17">
        <v>4.0197791687900601E-2</v>
      </c>
      <c r="AD17">
        <v>4.0153424658739403E-2</v>
      </c>
      <c r="AE17">
        <v>4.0220741853030498E-2</v>
      </c>
      <c r="AF17">
        <v>4.00802459077855E-2</v>
      </c>
    </row>
    <row r="18" spans="1:32" x14ac:dyDescent="0.25">
      <c r="A18" t="s">
        <v>166</v>
      </c>
      <c r="B18">
        <v>2.81037529733103E-2</v>
      </c>
      <c r="C18">
        <v>3.0404058102123401E-2</v>
      </c>
      <c r="D18">
        <v>3.2327705548951598E-2</v>
      </c>
      <c r="E18">
        <v>3.3771875902455999E-2</v>
      </c>
      <c r="F18">
        <v>3.49308483392387E-2</v>
      </c>
      <c r="G18">
        <v>3.5987476882423097E-2</v>
      </c>
      <c r="H18">
        <v>3.6917111467384203E-2</v>
      </c>
      <c r="I18">
        <v>3.76270041782256E-2</v>
      </c>
      <c r="J18">
        <v>3.7919690546249399E-2</v>
      </c>
      <c r="K18">
        <v>3.8125600183756103E-2</v>
      </c>
      <c r="L18">
        <v>3.82203901756809E-2</v>
      </c>
      <c r="M18">
        <v>3.8164180706715199E-2</v>
      </c>
      <c r="N18">
        <v>3.8103037989921901E-2</v>
      </c>
      <c r="O18">
        <v>3.8205773248184999E-2</v>
      </c>
      <c r="P18">
        <v>3.8253572335259403E-2</v>
      </c>
      <c r="Q18">
        <v>3.82818537094596E-2</v>
      </c>
      <c r="R18">
        <v>3.8425518427291402E-2</v>
      </c>
      <c r="S18">
        <v>3.84304941404328E-2</v>
      </c>
      <c r="T18">
        <v>3.85563217551343E-2</v>
      </c>
      <c r="U18">
        <v>3.8577544438820201E-2</v>
      </c>
      <c r="V18">
        <v>3.8659975470826398E-2</v>
      </c>
      <c r="W18">
        <v>3.8658998271214599E-2</v>
      </c>
      <c r="X18">
        <v>3.8601681211598099E-2</v>
      </c>
      <c r="Y18">
        <v>3.8492261136261301E-2</v>
      </c>
      <c r="Z18">
        <v>3.8506541833533803E-2</v>
      </c>
      <c r="AA18">
        <v>3.85678906302599E-2</v>
      </c>
      <c r="AB18">
        <v>3.8502010193890997E-2</v>
      </c>
      <c r="AC18">
        <v>3.8476290344245601E-2</v>
      </c>
      <c r="AD18">
        <v>3.8377474730381798E-2</v>
      </c>
      <c r="AE18">
        <v>3.8330789714299797E-2</v>
      </c>
      <c r="AF18">
        <v>3.8468524853668598E-2</v>
      </c>
    </row>
    <row r="19" spans="1:32" x14ac:dyDescent="0.25">
      <c r="A19" t="s">
        <v>167</v>
      </c>
      <c r="B19">
        <v>3.4240280864301399E-2</v>
      </c>
      <c r="C19">
        <v>3.5017481183520799E-2</v>
      </c>
      <c r="D19">
        <v>3.5670222678181297E-2</v>
      </c>
      <c r="E19">
        <v>3.61599420564888E-2</v>
      </c>
      <c r="F19">
        <v>3.6550688905211001E-2</v>
      </c>
      <c r="G19">
        <v>3.6908383239037203E-2</v>
      </c>
      <c r="H19">
        <v>3.7223717982451401E-2</v>
      </c>
      <c r="I19">
        <v>3.7463729342765602E-2</v>
      </c>
      <c r="J19">
        <v>3.75562535117476E-2</v>
      </c>
      <c r="K19">
        <v>3.7625778978597098E-2</v>
      </c>
      <c r="L19">
        <v>3.7661431416833001E-2</v>
      </c>
      <c r="M19">
        <v>3.7639922865209598E-2</v>
      </c>
      <c r="N19">
        <v>3.7617314321203299E-2</v>
      </c>
      <c r="O19">
        <v>3.7655957238148602E-2</v>
      </c>
      <c r="P19">
        <v>3.7673695186839697E-2</v>
      </c>
      <c r="Q19">
        <v>3.7684111708908903E-2</v>
      </c>
      <c r="R19">
        <v>3.7737723215155998E-2</v>
      </c>
      <c r="S19">
        <v>3.7738883135187598E-2</v>
      </c>
      <c r="T19">
        <v>3.7785805680990603E-2</v>
      </c>
      <c r="U19">
        <v>3.77931822037667E-2</v>
      </c>
      <c r="V19">
        <v>3.7823801276846501E-2</v>
      </c>
      <c r="W19">
        <v>3.7823065698734497E-2</v>
      </c>
      <c r="X19">
        <v>3.7801353934855501E-2</v>
      </c>
      <c r="Y19">
        <v>3.7760567700341703E-2</v>
      </c>
      <c r="Z19">
        <v>3.7766498873169303E-2</v>
      </c>
      <c r="AA19">
        <v>3.7789539434909702E-2</v>
      </c>
      <c r="AB19">
        <v>3.77645928623217E-2</v>
      </c>
      <c r="AC19">
        <v>3.7755091065861203E-2</v>
      </c>
      <c r="AD19">
        <v>3.7718184820136898E-2</v>
      </c>
      <c r="AE19">
        <v>3.77011441318445E-2</v>
      </c>
      <c r="AF19">
        <v>3.7753189761436497E-2</v>
      </c>
    </row>
    <row r="20" spans="1:32" x14ac:dyDescent="0.25">
      <c r="A20" t="s">
        <v>28</v>
      </c>
      <c r="B20">
        <v>0</v>
      </c>
      <c r="C20">
        <v>1.5537727226564199E-2</v>
      </c>
      <c r="D20">
        <v>2.0233600717252099E-2</v>
      </c>
      <c r="E20">
        <v>2.5092199916799399E-2</v>
      </c>
      <c r="F20">
        <v>2.7586575375022699E-2</v>
      </c>
      <c r="G20">
        <v>2.91399537493712E-2</v>
      </c>
      <c r="H20">
        <v>3.0787062056348201E-2</v>
      </c>
      <c r="I20">
        <v>3.2827028511940998E-2</v>
      </c>
      <c r="J20">
        <v>3.5316003441948803E-2</v>
      </c>
      <c r="K20">
        <v>3.73568180885267E-2</v>
      </c>
      <c r="L20">
        <v>3.9367094391574001E-2</v>
      </c>
      <c r="M20">
        <v>3.9500481134359999E-2</v>
      </c>
      <c r="N20">
        <v>3.9472777861218403E-2</v>
      </c>
      <c r="O20">
        <v>3.9347774481990297E-2</v>
      </c>
      <c r="P20">
        <v>3.9484929400370003E-2</v>
      </c>
      <c r="Q20">
        <v>3.9576908259744699E-2</v>
      </c>
      <c r="R20">
        <v>3.96397328087323E-2</v>
      </c>
      <c r="S20">
        <v>3.98833134946402E-2</v>
      </c>
      <c r="T20">
        <v>3.9970680954857299E-2</v>
      </c>
      <c r="U20">
        <v>4.0184359926571503E-2</v>
      </c>
      <c r="V20">
        <v>4.0278832919986803E-2</v>
      </c>
      <c r="W20">
        <v>4.0432435359677402E-2</v>
      </c>
      <c r="X20">
        <v>4.0470630186307699E-2</v>
      </c>
      <c r="Y20">
        <v>4.0411913319916899E-2</v>
      </c>
      <c r="Z20">
        <v>4.0221908588173302E-2</v>
      </c>
      <c r="AA20">
        <v>4.0180204637462399E-2</v>
      </c>
      <c r="AB20">
        <v>4.0271660876446798E-2</v>
      </c>
      <c r="AC20">
        <v>4.0201582026122201E-2</v>
      </c>
      <c r="AD20">
        <v>4.0145385099442002E-2</v>
      </c>
      <c r="AE20">
        <v>3.9981448505759999E-2</v>
      </c>
      <c r="AF20">
        <v>3.9859864695592502E-2</v>
      </c>
    </row>
    <row r="21" spans="1:32" x14ac:dyDescent="0.25">
      <c r="A21" t="s">
        <v>29</v>
      </c>
      <c r="B21">
        <v>0</v>
      </c>
      <c r="C21">
        <v>5.7313646314588802E-2</v>
      </c>
      <c r="D21">
        <v>6.22515381372927E-2</v>
      </c>
      <c r="E21">
        <v>6.7083140111861103E-2</v>
      </c>
      <c r="F21">
        <v>6.8934211148929697E-2</v>
      </c>
      <c r="G21">
        <v>7.1145643519841303E-2</v>
      </c>
      <c r="H21">
        <v>7.2891686690029794E-2</v>
      </c>
      <c r="I21">
        <v>7.5720626718267806E-2</v>
      </c>
      <c r="J21">
        <v>7.7266499254138504E-2</v>
      </c>
      <c r="K21">
        <v>7.9373235908801701E-2</v>
      </c>
      <c r="L21">
        <v>7.9352885987426694E-2</v>
      </c>
      <c r="M21">
        <v>8.1626865331296497E-2</v>
      </c>
      <c r="N21">
        <v>8.1546636621359206E-2</v>
      </c>
      <c r="O21">
        <v>8.1965060365296299E-2</v>
      </c>
      <c r="P21">
        <v>8.1723372725820906E-2</v>
      </c>
      <c r="Q21">
        <v>8.3106950753314798E-2</v>
      </c>
      <c r="R21">
        <v>8.1790347775619707E-2</v>
      </c>
      <c r="S21">
        <v>8.2255801237010998E-2</v>
      </c>
      <c r="T21">
        <v>8.2944135994984097E-2</v>
      </c>
      <c r="U21">
        <v>8.2050345586423004E-2</v>
      </c>
      <c r="V21">
        <v>8.4021478496677904E-2</v>
      </c>
      <c r="W21">
        <v>8.3313124745394804E-2</v>
      </c>
      <c r="X21">
        <v>8.4192928464165304E-2</v>
      </c>
      <c r="Y21">
        <v>8.3255698400842099E-2</v>
      </c>
      <c r="Z21">
        <v>8.3692013889118094E-2</v>
      </c>
      <c r="AA21">
        <v>8.0490502168149403E-2</v>
      </c>
      <c r="AB21">
        <v>8.3107648114174801E-2</v>
      </c>
      <c r="AC21">
        <v>8.1236100029666802E-2</v>
      </c>
      <c r="AD21">
        <v>8.1020070410459902E-2</v>
      </c>
      <c r="AE21">
        <v>8.2248694763165597E-2</v>
      </c>
      <c r="AF21">
        <v>7.9773522907305994E-2</v>
      </c>
    </row>
    <row r="22" spans="1:32" x14ac:dyDescent="0.25">
      <c r="A22" t="s">
        <v>30</v>
      </c>
      <c r="B22">
        <v>0</v>
      </c>
      <c r="C22">
        <v>7.0103492324598504E-2</v>
      </c>
      <c r="D22">
        <v>7.81691654939001E-2</v>
      </c>
      <c r="E22">
        <v>8.57858474071794E-2</v>
      </c>
      <c r="F22">
        <v>8.6464899060516104E-2</v>
      </c>
      <c r="G22">
        <v>9.13831633882492E-2</v>
      </c>
      <c r="H22">
        <v>9.0657017856310806E-2</v>
      </c>
      <c r="I22">
        <v>8.8869160529431598E-2</v>
      </c>
      <c r="J22">
        <v>9.6679099506355795E-2</v>
      </c>
      <c r="K22">
        <v>9.4739645057722602E-2</v>
      </c>
      <c r="L22">
        <v>9.4452202374459907E-2</v>
      </c>
      <c r="M22">
        <v>0.100237992487544</v>
      </c>
      <c r="N22">
        <v>9.8014922650757993E-2</v>
      </c>
      <c r="O22">
        <v>9.8912790210451004E-2</v>
      </c>
      <c r="P22">
        <v>9.9746518616020297E-2</v>
      </c>
      <c r="Q22">
        <v>0.101218717236731</v>
      </c>
      <c r="R22">
        <v>0.102415366303445</v>
      </c>
      <c r="S22">
        <v>0.100957844675584</v>
      </c>
      <c r="T22">
        <v>9.5655823068464901E-2</v>
      </c>
      <c r="U22">
        <v>0.101147706013252</v>
      </c>
      <c r="V22">
        <v>9.7447488375197303E-2</v>
      </c>
      <c r="W22">
        <v>0.100575342942633</v>
      </c>
      <c r="X22">
        <v>0.10056326137849</v>
      </c>
      <c r="Y22">
        <v>9.8208737665306106E-2</v>
      </c>
      <c r="Z22">
        <v>0.100777920780195</v>
      </c>
      <c r="AA22">
        <v>9.9397040747889395E-2</v>
      </c>
      <c r="AB22">
        <v>0.100752960995314</v>
      </c>
      <c r="AC22">
        <v>9.8615486637127603E-2</v>
      </c>
      <c r="AD22">
        <v>0.100195759843784</v>
      </c>
      <c r="AE22">
        <v>0.104129267380597</v>
      </c>
      <c r="AF22">
        <v>0.101451497457396</v>
      </c>
    </row>
    <row r="23" spans="1:32" x14ac:dyDescent="0.25">
      <c r="A23" t="s">
        <v>31</v>
      </c>
      <c r="B23">
        <v>0</v>
      </c>
      <c r="C23">
        <v>3.6250113145981602E-2</v>
      </c>
      <c r="D23">
        <v>4.0144345903064899E-2</v>
      </c>
      <c r="E23">
        <v>4.6216685274531301E-2</v>
      </c>
      <c r="F23">
        <v>4.8290847772130198E-2</v>
      </c>
      <c r="G23">
        <v>5.02371639454035E-2</v>
      </c>
      <c r="H23">
        <v>5.1678432229193702E-2</v>
      </c>
      <c r="I23">
        <v>5.4566196111286699E-2</v>
      </c>
      <c r="J23">
        <v>5.72548055606023E-2</v>
      </c>
      <c r="K23">
        <v>5.9337157835233599E-2</v>
      </c>
      <c r="L23">
        <v>5.9708978768660402E-2</v>
      </c>
      <c r="M23">
        <v>6.0887364218649501E-2</v>
      </c>
      <c r="N23">
        <v>6.06130520597742E-2</v>
      </c>
      <c r="O23">
        <v>6.2130967337299899E-2</v>
      </c>
      <c r="P23">
        <v>6.0198853864768601E-2</v>
      </c>
      <c r="Q23">
        <v>5.9967996738355803E-2</v>
      </c>
      <c r="R23">
        <v>6.0999539241873499E-2</v>
      </c>
      <c r="S23">
        <v>6.1193501769298303E-2</v>
      </c>
      <c r="T23">
        <v>6.1461460064715499E-2</v>
      </c>
      <c r="U23">
        <v>6.2087194747286398E-2</v>
      </c>
      <c r="V23">
        <v>6.1780679393023397E-2</v>
      </c>
      <c r="W23">
        <v>6.2319256502670402E-2</v>
      </c>
      <c r="X23">
        <v>6.3059048963828704E-2</v>
      </c>
      <c r="Y23">
        <v>6.3341010899261599E-2</v>
      </c>
      <c r="Z23">
        <v>6.09098118577905E-2</v>
      </c>
      <c r="AA23">
        <v>6.0816429822790702E-2</v>
      </c>
      <c r="AB23">
        <v>6.1862139823791698E-2</v>
      </c>
      <c r="AC23">
        <v>6.2405811392739902E-2</v>
      </c>
      <c r="AD23">
        <v>6.19456403230512E-2</v>
      </c>
      <c r="AE23">
        <v>6.0983170282716097E-2</v>
      </c>
      <c r="AF23">
        <v>6.1061038427598802E-2</v>
      </c>
    </row>
    <row r="24" spans="1:32" x14ac:dyDescent="0.25">
      <c r="A24" t="s">
        <v>32</v>
      </c>
      <c r="B24">
        <v>0</v>
      </c>
      <c r="C24">
        <v>2.12794710016341E-2</v>
      </c>
      <c r="D24">
        <v>2.4434874969463002E-2</v>
      </c>
      <c r="E24">
        <v>3.05384699051937E-2</v>
      </c>
      <c r="F24">
        <v>3.2648185527963502E-2</v>
      </c>
      <c r="G24">
        <v>3.4072959827640401E-2</v>
      </c>
      <c r="H24">
        <v>3.6020565211847898E-2</v>
      </c>
      <c r="I24">
        <v>3.9139682947593901E-2</v>
      </c>
      <c r="J24">
        <v>4.0914731638464701E-2</v>
      </c>
      <c r="K24">
        <v>4.3329662579969799E-2</v>
      </c>
      <c r="L24">
        <v>4.4021619553270303E-2</v>
      </c>
      <c r="M24">
        <v>4.4823900279876601E-2</v>
      </c>
      <c r="N24">
        <v>4.3854614921241701E-2</v>
      </c>
      <c r="O24">
        <v>4.4370084726761801E-2</v>
      </c>
      <c r="P24">
        <v>4.4592223389045803E-2</v>
      </c>
      <c r="Q24">
        <v>4.4438009991572699E-2</v>
      </c>
      <c r="R24">
        <v>4.5287479725066998E-2</v>
      </c>
      <c r="S24">
        <v>4.6164921716568899E-2</v>
      </c>
      <c r="T24">
        <v>4.5426447724643999E-2</v>
      </c>
      <c r="U24">
        <v>4.5657095463145503E-2</v>
      </c>
      <c r="V24">
        <v>4.5203975714329499E-2</v>
      </c>
      <c r="W24">
        <v>4.59628436446484E-2</v>
      </c>
      <c r="X24">
        <v>4.5925649514451203E-2</v>
      </c>
      <c r="Y24">
        <v>4.6663646659987901E-2</v>
      </c>
      <c r="Z24">
        <v>4.5629857546324502E-2</v>
      </c>
      <c r="AA24">
        <v>4.5468061127857E-2</v>
      </c>
      <c r="AB24">
        <v>4.5601359621263098E-2</v>
      </c>
      <c r="AC24">
        <v>4.5354359211201602E-2</v>
      </c>
      <c r="AD24">
        <v>4.5255102087818903E-2</v>
      </c>
      <c r="AE24">
        <v>4.49040607577776E-2</v>
      </c>
      <c r="AF24">
        <v>4.5647208917046801E-2</v>
      </c>
    </row>
    <row r="25" spans="1:32" x14ac:dyDescent="0.25">
      <c r="A25" t="s">
        <v>33</v>
      </c>
      <c r="B25">
        <v>0</v>
      </c>
      <c r="C25">
        <v>6.7783361255302099E-2</v>
      </c>
      <c r="D25">
        <v>7.1162440723513604E-2</v>
      </c>
      <c r="E25">
        <v>7.5554330358336794E-2</v>
      </c>
      <c r="F25">
        <v>8.0433602083157196E-2</v>
      </c>
      <c r="G25">
        <v>8.1384503411510004E-2</v>
      </c>
      <c r="H25">
        <v>8.0887603075572301E-2</v>
      </c>
      <c r="I25">
        <v>8.5605345443968694E-2</v>
      </c>
      <c r="J25">
        <v>9.0663476374939406E-2</v>
      </c>
      <c r="K25">
        <v>8.6776663326735198E-2</v>
      </c>
      <c r="L25">
        <v>8.8271207012509206E-2</v>
      </c>
      <c r="M25">
        <v>9.2488379362917802E-2</v>
      </c>
      <c r="N25">
        <v>9.1596363087481203E-2</v>
      </c>
      <c r="O25">
        <v>9.3497986599352795E-2</v>
      </c>
      <c r="P25">
        <v>9.1192081264262495E-2</v>
      </c>
      <c r="Q25">
        <v>9.1040155457276506E-2</v>
      </c>
      <c r="R25">
        <v>9.3804444550038002E-2</v>
      </c>
      <c r="S25">
        <v>8.9547589601535305E-2</v>
      </c>
      <c r="T25">
        <v>9.2680755426671896E-2</v>
      </c>
      <c r="U25">
        <v>9.1026942178726603E-2</v>
      </c>
      <c r="V25">
        <v>9.0545821203850296E-2</v>
      </c>
      <c r="W25">
        <v>9.0890331066685107E-2</v>
      </c>
      <c r="X25">
        <v>9.3176812757749097E-2</v>
      </c>
      <c r="Y25">
        <v>9.0630527427540505E-2</v>
      </c>
      <c r="Z25">
        <v>9.42435860625295E-2</v>
      </c>
      <c r="AA25">
        <v>9.5871197671949196E-2</v>
      </c>
      <c r="AB25">
        <v>9.3602026162654395E-2</v>
      </c>
      <c r="AC25">
        <v>9.3081729186648296E-2</v>
      </c>
      <c r="AD25">
        <v>9.38148015040461E-2</v>
      </c>
      <c r="AE25">
        <v>9.2552332515898006E-2</v>
      </c>
      <c r="AF25">
        <v>9.4897367495852106E-2</v>
      </c>
    </row>
    <row r="26" spans="1:32" x14ac:dyDescent="0.25">
      <c r="A26" t="s">
        <v>34</v>
      </c>
      <c r="B26">
        <v>0</v>
      </c>
      <c r="C26">
        <v>5.3613942516174698E-2</v>
      </c>
      <c r="D26">
        <v>5.9055138813594601E-2</v>
      </c>
      <c r="E26">
        <v>6.47115417192234E-2</v>
      </c>
      <c r="F26">
        <v>6.85026009643665E-2</v>
      </c>
      <c r="G26">
        <v>6.8463434881007507E-2</v>
      </c>
      <c r="H26">
        <v>7.3375168807601102E-2</v>
      </c>
      <c r="I26">
        <v>7.39273548143555E-2</v>
      </c>
      <c r="J26">
        <v>8.0396066145744294E-2</v>
      </c>
      <c r="K26">
        <v>8.0931203577292998E-2</v>
      </c>
      <c r="L26">
        <v>7.9696079929838598E-2</v>
      </c>
      <c r="M26">
        <v>8.3714021792823404E-2</v>
      </c>
      <c r="N26">
        <v>8.1914275603734904E-2</v>
      </c>
      <c r="O26">
        <v>8.1119174301836502E-2</v>
      </c>
      <c r="P26">
        <v>8.3197628593422293E-2</v>
      </c>
      <c r="Q26">
        <v>8.1797701444612306E-2</v>
      </c>
      <c r="R26">
        <v>8.2263161918930197E-2</v>
      </c>
      <c r="S26">
        <v>8.2875556659022603E-2</v>
      </c>
      <c r="T26">
        <v>8.1331867338458E-2</v>
      </c>
      <c r="U26">
        <v>8.3140293093765805E-2</v>
      </c>
      <c r="V26">
        <v>8.6519022496028802E-2</v>
      </c>
      <c r="W26">
        <v>8.2110959850122997E-2</v>
      </c>
      <c r="X26">
        <v>8.1093820794388594E-2</v>
      </c>
      <c r="Y26">
        <v>8.3914413008934596E-2</v>
      </c>
      <c r="Z26">
        <v>8.4894041394301206E-2</v>
      </c>
      <c r="AA26">
        <v>8.2534956488184499E-2</v>
      </c>
      <c r="AB26">
        <v>8.3877401142972596E-2</v>
      </c>
      <c r="AC26">
        <v>8.0542182051083294E-2</v>
      </c>
      <c r="AD26">
        <v>8.31449470848937E-2</v>
      </c>
      <c r="AE26">
        <v>8.3832974099131402E-2</v>
      </c>
      <c r="AF26">
        <v>8.2504484376741904E-2</v>
      </c>
    </row>
    <row r="27" spans="1:32" x14ac:dyDescent="0.25">
      <c r="A27" t="s">
        <v>35</v>
      </c>
      <c r="B27">
        <v>1</v>
      </c>
      <c r="C27">
        <v>1.51048137030169E-2</v>
      </c>
      <c r="D27">
        <v>1.70306263988152E-2</v>
      </c>
      <c r="E27">
        <v>1.8619103107326101E-2</v>
      </c>
      <c r="F27">
        <v>1.9710594765411801E-2</v>
      </c>
      <c r="G27">
        <v>2.0791890256118599E-2</v>
      </c>
      <c r="H27">
        <v>2.1784292366202399E-2</v>
      </c>
      <c r="I27">
        <v>2.2110950291406601E-2</v>
      </c>
      <c r="J27">
        <v>2.2470378260699302E-2</v>
      </c>
      <c r="K27">
        <v>2.3134789250073499E-2</v>
      </c>
      <c r="L27">
        <v>2.3364902297622999E-2</v>
      </c>
      <c r="M27">
        <v>2.3626640536112901E-2</v>
      </c>
      <c r="N27">
        <v>2.3800143859640199E-2</v>
      </c>
      <c r="O27">
        <v>2.4256150870700401E-2</v>
      </c>
      <c r="P27">
        <v>2.4529651123766798E-2</v>
      </c>
      <c r="Q27">
        <v>2.46278397731922E-2</v>
      </c>
      <c r="R27">
        <v>2.4791637198370499E-2</v>
      </c>
      <c r="S27">
        <v>2.4944531163899501E-2</v>
      </c>
      <c r="T27">
        <v>2.4961081542538101E-2</v>
      </c>
      <c r="U27">
        <v>2.5097653347196401E-2</v>
      </c>
      <c r="V27">
        <v>2.53171132015413E-2</v>
      </c>
      <c r="W27">
        <v>2.5338678131498E-2</v>
      </c>
      <c r="X27">
        <v>2.53116597987047E-2</v>
      </c>
      <c r="Y27">
        <v>2.52345644682372E-2</v>
      </c>
      <c r="Z27">
        <v>2.51224886964222E-2</v>
      </c>
      <c r="AA27">
        <v>2.5291914779652799E-2</v>
      </c>
      <c r="AB27">
        <v>2.51622762888997E-2</v>
      </c>
      <c r="AC27">
        <v>2.52771646334785E-2</v>
      </c>
      <c r="AD27">
        <v>2.5211825412010801E-2</v>
      </c>
      <c r="AE27">
        <v>2.5134692587651501E-2</v>
      </c>
      <c r="AF27">
        <v>2.52450556327545E-2</v>
      </c>
    </row>
    <row r="28" spans="1:32" x14ac:dyDescent="0.25">
      <c r="A28" t="s">
        <v>36</v>
      </c>
      <c r="B28">
        <v>0</v>
      </c>
      <c r="C28">
        <v>9.6357419702684494E-2</v>
      </c>
      <c r="D28">
        <v>0.105595044649996</v>
      </c>
      <c r="E28">
        <v>0.10883652418965099</v>
      </c>
      <c r="F28">
        <v>0.114963894601152</v>
      </c>
      <c r="G28">
        <v>0.116522767004872</v>
      </c>
      <c r="H28">
        <v>0.114762583652934</v>
      </c>
      <c r="I28">
        <v>0.12126621967439501</v>
      </c>
      <c r="J28">
        <v>0.118541186976678</v>
      </c>
      <c r="K28">
        <v>0.12084471848777099</v>
      </c>
      <c r="L28">
        <v>0.123550567492886</v>
      </c>
      <c r="M28">
        <v>0.12751039243849299</v>
      </c>
      <c r="N28">
        <v>0.12515552909265901</v>
      </c>
      <c r="O28">
        <v>0.123058335516894</v>
      </c>
      <c r="P28">
        <v>0.12831364948829299</v>
      </c>
      <c r="Q28">
        <v>0.13059294691075801</v>
      </c>
      <c r="R28">
        <v>0.126756859780322</v>
      </c>
      <c r="S28">
        <v>0.12703531754193201</v>
      </c>
      <c r="T28">
        <v>0.12661699231309301</v>
      </c>
      <c r="U28">
        <v>0.12748055573313999</v>
      </c>
      <c r="V28">
        <v>0.121568854380706</v>
      </c>
      <c r="W28">
        <v>0.12760223981431801</v>
      </c>
      <c r="X28">
        <v>0.125870709555197</v>
      </c>
      <c r="Y28">
        <v>0.124567193714359</v>
      </c>
      <c r="Z28">
        <v>0.13437901781518299</v>
      </c>
      <c r="AA28">
        <v>0.12789710322679201</v>
      </c>
      <c r="AB28">
        <v>0.126760469631225</v>
      </c>
      <c r="AC28">
        <v>0.120948316302213</v>
      </c>
      <c r="AD28">
        <v>0.13064841766441501</v>
      </c>
      <c r="AE28">
        <v>0.12979268059625901</v>
      </c>
      <c r="AF28">
        <v>0.130784663712956</v>
      </c>
    </row>
    <row r="29" spans="1:32" x14ac:dyDescent="0.25">
      <c r="A29" t="s">
        <v>37</v>
      </c>
      <c r="B29">
        <v>0</v>
      </c>
      <c r="C29">
        <v>5.60634284587175E-2</v>
      </c>
      <c r="D29">
        <v>6.4674157066972701E-2</v>
      </c>
      <c r="E29">
        <v>6.8618297723974403E-2</v>
      </c>
      <c r="F29">
        <v>7.0686294636185101E-2</v>
      </c>
      <c r="G29">
        <v>7.3676937928000105E-2</v>
      </c>
      <c r="H29">
        <v>7.5116819011742803E-2</v>
      </c>
      <c r="I29">
        <v>7.4242673500427694E-2</v>
      </c>
      <c r="J29">
        <v>8.0521101919489899E-2</v>
      </c>
      <c r="K29">
        <v>8.2091600804057904E-2</v>
      </c>
      <c r="L29">
        <v>8.2808138241788301E-2</v>
      </c>
      <c r="M29">
        <v>8.3408254076074897E-2</v>
      </c>
      <c r="N29">
        <v>8.3164091729379996E-2</v>
      </c>
      <c r="O29">
        <v>8.5044982572697506E-2</v>
      </c>
      <c r="P29">
        <v>8.7323535587425699E-2</v>
      </c>
      <c r="Q29">
        <v>8.47049770290354E-2</v>
      </c>
      <c r="R29">
        <v>8.5308413525887597E-2</v>
      </c>
      <c r="S29">
        <v>8.5612191521063002E-2</v>
      </c>
      <c r="T29">
        <v>8.5005243686425605E-2</v>
      </c>
      <c r="U29">
        <v>8.7196361932486199E-2</v>
      </c>
      <c r="V29">
        <v>8.5514244964566694E-2</v>
      </c>
      <c r="W29">
        <v>8.3658991997772006E-2</v>
      </c>
      <c r="X29">
        <v>8.4558464687044102E-2</v>
      </c>
      <c r="Y29">
        <v>8.5614417415607602E-2</v>
      </c>
      <c r="Z29">
        <v>8.6693837719845193E-2</v>
      </c>
      <c r="AA29">
        <v>8.6476151271704702E-2</v>
      </c>
      <c r="AB29">
        <v>8.5708008669957703E-2</v>
      </c>
      <c r="AC29">
        <v>8.6321129748702596E-2</v>
      </c>
      <c r="AD29">
        <v>8.3865366736369296E-2</v>
      </c>
      <c r="AE29">
        <v>8.7992265714902998E-2</v>
      </c>
      <c r="AF29">
        <v>8.7144829969441007E-2</v>
      </c>
    </row>
    <row r="30" spans="1:32" x14ac:dyDescent="0.25">
      <c r="A30" t="s">
        <v>38</v>
      </c>
      <c r="B30">
        <v>0</v>
      </c>
      <c r="C30">
        <v>1.98652508622995E-2</v>
      </c>
      <c r="D30">
        <v>2.3652926893656001E-2</v>
      </c>
      <c r="E30">
        <v>2.96032969809371E-2</v>
      </c>
      <c r="F30">
        <v>3.2090233564687203E-2</v>
      </c>
      <c r="G30">
        <v>3.3871494268900702E-2</v>
      </c>
      <c r="H30">
        <v>3.5094560711460901E-2</v>
      </c>
      <c r="I30">
        <v>3.74656079100864E-2</v>
      </c>
      <c r="J30">
        <v>3.9636178185619202E-2</v>
      </c>
      <c r="K30">
        <v>4.2042424322725098E-2</v>
      </c>
      <c r="L30">
        <v>4.4022542490614797E-2</v>
      </c>
      <c r="M30">
        <v>4.4159521008187402E-2</v>
      </c>
      <c r="N30">
        <v>4.3868642981259698E-2</v>
      </c>
      <c r="O30">
        <v>4.3735479256219602E-2</v>
      </c>
      <c r="P30">
        <v>4.5521405764281299E-2</v>
      </c>
      <c r="Q30">
        <v>4.3860136431799299E-2</v>
      </c>
      <c r="R30">
        <v>4.4223718906142198E-2</v>
      </c>
      <c r="S30">
        <v>4.4362275105567298E-2</v>
      </c>
      <c r="T30">
        <v>4.4981130467166099E-2</v>
      </c>
      <c r="U30">
        <v>4.5393154413685799E-2</v>
      </c>
      <c r="V30">
        <v>4.6096947558729798E-2</v>
      </c>
      <c r="W30">
        <v>4.5417856274371601E-2</v>
      </c>
      <c r="X30">
        <v>4.5969239931886598E-2</v>
      </c>
      <c r="Y30">
        <v>4.48252394152997E-2</v>
      </c>
      <c r="Z30">
        <v>4.5541294088734398E-2</v>
      </c>
      <c r="AA30">
        <v>4.4526977349454697E-2</v>
      </c>
      <c r="AB30">
        <v>4.4732138868887703E-2</v>
      </c>
      <c r="AC30">
        <v>4.5514151230287597E-2</v>
      </c>
      <c r="AD30">
        <v>4.4049885833829502E-2</v>
      </c>
      <c r="AE30">
        <v>4.47586518176935E-2</v>
      </c>
      <c r="AF30">
        <v>4.5279929479179103E-2</v>
      </c>
    </row>
    <row r="31" spans="1:32" x14ac:dyDescent="0.25">
      <c r="A31" t="s">
        <v>39</v>
      </c>
      <c r="B31">
        <v>0</v>
      </c>
      <c r="C31">
        <v>7.2951510005510103E-2</v>
      </c>
      <c r="D31">
        <v>8.0680401796056997E-2</v>
      </c>
      <c r="E31">
        <v>8.8939961841261406E-2</v>
      </c>
      <c r="F31">
        <v>8.9888989189474605E-2</v>
      </c>
      <c r="G31">
        <v>9.2453881471074806E-2</v>
      </c>
      <c r="H31">
        <v>9.4738510947793397E-2</v>
      </c>
      <c r="I31">
        <v>9.3662546522416498E-2</v>
      </c>
      <c r="J31">
        <v>9.9443311478351407E-2</v>
      </c>
      <c r="K31">
        <v>9.7707064708043204E-2</v>
      </c>
      <c r="L31">
        <v>0.10117138318619499</v>
      </c>
      <c r="M31">
        <v>0.10404203736944199</v>
      </c>
      <c r="N31">
        <v>0.103106964766138</v>
      </c>
      <c r="O31">
        <v>9.9974567236794598E-2</v>
      </c>
      <c r="P31">
        <v>0.10107233382887799</v>
      </c>
      <c r="Q31">
        <v>0.10193518849882199</v>
      </c>
      <c r="R31">
        <v>0.101502088416737</v>
      </c>
      <c r="S31">
        <v>0.10202323877526499</v>
      </c>
      <c r="T31">
        <v>9.7265984702380001E-2</v>
      </c>
      <c r="U31">
        <v>0.100563592293582</v>
      </c>
      <c r="V31">
        <v>9.9057821774161003E-2</v>
      </c>
      <c r="W31">
        <v>0.100742775180616</v>
      </c>
      <c r="X31">
        <v>9.9519054186177902E-2</v>
      </c>
      <c r="Y31">
        <v>0.10254797515762</v>
      </c>
      <c r="Z31">
        <v>0.105314770452388</v>
      </c>
      <c r="AA31">
        <v>0.10096434175598799</v>
      </c>
      <c r="AB31">
        <v>0.103343358468395</v>
      </c>
      <c r="AC31">
        <v>0.10426032845048699</v>
      </c>
      <c r="AD31">
        <v>0.10101496404584299</v>
      </c>
      <c r="AE31">
        <v>0.103769699378067</v>
      </c>
      <c r="AF31">
        <v>0.103864471228214</v>
      </c>
    </row>
    <row r="32" spans="1:32" x14ac:dyDescent="0.25">
      <c r="A32" t="s">
        <v>40</v>
      </c>
      <c r="B32">
        <v>0</v>
      </c>
      <c r="C32">
        <v>7.5700296665869402E-2</v>
      </c>
      <c r="D32">
        <v>8.1877816359234398E-2</v>
      </c>
      <c r="E32">
        <v>8.6391641391619506E-2</v>
      </c>
      <c r="F32">
        <v>9.3082648460456302E-2</v>
      </c>
      <c r="G32">
        <v>9.4997007514295198E-2</v>
      </c>
      <c r="H32">
        <v>9.3080905269729106E-2</v>
      </c>
      <c r="I32">
        <v>9.3944634636566896E-2</v>
      </c>
      <c r="J32">
        <v>0.102022995041556</v>
      </c>
      <c r="K32">
        <v>9.9475028759202E-2</v>
      </c>
      <c r="L32">
        <v>0.10111704039227901</v>
      </c>
      <c r="M32">
        <v>0.10335083791235</v>
      </c>
      <c r="N32">
        <v>0.103821248166094</v>
      </c>
      <c r="O32">
        <v>9.9661844338843703E-2</v>
      </c>
      <c r="P32">
        <v>0.10299727860413301</v>
      </c>
      <c r="Q32">
        <v>0.103029703341164</v>
      </c>
      <c r="R32">
        <v>0.104914052126528</v>
      </c>
      <c r="S32">
        <v>0.1016743331151</v>
      </c>
      <c r="T32">
        <v>0.10255810042054</v>
      </c>
      <c r="U32">
        <v>0.10326604600148299</v>
      </c>
      <c r="V32">
        <v>9.82541798088159E-2</v>
      </c>
      <c r="W32">
        <v>0.105759047285557</v>
      </c>
      <c r="X32">
        <v>0.107499419903621</v>
      </c>
      <c r="Y32">
        <v>0.104153866991866</v>
      </c>
      <c r="Z32">
        <v>0.106479990342051</v>
      </c>
      <c r="AA32">
        <v>0.102619369493094</v>
      </c>
      <c r="AB32">
        <v>0.104080202711635</v>
      </c>
      <c r="AC32">
        <v>0.104494117668455</v>
      </c>
      <c r="AD32">
        <v>0.103427139597687</v>
      </c>
      <c r="AE32">
        <v>0.103749116276177</v>
      </c>
      <c r="AF32">
        <v>9.9445333923224105E-2</v>
      </c>
    </row>
    <row r="33" spans="1:32" x14ac:dyDescent="0.25">
      <c r="A33" t="s">
        <v>41</v>
      </c>
      <c r="B33">
        <v>1</v>
      </c>
      <c r="C33">
        <v>-3.41637805428277E-3</v>
      </c>
      <c r="D33">
        <v>-8.1210136107764206E-3</v>
      </c>
      <c r="E33">
        <v>-1.01793059984063E-2</v>
      </c>
      <c r="F33">
        <v>-1.1760091365046599E-2</v>
      </c>
      <c r="G33">
        <v>-1.2549687572267701E-2</v>
      </c>
      <c r="H33">
        <v>-1.0892154250963799E-2</v>
      </c>
      <c r="I33">
        <v>-9.2703093566824206E-3</v>
      </c>
      <c r="J33">
        <v>-1.01487611932513E-2</v>
      </c>
      <c r="K33">
        <v>-1.03262667978537E-2</v>
      </c>
      <c r="L33">
        <v>-1.0384427474499301E-2</v>
      </c>
      <c r="M33">
        <v>-9.6723519296822401E-3</v>
      </c>
      <c r="N33">
        <v>-8.5467730265431294E-3</v>
      </c>
      <c r="O33">
        <v>-9.2655030807017105E-3</v>
      </c>
      <c r="P33">
        <v>-8.2258803229815908E-3</v>
      </c>
      <c r="Q33">
        <v>-8.7058635159592904E-3</v>
      </c>
      <c r="R33">
        <v>-9.6235297212168697E-3</v>
      </c>
      <c r="S33">
        <v>-9.35607470684925E-3</v>
      </c>
      <c r="T33">
        <v>-9.1817469489497497E-3</v>
      </c>
      <c r="U33">
        <v>-7.5506702069908001E-3</v>
      </c>
      <c r="V33">
        <v>-6.8767436968531796E-3</v>
      </c>
      <c r="W33">
        <v>-6.8655910759902001E-3</v>
      </c>
      <c r="X33">
        <v>-7.2341870419007602E-3</v>
      </c>
      <c r="Y33">
        <v>-6.4010387393482896E-3</v>
      </c>
      <c r="Z33">
        <v>-6.3309180404417398E-3</v>
      </c>
      <c r="AA33">
        <v>-8.0007295574636306E-3</v>
      </c>
      <c r="AB33">
        <v>-7.7680108389777203E-3</v>
      </c>
      <c r="AC33">
        <v>-6.7411130879608599E-3</v>
      </c>
      <c r="AD33">
        <v>-5.0686356585961804E-3</v>
      </c>
      <c r="AE33">
        <v>-5.4262380574063998E-3</v>
      </c>
      <c r="AF33">
        <v>-5.9250295735677602E-3</v>
      </c>
    </row>
    <row r="34" spans="1:32" x14ac:dyDescent="0.25">
      <c r="A34" t="s">
        <v>42</v>
      </c>
      <c r="B34">
        <v>1</v>
      </c>
      <c r="C34">
        <v>3.86785441730724E-3</v>
      </c>
      <c r="D34">
        <v>1.2489345432477299E-3</v>
      </c>
      <c r="E34">
        <v>2.5271952846821498E-4</v>
      </c>
      <c r="F34">
        <v>6.6089193130239798E-4</v>
      </c>
      <c r="G34">
        <v>1.3180910526046699E-3</v>
      </c>
      <c r="H34">
        <v>1.5982931788478701E-3</v>
      </c>
      <c r="I34">
        <v>2.20617441403099E-3</v>
      </c>
      <c r="J34">
        <v>3.7508113850415301E-3</v>
      </c>
      <c r="K34">
        <v>4.1191351547126302E-3</v>
      </c>
      <c r="L34">
        <v>3.1101015074645002E-3</v>
      </c>
      <c r="M34">
        <v>4.2435583357993602E-3</v>
      </c>
      <c r="N34">
        <v>5.2212594961274601E-3</v>
      </c>
      <c r="O34">
        <v>4.9210195159510297E-3</v>
      </c>
      <c r="P34">
        <v>5.2627666947754597E-3</v>
      </c>
      <c r="Q34">
        <v>4.4029439214004996E-3</v>
      </c>
      <c r="R34">
        <v>5.3078145445296498E-3</v>
      </c>
      <c r="S34">
        <v>4.6570722180338297E-3</v>
      </c>
      <c r="T34">
        <v>6.3719382931137899E-3</v>
      </c>
      <c r="U34">
        <v>6.93206474497294E-3</v>
      </c>
      <c r="V34">
        <v>5.8838729551252602E-3</v>
      </c>
      <c r="W34">
        <v>6.3606085332845999E-3</v>
      </c>
      <c r="X34">
        <v>6.6524139830054603E-3</v>
      </c>
      <c r="Y34">
        <v>5.5074773116603904E-3</v>
      </c>
      <c r="Z34">
        <v>7.03572093484726E-3</v>
      </c>
      <c r="AA34">
        <v>6.5278045758223602E-3</v>
      </c>
      <c r="AB34">
        <v>7.2410517088949801E-3</v>
      </c>
      <c r="AC34">
        <v>7.2969446029165497E-3</v>
      </c>
      <c r="AD34">
        <v>6.70385760621781E-3</v>
      </c>
      <c r="AE34">
        <v>7.1633069865580101E-3</v>
      </c>
      <c r="AF34">
        <v>5.8054063617224601E-3</v>
      </c>
    </row>
    <row r="35" spans="1:32" x14ac:dyDescent="0.25">
      <c r="A35" t="s">
        <v>43</v>
      </c>
      <c r="B35">
        <v>1</v>
      </c>
      <c r="C35">
        <v>1.47715472872043E-2</v>
      </c>
      <c r="D35">
        <v>1.52218415172478E-2</v>
      </c>
      <c r="E35">
        <v>1.6611349338752902E-2</v>
      </c>
      <c r="F35">
        <v>1.8314636326476001E-2</v>
      </c>
      <c r="G35">
        <v>1.9638466560856702E-2</v>
      </c>
      <c r="H35">
        <v>2.0909289364130501E-2</v>
      </c>
      <c r="I35">
        <v>2.1260080935349601E-2</v>
      </c>
      <c r="J35">
        <v>2.18219542266033E-2</v>
      </c>
      <c r="K35">
        <v>2.2380284072200302E-2</v>
      </c>
      <c r="L35">
        <v>2.3327841745349399E-2</v>
      </c>
      <c r="M35">
        <v>2.3724044764423701E-2</v>
      </c>
      <c r="N35">
        <v>2.3788768336490001E-2</v>
      </c>
      <c r="O35">
        <v>2.41416342318806E-2</v>
      </c>
      <c r="P35">
        <v>2.4430957738893699E-2</v>
      </c>
      <c r="Q35">
        <v>2.4454923903774298E-2</v>
      </c>
      <c r="R35">
        <v>2.4714005343442699E-2</v>
      </c>
      <c r="S35">
        <v>2.50430208505803E-2</v>
      </c>
      <c r="T35">
        <v>2.5144707868339701E-2</v>
      </c>
      <c r="U35">
        <v>2.5403989425641298E-2</v>
      </c>
      <c r="V35">
        <v>2.5509746126266299E-2</v>
      </c>
      <c r="W35">
        <v>2.57692534663784E-2</v>
      </c>
      <c r="X35">
        <v>2.57799727088606E-2</v>
      </c>
      <c r="Y35">
        <v>2.5869046775049798E-2</v>
      </c>
      <c r="Z35">
        <v>2.6110509939468601E-2</v>
      </c>
      <c r="AA35">
        <v>2.61467895683926E-2</v>
      </c>
      <c r="AB35">
        <v>2.5900279987134098E-2</v>
      </c>
      <c r="AC35">
        <v>2.5949070200773101E-2</v>
      </c>
      <c r="AD35">
        <v>2.6469471769500701E-2</v>
      </c>
      <c r="AE35">
        <v>2.61928355485209E-2</v>
      </c>
      <c r="AF35">
        <v>2.5480580423212398E-2</v>
      </c>
    </row>
    <row r="36" spans="1:32" x14ac:dyDescent="0.25">
      <c r="A36" t="s">
        <v>44</v>
      </c>
      <c r="B36">
        <v>1</v>
      </c>
      <c r="C36">
        <v>2.2582199635427801E-2</v>
      </c>
      <c r="D36">
        <v>2.5626202368610601E-2</v>
      </c>
      <c r="E36">
        <v>2.8251246664136399E-2</v>
      </c>
      <c r="F36">
        <v>3.0392581028772701E-2</v>
      </c>
      <c r="G36">
        <v>3.1960582930396102E-2</v>
      </c>
      <c r="H36">
        <v>3.4136599510028003E-2</v>
      </c>
      <c r="I36">
        <v>3.4510915299453E-2</v>
      </c>
      <c r="J36">
        <v>3.5164489334475899E-2</v>
      </c>
      <c r="K36">
        <v>3.6325526718084797E-2</v>
      </c>
      <c r="L36">
        <v>3.70208463601642E-2</v>
      </c>
      <c r="M36">
        <v>3.7253289303747598E-2</v>
      </c>
      <c r="N36">
        <v>3.7712192231985103E-2</v>
      </c>
      <c r="O36">
        <v>3.7923988924559497E-2</v>
      </c>
      <c r="P36">
        <v>3.7691111677075999E-2</v>
      </c>
      <c r="Q36">
        <v>3.80602096619789E-2</v>
      </c>
      <c r="R36">
        <v>3.8731265000390001E-2</v>
      </c>
      <c r="S36">
        <v>3.8569379129857799E-2</v>
      </c>
      <c r="T36">
        <v>3.8968945068133497E-2</v>
      </c>
      <c r="U36">
        <v>3.9735558134980101E-2</v>
      </c>
      <c r="V36">
        <v>3.9866773026102899E-2</v>
      </c>
      <c r="W36">
        <v>3.9650681572951998E-2</v>
      </c>
      <c r="X36">
        <v>3.9945523554737399E-2</v>
      </c>
      <c r="Y36">
        <v>3.9743591009031902E-2</v>
      </c>
      <c r="Z36">
        <v>4.00459448079694E-2</v>
      </c>
      <c r="AA36">
        <v>3.9890052423824401E-2</v>
      </c>
      <c r="AB36">
        <v>4.0059087057680298E-2</v>
      </c>
      <c r="AC36">
        <v>3.9944983169523503E-2</v>
      </c>
      <c r="AD36">
        <v>3.9958480218767099E-2</v>
      </c>
      <c r="AE36">
        <v>4.0117110159465598E-2</v>
      </c>
      <c r="AF36">
        <v>4.0160682791614402E-2</v>
      </c>
    </row>
    <row r="37" spans="1:32" x14ac:dyDescent="0.25">
      <c r="A37" t="s">
        <v>45</v>
      </c>
      <c r="B37">
        <v>1</v>
      </c>
      <c r="C37">
        <v>3.05830578519544E-2</v>
      </c>
      <c r="D37">
        <v>3.5649105101028998E-2</v>
      </c>
      <c r="E37">
        <v>3.99877423463353E-2</v>
      </c>
      <c r="F37">
        <v>4.2717833224357099E-2</v>
      </c>
      <c r="G37">
        <v>4.4902735417049797E-2</v>
      </c>
      <c r="H37">
        <v>4.6816074859882199E-2</v>
      </c>
      <c r="I37">
        <v>4.81808437268334E-2</v>
      </c>
      <c r="J37">
        <v>4.8800764648568397E-2</v>
      </c>
      <c r="K37">
        <v>5.0249378820451197E-2</v>
      </c>
      <c r="L37">
        <v>5.1124826587969199E-2</v>
      </c>
      <c r="M37">
        <v>5.09918919148723E-2</v>
      </c>
      <c r="N37">
        <v>5.1847895029930702E-2</v>
      </c>
      <c r="O37">
        <v>5.1360057096104098E-2</v>
      </c>
      <c r="P37">
        <v>5.1420819523189297E-2</v>
      </c>
      <c r="Q37">
        <v>5.2041326964969298E-2</v>
      </c>
      <c r="R37">
        <v>5.2643907355388E-2</v>
      </c>
      <c r="S37">
        <v>5.2751439699893002E-2</v>
      </c>
      <c r="T37">
        <v>5.2581436260557099E-2</v>
      </c>
      <c r="U37">
        <v>5.3205408160818299E-2</v>
      </c>
      <c r="V37">
        <v>5.3555978259752501E-2</v>
      </c>
      <c r="W37">
        <v>5.3796720142577199E-2</v>
      </c>
      <c r="X37">
        <v>5.3920620916412303E-2</v>
      </c>
      <c r="Y37">
        <v>5.4225706200049899E-2</v>
      </c>
      <c r="Z37">
        <v>5.4178125965232297E-2</v>
      </c>
      <c r="AA37">
        <v>5.4157311122855399E-2</v>
      </c>
      <c r="AB37">
        <v>5.4376508287041797E-2</v>
      </c>
      <c r="AC37">
        <v>5.3817742034600297E-2</v>
      </c>
      <c r="AD37">
        <v>5.3615608391040001E-2</v>
      </c>
      <c r="AE37">
        <v>5.3861457114322699E-2</v>
      </c>
      <c r="AF37">
        <v>5.4297763605847003E-2</v>
      </c>
    </row>
    <row r="38" spans="1:32" x14ac:dyDescent="0.25">
      <c r="A38" t="s">
        <v>46</v>
      </c>
      <c r="B38">
        <v>1</v>
      </c>
      <c r="C38">
        <v>4.1668267631134098E-2</v>
      </c>
      <c r="D38">
        <v>5.0808535515143402E-2</v>
      </c>
      <c r="E38">
        <v>5.6157689021816497E-2</v>
      </c>
      <c r="F38">
        <v>6.0372107512337701E-2</v>
      </c>
      <c r="G38">
        <v>6.37693869169174E-2</v>
      </c>
      <c r="H38">
        <v>6.6365389615040196E-2</v>
      </c>
      <c r="I38">
        <v>6.7727424554961294E-2</v>
      </c>
      <c r="J38">
        <v>6.8865883998769195E-2</v>
      </c>
      <c r="K38">
        <v>6.9413629036854302E-2</v>
      </c>
      <c r="L38">
        <v>6.9959234610573504E-2</v>
      </c>
      <c r="M38">
        <v>7.1851478307473293E-2</v>
      </c>
      <c r="N38">
        <v>7.2057601060407997E-2</v>
      </c>
      <c r="O38">
        <v>7.2430496374309802E-2</v>
      </c>
      <c r="P38">
        <v>7.18255896664136E-2</v>
      </c>
      <c r="Q38">
        <v>7.1781857671037799E-2</v>
      </c>
      <c r="R38">
        <v>7.2775097989908305E-2</v>
      </c>
      <c r="S38">
        <v>7.3314892572343193E-2</v>
      </c>
      <c r="T38">
        <v>7.3416911391915501E-2</v>
      </c>
      <c r="U38">
        <v>7.3738876777380002E-2</v>
      </c>
      <c r="V38">
        <v>7.4259401394460606E-2</v>
      </c>
      <c r="W38">
        <v>7.4850270396549096E-2</v>
      </c>
      <c r="X38">
        <v>7.5408194083750393E-2</v>
      </c>
      <c r="Y38">
        <v>7.5264084545558801E-2</v>
      </c>
      <c r="Z38">
        <v>7.5474595947570902E-2</v>
      </c>
      <c r="AA38">
        <v>7.50042537271811E-2</v>
      </c>
      <c r="AB38">
        <v>7.4608887096424104E-2</v>
      </c>
      <c r="AC38">
        <v>7.4556632155693303E-2</v>
      </c>
      <c r="AD38">
        <v>7.4243905577681402E-2</v>
      </c>
      <c r="AE38">
        <v>7.4365806619740404E-2</v>
      </c>
      <c r="AF38">
        <v>7.4404508018877102E-2</v>
      </c>
    </row>
    <row r="39" spans="1:32" x14ac:dyDescent="0.25">
      <c r="A39" t="s">
        <v>47</v>
      </c>
      <c r="B39">
        <v>1</v>
      </c>
      <c r="C39">
        <v>4.9395169425784001E-2</v>
      </c>
      <c r="D39">
        <v>6.1266217539048498E-2</v>
      </c>
      <c r="E39">
        <v>6.8313948678256603E-2</v>
      </c>
      <c r="F39">
        <v>7.1500191473581207E-2</v>
      </c>
      <c r="G39">
        <v>7.6540883034130494E-2</v>
      </c>
      <c r="H39">
        <v>7.7758505382947096E-2</v>
      </c>
      <c r="I39">
        <v>8.1773775792676306E-2</v>
      </c>
      <c r="J39">
        <v>8.3216582214318505E-2</v>
      </c>
      <c r="K39">
        <v>8.4609299120431705E-2</v>
      </c>
      <c r="L39">
        <v>8.4623704361659793E-2</v>
      </c>
      <c r="M39">
        <v>8.5315747769800901E-2</v>
      </c>
      <c r="N39">
        <v>8.5681393046973503E-2</v>
      </c>
      <c r="O39">
        <v>8.7558742826431502E-2</v>
      </c>
      <c r="P39">
        <v>8.5617311153943498E-2</v>
      </c>
      <c r="Q39">
        <v>8.68229603754406E-2</v>
      </c>
      <c r="R39">
        <v>8.7222069187217602E-2</v>
      </c>
      <c r="S39">
        <v>8.7672973429302303E-2</v>
      </c>
      <c r="T39">
        <v>8.8658667157896498E-2</v>
      </c>
      <c r="U39">
        <v>8.9677551911334905E-2</v>
      </c>
      <c r="V39">
        <v>8.9593556291743204E-2</v>
      </c>
      <c r="W39">
        <v>8.8956950358336603E-2</v>
      </c>
      <c r="X39">
        <v>9.0434811373904606E-2</v>
      </c>
      <c r="Y39">
        <v>9.1193453343965003E-2</v>
      </c>
      <c r="Z39">
        <v>9.0771095574613006E-2</v>
      </c>
      <c r="AA39">
        <v>8.8436382354753304E-2</v>
      </c>
      <c r="AB39">
        <v>8.9861017213724595E-2</v>
      </c>
      <c r="AC39">
        <v>9.0158192713781699E-2</v>
      </c>
      <c r="AD39">
        <v>8.9455822449450897E-2</v>
      </c>
      <c r="AE39">
        <v>8.7793563510363201E-2</v>
      </c>
      <c r="AF39">
        <v>8.8353198598229904E-2</v>
      </c>
    </row>
    <row r="40" spans="1:32" x14ac:dyDescent="0.25">
      <c r="A40" t="s">
        <v>168</v>
      </c>
      <c r="B40">
        <v>2.8103752973311202E-2</v>
      </c>
      <c r="C40">
        <v>1.8622122460654401E-2</v>
      </c>
      <c r="D40">
        <v>1.7033766431791001E-2</v>
      </c>
      <c r="E40">
        <v>1.7046765611097199E-2</v>
      </c>
      <c r="F40">
        <v>1.58767707772298E-2</v>
      </c>
      <c r="G40">
        <v>1.64941843445457E-2</v>
      </c>
      <c r="H40">
        <v>1.65826876285898E-2</v>
      </c>
      <c r="I40">
        <v>1.7624254461064501E-2</v>
      </c>
      <c r="J40">
        <v>1.80175406921197E-2</v>
      </c>
      <c r="K40">
        <v>1.7116836228907702E-2</v>
      </c>
      <c r="L40">
        <v>1.70666958973156E-2</v>
      </c>
      <c r="M40">
        <v>1.7321556596685699E-2</v>
      </c>
      <c r="N40">
        <v>1.6939176942235901E-2</v>
      </c>
      <c r="O40">
        <v>1.7983132492107999E-2</v>
      </c>
      <c r="P40">
        <v>1.7431405265883701E-2</v>
      </c>
      <c r="Q40">
        <v>1.7230679911768101E-2</v>
      </c>
      <c r="R40">
        <v>1.70967640824101E-2</v>
      </c>
      <c r="S40">
        <v>1.7492572371920301E-2</v>
      </c>
      <c r="T40">
        <v>1.7495027703632999E-2</v>
      </c>
      <c r="U40">
        <v>1.7668982743769601E-2</v>
      </c>
      <c r="V40">
        <v>1.80510457053932E-2</v>
      </c>
      <c r="W40">
        <v>1.8354361583415201E-2</v>
      </c>
      <c r="X40">
        <v>1.8235749607651099E-2</v>
      </c>
      <c r="Y40">
        <v>1.7631662096363299E-2</v>
      </c>
      <c r="Z40">
        <v>1.82762323286253E-2</v>
      </c>
      <c r="AA40">
        <v>1.7754814324304001E-2</v>
      </c>
      <c r="AB40">
        <v>1.7673938042783301E-2</v>
      </c>
      <c r="AC40">
        <v>1.7136589185095301E-2</v>
      </c>
      <c r="AD40">
        <v>1.7135899312331102E-2</v>
      </c>
      <c r="AE40">
        <v>1.79036921367547E-2</v>
      </c>
      <c r="AF40">
        <v>1.8583198389307699E-2</v>
      </c>
    </row>
    <row r="41" spans="1:32" x14ac:dyDescent="0.25">
      <c r="A41" t="s">
        <v>169</v>
      </c>
      <c r="B41">
        <v>2.8103752973311202E-2</v>
      </c>
      <c r="C41">
        <v>2.2360503687767999E-2</v>
      </c>
      <c r="D41">
        <v>2.1715139114232101E-2</v>
      </c>
      <c r="E41">
        <v>2.13760018157222E-2</v>
      </c>
      <c r="F41">
        <v>2.1442075649266101E-2</v>
      </c>
      <c r="G41">
        <v>2.2163210452936399E-2</v>
      </c>
      <c r="H41">
        <v>2.27452532282264E-2</v>
      </c>
      <c r="I41">
        <v>2.30717014716246E-2</v>
      </c>
      <c r="J41">
        <v>2.3288439733999501E-2</v>
      </c>
      <c r="K41">
        <v>2.31945865460731E-2</v>
      </c>
      <c r="L41">
        <v>2.3482462888648199E-2</v>
      </c>
      <c r="M41">
        <v>2.32569815002979E-2</v>
      </c>
      <c r="N41">
        <v>2.32894796848877E-2</v>
      </c>
      <c r="O41">
        <v>2.3449709500428999E-2</v>
      </c>
      <c r="P41">
        <v>2.35600903291741E-2</v>
      </c>
      <c r="Q41">
        <v>2.3762629611616602E-2</v>
      </c>
      <c r="R41">
        <v>2.3911497083533399E-2</v>
      </c>
      <c r="S41">
        <v>2.3724542560440001E-2</v>
      </c>
      <c r="T41">
        <v>2.38606770265265E-2</v>
      </c>
      <c r="U41">
        <v>2.3607489519988398E-2</v>
      </c>
      <c r="V41">
        <v>2.3987275042754001E-2</v>
      </c>
      <c r="W41">
        <v>2.41695528600827E-2</v>
      </c>
      <c r="X41">
        <v>2.41186116522202E-2</v>
      </c>
      <c r="Y41">
        <v>2.3864685089975701E-2</v>
      </c>
      <c r="Z41">
        <v>2.4003541335059098E-2</v>
      </c>
      <c r="AA41">
        <v>2.31618505740292E-2</v>
      </c>
      <c r="AB41">
        <v>2.3275239603825899E-2</v>
      </c>
      <c r="AC41">
        <v>2.3673450986449501E-2</v>
      </c>
      <c r="AD41">
        <v>2.38786564859855E-2</v>
      </c>
      <c r="AE41">
        <v>2.3772532371445401E-2</v>
      </c>
      <c r="AF41">
        <v>2.3617415463934002E-2</v>
      </c>
    </row>
    <row r="42" spans="1:32" x14ac:dyDescent="0.25">
      <c r="A42" t="s">
        <v>170</v>
      </c>
      <c r="B42">
        <v>2.8103752973311202E-2</v>
      </c>
      <c r="C42">
        <v>2.7065358636425198E-2</v>
      </c>
      <c r="D42">
        <v>2.7905562582551599E-2</v>
      </c>
      <c r="E42">
        <v>2.8646366678903998E-2</v>
      </c>
      <c r="F42">
        <v>2.9544895931310801E-2</v>
      </c>
      <c r="G42">
        <v>3.0197685054591E-2</v>
      </c>
      <c r="H42">
        <v>3.1166470866929401E-2</v>
      </c>
      <c r="I42">
        <v>3.1677541345032603E-2</v>
      </c>
      <c r="J42">
        <v>3.2009642395274297E-2</v>
      </c>
      <c r="K42">
        <v>3.2007091175319601E-2</v>
      </c>
      <c r="L42">
        <v>3.2260628026244298E-2</v>
      </c>
      <c r="M42">
        <v>3.22388974708595E-2</v>
      </c>
      <c r="N42">
        <v>3.2107381093002298E-2</v>
      </c>
      <c r="O42">
        <v>3.2242031664768897E-2</v>
      </c>
      <c r="P42">
        <v>3.2163692225797E-2</v>
      </c>
      <c r="Q42">
        <v>3.22625254228062E-2</v>
      </c>
      <c r="R42">
        <v>3.23768038117535E-2</v>
      </c>
      <c r="S42">
        <v>3.2322051043336499E-2</v>
      </c>
      <c r="T42">
        <v>3.2381354155957297E-2</v>
      </c>
      <c r="U42">
        <v>3.2490061902126201E-2</v>
      </c>
      <c r="V42">
        <v>3.24479187429495E-2</v>
      </c>
      <c r="W42">
        <v>3.2485962367670797E-2</v>
      </c>
      <c r="X42">
        <v>3.24043540062499E-2</v>
      </c>
      <c r="Y42">
        <v>3.2490347192010299E-2</v>
      </c>
      <c r="Z42">
        <v>3.2380471004869502E-2</v>
      </c>
      <c r="AA42">
        <v>3.2388690361297899E-2</v>
      </c>
      <c r="AB42">
        <v>3.2453595587711402E-2</v>
      </c>
      <c r="AC42">
        <v>3.2495402520453499E-2</v>
      </c>
      <c r="AD42">
        <v>3.2348945023225197E-2</v>
      </c>
      <c r="AE42">
        <v>3.2357820490852403E-2</v>
      </c>
      <c r="AF42">
        <v>3.2362539836417299E-2</v>
      </c>
    </row>
    <row r="43" spans="1:32" x14ac:dyDescent="0.25">
      <c r="A43" t="s">
        <v>171</v>
      </c>
      <c r="B43">
        <v>2.8103752973311202E-2</v>
      </c>
      <c r="C43">
        <v>3.04471472108967E-2</v>
      </c>
      <c r="D43">
        <v>3.2331200524741498E-2</v>
      </c>
      <c r="E43">
        <v>3.37292509205281E-2</v>
      </c>
      <c r="F43">
        <v>3.5010342059078402E-2</v>
      </c>
      <c r="G43">
        <v>3.5959508255433398E-2</v>
      </c>
      <c r="H43">
        <v>3.69492757705411E-2</v>
      </c>
      <c r="I43">
        <v>3.7749133354698997E-2</v>
      </c>
      <c r="J43">
        <v>3.7959105798702597E-2</v>
      </c>
      <c r="K43">
        <v>3.8196378513048801E-2</v>
      </c>
      <c r="L43">
        <v>3.8231357965899403E-2</v>
      </c>
      <c r="M43">
        <v>3.8053829103031199E-2</v>
      </c>
      <c r="N43">
        <v>3.8140235218300803E-2</v>
      </c>
      <c r="O43">
        <v>3.8047728458247297E-2</v>
      </c>
      <c r="P43">
        <v>3.8194810361058901E-2</v>
      </c>
      <c r="Q43">
        <v>3.8208579992806399E-2</v>
      </c>
      <c r="R43">
        <v>3.8289654375484698E-2</v>
      </c>
      <c r="S43">
        <v>3.8508703074431598E-2</v>
      </c>
      <c r="T43">
        <v>3.86208836234994E-2</v>
      </c>
      <c r="U43">
        <v>3.8739776100226803E-2</v>
      </c>
      <c r="V43">
        <v>3.8765310618890797E-2</v>
      </c>
      <c r="W43">
        <v>3.8585934641900001E-2</v>
      </c>
      <c r="X43">
        <v>3.8622509308092502E-2</v>
      </c>
      <c r="Y43">
        <v>3.8401203236537902E-2</v>
      </c>
      <c r="Z43">
        <v>3.8413188175983798E-2</v>
      </c>
      <c r="AA43">
        <v>3.8584471321197501E-2</v>
      </c>
      <c r="AB43">
        <v>3.8562767718654502E-2</v>
      </c>
      <c r="AC43">
        <v>3.8519143531115303E-2</v>
      </c>
      <c r="AD43">
        <v>3.82707359867503E-2</v>
      </c>
      <c r="AE43">
        <v>3.8294941950538397E-2</v>
      </c>
      <c r="AF43">
        <v>3.8417969343568399E-2</v>
      </c>
    </row>
    <row r="44" spans="1:32" x14ac:dyDescent="0.25">
      <c r="A44" t="s">
        <v>172</v>
      </c>
      <c r="B44">
        <v>2.8103752973311202E-2</v>
      </c>
      <c r="C44">
        <v>3.3787784101896798E-2</v>
      </c>
      <c r="D44">
        <v>3.66646830164402E-2</v>
      </c>
      <c r="E44">
        <v>3.87362785050029E-2</v>
      </c>
      <c r="F44">
        <v>4.0369404324676103E-2</v>
      </c>
      <c r="G44">
        <v>4.1917021346637801E-2</v>
      </c>
      <c r="H44">
        <v>4.2760361534041502E-2</v>
      </c>
      <c r="I44">
        <v>4.3472150058221602E-2</v>
      </c>
      <c r="J44">
        <v>4.3700432821722403E-2</v>
      </c>
      <c r="K44">
        <v>4.4032695101184502E-2</v>
      </c>
      <c r="L44">
        <v>4.4151126062141499E-2</v>
      </c>
      <c r="M44">
        <v>4.4338811478422897E-2</v>
      </c>
      <c r="N44">
        <v>4.4009649873024199E-2</v>
      </c>
      <c r="O44">
        <v>4.4180777234728998E-2</v>
      </c>
      <c r="P44">
        <v>4.4307655167424201E-2</v>
      </c>
      <c r="Q44">
        <v>4.42160143042932E-2</v>
      </c>
      <c r="R44">
        <v>4.4324376488161399E-2</v>
      </c>
      <c r="S44">
        <v>4.4471318568521302E-2</v>
      </c>
      <c r="T44">
        <v>4.4750858738334301E-2</v>
      </c>
      <c r="U44">
        <v>4.4567162581383102E-2</v>
      </c>
      <c r="V44">
        <v>4.4805576697134503E-2</v>
      </c>
      <c r="W44">
        <v>4.4748961032988803E-2</v>
      </c>
      <c r="X44">
        <v>4.4757694625217198E-2</v>
      </c>
      <c r="Y44">
        <v>4.4527258280026301E-2</v>
      </c>
      <c r="Z44">
        <v>4.4629929475378603E-2</v>
      </c>
      <c r="AA44">
        <v>4.4801851396883002E-2</v>
      </c>
      <c r="AB44">
        <v>4.4774598814063003E-2</v>
      </c>
      <c r="AC44">
        <v>4.4454443413888697E-2</v>
      </c>
      <c r="AD44">
        <v>4.4403797733537698E-2</v>
      </c>
      <c r="AE44">
        <v>4.4346742103419497E-2</v>
      </c>
      <c r="AF44">
        <v>4.43930699793533E-2</v>
      </c>
    </row>
    <row r="45" spans="1:32" x14ac:dyDescent="0.25">
      <c r="A45" t="s">
        <v>173</v>
      </c>
      <c r="B45">
        <v>2.8103752973311202E-2</v>
      </c>
      <c r="C45">
        <v>3.8290342860379398E-2</v>
      </c>
      <c r="D45">
        <v>4.3101382741649402E-2</v>
      </c>
      <c r="E45">
        <v>4.6177334908088702E-2</v>
      </c>
      <c r="F45">
        <v>4.7928976334405397E-2</v>
      </c>
      <c r="G45">
        <v>4.9794056608733601E-2</v>
      </c>
      <c r="H45">
        <v>5.1256166388128098E-2</v>
      </c>
      <c r="I45">
        <v>5.1752815754954398E-2</v>
      </c>
      <c r="J45">
        <v>5.2471253857590799E-2</v>
      </c>
      <c r="K45">
        <v>5.2959395182808899E-2</v>
      </c>
      <c r="L45">
        <v>5.3121303323551097E-2</v>
      </c>
      <c r="M45">
        <v>5.3008896538466903E-2</v>
      </c>
      <c r="N45">
        <v>5.28324289667636E-2</v>
      </c>
      <c r="O45">
        <v>5.3091482745334297E-2</v>
      </c>
      <c r="P45">
        <v>5.29177026701841E-2</v>
      </c>
      <c r="Q45">
        <v>5.2805597361908499E-2</v>
      </c>
      <c r="R45">
        <v>5.34971833017647E-2</v>
      </c>
      <c r="S45">
        <v>5.3447960597518801E-2</v>
      </c>
      <c r="T45">
        <v>5.3212374737411701E-2</v>
      </c>
      <c r="U45">
        <v>5.29587367587699E-2</v>
      </c>
      <c r="V45">
        <v>5.33346699027374E-2</v>
      </c>
      <c r="W45">
        <v>5.3437717121563102E-2</v>
      </c>
      <c r="X45">
        <v>5.3380862745275197E-2</v>
      </c>
      <c r="Y45">
        <v>5.3248883403550398E-2</v>
      </c>
      <c r="Z45">
        <v>5.3358937375354201E-2</v>
      </c>
      <c r="AA45">
        <v>5.3408750864951303E-2</v>
      </c>
      <c r="AB45">
        <v>5.3027989180419399E-2</v>
      </c>
      <c r="AC45">
        <v>5.3218852958216899E-2</v>
      </c>
      <c r="AD45">
        <v>5.2975069794363901E-2</v>
      </c>
      <c r="AE45">
        <v>5.31322910813938E-2</v>
      </c>
      <c r="AF45">
        <v>5.31255307245692E-2</v>
      </c>
    </row>
    <row r="46" spans="1:32" x14ac:dyDescent="0.25">
      <c r="A46" t="s">
        <v>174</v>
      </c>
      <c r="B46">
        <v>2.8103752973311202E-2</v>
      </c>
      <c r="C46">
        <v>4.1905640980924301E-2</v>
      </c>
      <c r="D46">
        <v>4.74474049065991E-2</v>
      </c>
      <c r="E46">
        <v>5.1691231080300201E-2</v>
      </c>
      <c r="F46">
        <v>5.3678230058087702E-2</v>
      </c>
      <c r="G46">
        <v>5.4932320672257597E-2</v>
      </c>
      <c r="H46">
        <v>5.7236827877514003E-2</v>
      </c>
      <c r="I46">
        <v>5.8715946514107102E-2</v>
      </c>
      <c r="J46">
        <v>5.9476136074800602E-2</v>
      </c>
      <c r="K46">
        <v>5.8590090195502202E-2</v>
      </c>
      <c r="L46">
        <v>5.9372826732022203E-2</v>
      </c>
      <c r="M46">
        <v>5.9214691846148401E-2</v>
      </c>
      <c r="N46">
        <v>5.9711385272677497E-2</v>
      </c>
      <c r="O46">
        <v>5.9023064599238499E-2</v>
      </c>
      <c r="P46">
        <v>5.9185114419860199E-2</v>
      </c>
      <c r="Q46">
        <v>6.0226344832917701E-2</v>
      </c>
      <c r="R46">
        <v>6.0272644970876497E-2</v>
      </c>
      <c r="S46">
        <v>5.9722060535757501E-2</v>
      </c>
      <c r="T46">
        <v>5.8871848752956903E-2</v>
      </c>
      <c r="U46">
        <v>5.9163020316666703E-2</v>
      </c>
      <c r="V46">
        <v>5.9205567586758302E-2</v>
      </c>
      <c r="W46">
        <v>5.8549674606329503E-2</v>
      </c>
      <c r="X46">
        <v>5.9368920060575002E-2</v>
      </c>
      <c r="Y46">
        <v>5.9039491573249302E-2</v>
      </c>
      <c r="Z46">
        <v>5.9095346800701699E-2</v>
      </c>
      <c r="AA46">
        <v>5.9464872193075703E-2</v>
      </c>
      <c r="AB46">
        <v>5.96257738563565E-2</v>
      </c>
      <c r="AC46">
        <v>5.8964292483088598E-2</v>
      </c>
      <c r="AD46">
        <v>5.9190795900745899E-2</v>
      </c>
      <c r="AE46">
        <v>5.9390111826806098E-2</v>
      </c>
      <c r="AF46">
        <v>5.9566775194912602E-2</v>
      </c>
    </row>
    <row r="47" spans="1:32" x14ac:dyDescent="0.25">
      <c r="A47" t="s">
        <v>175</v>
      </c>
      <c r="B47">
        <v>3.4240280864299803E-2</v>
      </c>
      <c r="C47">
        <v>3.05928408840055E-2</v>
      </c>
      <c r="D47">
        <v>2.9966493168702001E-2</v>
      </c>
      <c r="E47">
        <v>2.99234791466426E-2</v>
      </c>
      <c r="F47">
        <v>2.9478499061179199E-2</v>
      </c>
      <c r="G47">
        <v>2.96814279830191E-2</v>
      </c>
      <c r="H47">
        <v>2.97094420311752E-2</v>
      </c>
      <c r="I47">
        <v>3.0026861833309399E-2</v>
      </c>
      <c r="J47">
        <v>3.0175327970234801E-2</v>
      </c>
      <c r="K47">
        <v>2.9831476145584301E-2</v>
      </c>
      <c r="L47">
        <v>2.97682998760871E-2</v>
      </c>
      <c r="M47">
        <v>2.9925397574674498E-2</v>
      </c>
      <c r="N47">
        <v>2.97745884920943E-2</v>
      </c>
      <c r="O47">
        <v>3.0134180168441702E-2</v>
      </c>
      <c r="P47">
        <v>2.99506327275753E-2</v>
      </c>
      <c r="Q47">
        <v>2.9877090177408899E-2</v>
      </c>
      <c r="R47">
        <v>2.9831362209418701E-2</v>
      </c>
      <c r="S47">
        <v>2.9961251373178201E-2</v>
      </c>
      <c r="T47">
        <v>3.0021980019756599E-2</v>
      </c>
      <c r="U47">
        <v>3.0023684566861799E-2</v>
      </c>
      <c r="V47">
        <v>3.0176561907724501E-2</v>
      </c>
      <c r="W47">
        <v>3.02613364447177E-2</v>
      </c>
      <c r="X47">
        <v>3.02563129197874E-2</v>
      </c>
      <c r="Y47">
        <v>2.9995968686758401E-2</v>
      </c>
      <c r="Z47">
        <v>3.0260394998213602E-2</v>
      </c>
      <c r="AA47">
        <v>3.0085020670041401E-2</v>
      </c>
      <c r="AB47">
        <v>3.0074853571208301E-2</v>
      </c>
      <c r="AC47">
        <v>2.9803304161377098E-2</v>
      </c>
      <c r="AD47">
        <v>2.98544901809468E-2</v>
      </c>
      <c r="AE47">
        <v>3.0157156125434199E-2</v>
      </c>
      <c r="AF47">
        <v>3.0380226156478899E-2</v>
      </c>
    </row>
    <row r="48" spans="1:32" x14ac:dyDescent="0.25">
      <c r="A48" t="s">
        <v>176</v>
      </c>
      <c r="B48">
        <v>3.4240280864299803E-2</v>
      </c>
      <c r="C48">
        <v>3.2000416903118001E-2</v>
      </c>
      <c r="D48">
        <v>3.1716853954281699E-2</v>
      </c>
      <c r="E48">
        <v>3.1554016165407803E-2</v>
      </c>
      <c r="F48">
        <v>3.1529213083255798E-2</v>
      </c>
      <c r="G48">
        <v>3.1778741416752701E-2</v>
      </c>
      <c r="H48">
        <v>3.1954884343651298E-2</v>
      </c>
      <c r="I48">
        <v>3.20840447649101E-2</v>
      </c>
      <c r="J48">
        <v>3.2130963329263303E-2</v>
      </c>
      <c r="K48">
        <v>3.2074856019158403E-2</v>
      </c>
      <c r="L48">
        <v>3.2187916186162499E-2</v>
      </c>
      <c r="M48">
        <v>3.2109777815016699E-2</v>
      </c>
      <c r="N48">
        <v>3.2136852684053897E-2</v>
      </c>
      <c r="O48">
        <v>3.2179241113796303E-2</v>
      </c>
      <c r="P48">
        <v>3.2231544844905299E-2</v>
      </c>
      <c r="Q48">
        <v>3.2282231090131903E-2</v>
      </c>
      <c r="R48">
        <v>3.2365723127999103E-2</v>
      </c>
      <c r="S48">
        <v>3.2280451450225997E-2</v>
      </c>
      <c r="T48">
        <v>3.23331358146293E-2</v>
      </c>
      <c r="U48">
        <v>3.2239260859694398E-2</v>
      </c>
      <c r="V48">
        <v>3.2406823894193297E-2</v>
      </c>
      <c r="W48">
        <v>3.2440015373885599E-2</v>
      </c>
      <c r="X48">
        <v>3.2439638267401198E-2</v>
      </c>
      <c r="Y48">
        <v>3.2358409966282302E-2</v>
      </c>
      <c r="Z48">
        <v>3.2383275578075403E-2</v>
      </c>
      <c r="AA48">
        <v>3.2088189829069198E-2</v>
      </c>
      <c r="AB48">
        <v>3.2135312437032999E-2</v>
      </c>
      <c r="AC48">
        <v>3.2270376893906397E-2</v>
      </c>
      <c r="AD48">
        <v>3.2331007332505698E-2</v>
      </c>
      <c r="AE48">
        <v>3.2310731471842699E-2</v>
      </c>
      <c r="AF48">
        <v>3.2258360694031499E-2</v>
      </c>
    </row>
    <row r="49" spans="1:32" x14ac:dyDescent="0.25">
      <c r="A49" t="s">
        <v>177</v>
      </c>
      <c r="B49">
        <v>3.4240280864299803E-2</v>
      </c>
      <c r="C49">
        <v>3.3763593616229298E-2</v>
      </c>
      <c r="D49">
        <v>3.4017807666526199E-2</v>
      </c>
      <c r="E49">
        <v>3.42566313600405E-2</v>
      </c>
      <c r="F49">
        <v>3.4549345891348601E-2</v>
      </c>
      <c r="G49">
        <v>3.4756929362424097E-2</v>
      </c>
      <c r="H49">
        <v>3.50928858565124E-2</v>
      </c>
      <c r="I49">
        <v>3.5245923864602097E-2</v>
      </c>
      <c r="J49">
        <v>3.5352405729203999E-2</v>
      </c>
      <c r="K49">
        <v>3.5366574068360503E-2</v>
      </c>
      <c r="L49">
        <v>3.5448797777221902E-2</v>
      </c>
      <c r="M49">
        <v>3.5436410829793902E-2</v>
      </c>
      <c r="N49">
        <v>3.5398768564888099E-2</v>
      </c>
      <c r="O49">
        <v>3.54470456737465E-2</v>
      </c>
      <c r="P49">
        <v>3.5404525735969999E-2</v>
      </c>
      <c r="Q49">
        <v>3.5437435357376701E-2</v>
      </c>
      <c r="R49">
        <v>3.5502649872575502E-2</v>
      </c>
      <c r="S49">
        <v>3.5476492135648199E-2</v>
      </c>
      <c r="T49">
        <v>3.5493202853638099E-2</v>
      </c>
      <c r="U49">
        <v>3.5530231857378802E-2</v>
      </c>
      <c r="V49">
        <v>3.5519703815643303E-2</v>
      </c>
      <c r="W49">
        <v>3.5537911453501901E-2</v>
      </c>
      <c r="X49">
        <v>3.55060165854931E-2</v>
      </c>
      <c r="Y49">
        <v>3.5541376067785999E-2</v>
      </c>
      <c r="Z49">
        <v>3.5493844577214502E-2</v>
      </c>
      <c r="AA49">
        <v>3.5503534676571497E-2</v>
      </c>
      <c r="AB49">
        <v>3.5525415422616002E-2</v>
      </c>
      <c r="AC49">
        <v>3.5537363047794597E-2</v>
      </c>
      <c r="AD49">
        <v>3.5483524851594901E-2</v>
      </c>
      <c r="AE49">
        <v>3.5479881826002903E-2</v>
      </c>
      <c r="AF49">
        <v>3.5490944696439201E-2</v>
      </c>
    </row>
    <row r="50" spans="1:32" x14ac:dyDescent="0.25">
      <c r="A50" t="s">
        <v>178</v>
      </c>
      <c r="B50">
        <v>3.4240280864299803E-2</v>
      </c>
      <c r="C50">
        <v>3.5031036486821703E-2</v>
      </c>
      <c r="D50">
        <v>3.5669297562325897E-2</v>
      </c>
      <c r="E50">
        <v>3.6137347933609697E-2</v>
      </c>
      <c r="F50">
        <v>3.6577134520544702E-2</v>
      </c>
      <c r="G50">
        <v>3.69033931626341E-2</v>
      </c>
      <c r="H50">
        <v>3.7236780829040098E-2</v>
      </c>
      <c r="I50">
        <v>3.7490588325486199E-2</v>
      </c>
      <c r="J50">
        <v>3.7570006024846697E-2</v>
      </c>
      <c r="K50">
        <v>3.7657511634934901E-2</v>
      </c>
      <c r="L50">
        <v>3.76675111128425E-2</v>
      </c>
      <c r="M50">
        <v>3.7602030186201299E-2</v>
      </c>
      <c r="N50">
        <v>3.7626024556549301E-2</v>
      </c>
      <c r="O50">
        <v>3.7605551980645302E-2</v>
      </c>
      <c r="P50">
        <v>3.7652180470692902E-2</v>
      </c>
      <c r="Q50">
        <v>3.7662300326098401E-2</v>
      </c>
      <c r="R50">
        <v>3.7682598223863599E-2</v>
      </c>
      <c r="S50">
        <v>3.7767713157373102E-2</v>
      </c>
      <c r="T50">
        <v>3.7809094061212703E-2</v>
      </c>
      <c r="U50">
        <v>3.7849549210300003E-2</v>
      </c>
      <c r="V50">
        <v>3.7869168979219797E-2</v>
      </c>
      <c r="W50">
        <v>3.7805425004269602E-2</v>
      </c>
      <c r="X50">
        <v>3.7810506837417102E-2</v>
      </c>
      <c r="Y50">
        <v>3.7721781548151097E-2</v>
      </c>
      <c r="Z50">
        <v>3.7719562122591602E-2</v>
      </c>
      <c r="AA50">
        <v>3.7798894369586097E-2</v>
      </c>
      <c r="AB50">
        <v>3.7783205535832698E-2</v>
      </c>
      <c r="AC50">
        <v>3.7767328836827402E-2</v>
      </c>
      <c r="AD50">
        <v>3.7688166651112999E-2</v>
      </c>
      <c r="AE50">
        <v>3.76718959978177E-2</v>
      </c>
      <c r="AF50">
        <v>3.7731715046790897E-2</v>
      </c>
    </row>
    <row r="51" spans="1:32" x14ac:dyDescent="0.25">
      <c r="A51" t="s">
        <v>179</v>
      </c>
      <c r="B51">
        <v>3.4240280864299803E-2</v>
      </c>
      <c r="C51">
        <v>3.6285548451899803E-2</v>
      </c>
      <c r="D51">
        <v>3.7289979978107998E-2</v>
      </c>
      <c r="E51">
        <v>3.8006615998774501E-2</v>
      </c>
      <c r="F51">
        <v>3.85723947414289E-2</v>
      </c>
      <c r="G51">
        <v>3.9109869106248099E-2</v>
      </c>
      <c r="H51">
        <v>3.9387949527437301E-2</v>
      </c>
      <c r="I51">
        <v>3.96401485283275E-2</v>
      </c>
      <c r="J51">
        <v>3.9696757239197002E-2</v>
      </c>
      <c r="K51">
        <v>3.9828075987789098E-2</v>
      </c>
      <c r="L51">
        <v>3.9855842520585001E-2</v>
      </c>
      <c r="M51">
        <v>3.9934811788973602E-2</v>
      </c>
      <c r="N51">
        <v>3.9805842350686599E-2</v>
      </c>
      <c r="O51">
        <v>3.9879278404826302E-2</v>
      </c>
      <c r="P51">
        <v>3.9922885427063098E-2</v>
      </c>
      <c r="Q51">
        <v>3.98909104172138E-2</v>
      </c>
      <c r="R51">
        <v>3.99149446390097E-2</v>
      </c>
      <c r="S51">
        <v>3.9990646596290397E-2</v>
      </c>
      <c r="T51">
        <v>4.00846874377562E-2</v>
      </c>
      <c r="U51">
        <v>4.0015560614483602E-2</v>
      </c>
      <c r="V51">
        <v>4.0107421445561398E-2</v>
      </c>
      <c r="W51">
        <v>4.0059340627331699E-2</v>
      </c>
      <c r="X51">
        <v>4.0083310817029497E-2</v>
      </c>
      <c r="Y51">
        <v>3.9999837437364801E-2</v>
      </c>
      <c r="Z51">
        <v>4.0036951117621802E-2</v>
      </c>
      <c r="AA51">
        <v>4.0110838848672899E-2</v>
      </c>
      <c r="AB51">
        <v>4.0091481232333602E-2</v>
      </c>
      <c r="AC51">
        <v>3.9965750380837703E-2</v>
      </c>
      <c r="AD51">
        <v>3.9938427731811797E-2</v>
      </c>
      <c r="AE51">
        <v>3.9929166487003898E-2</v>
      </c>
      <c r="AF51">
        <v>3.9945753255690698E-2</v>
      </c>
    </row>
    <row r="52" spans="1:32" x14ac:dyDescent="0.25">
      <c r="A52" t="s">
        <v>180</v>
      </c>
      <c r="B52">
        <v>3.4240280864299803E-2</v>
      </c>
      <c r="C52">
        <v>3.79764265438065E-2</v>
      </c>
      <c r="D52">
        <v>3.9692834182613698E-2</v>
      </c>
      <c r="E52">
        <v>4.07543119328998E-2</v>
      </c>
      <c r="F52">
        <v>4.1398582044240302E-2</v>
      </c>
      <c r="G52">
        <v>4.2022117525429399E-2</v>
      </c>
      <c r="H52">
        <v>4.2559208223739403E-2</v>
      </c>
      <c r="I52">
        <v>4.2710255057453399E-2</v>
      </c>
      <c r="J52">
        <v>4.2958074170180799E-2</v>
      </c>
      <c r="K52">
        <v>4.3139189597821703E-2</v>
      </c>
      <c r="L52">
        <v>4.3183550017605203E-2</v>
      </c>
      <c r="M52">
        <v>4.3138625651540197E-2</v>
      </c>
      <c r="N52">
        <v>4.30766720931045E-2</v>
      </c>
      <c r="O52">
        <v>4.31722161405673E-2</v>
      </c>
      <c r="P52">
        <v>4.31286279911978E-2</v>
      </c>
      <c r="Q52">
        <v>4.3077315838330299E-2</v>
      </c>
      <c r="R52">
        <v>4.3309325938699898E-2</v>
      </c>
      <c r="S52">
        <v>4.3289539869655599E-2</v>
      </c>
      <c r="T52">
        <v>4.32031780003038E-2</v>
      </c>
      <c r="U52">
        <v>4.3118721676875603E-2</v>
      </c>
      <c r="V52">
        <v>4.3248824487011499E-2</v>
      </c>
      <c r="W52">
        <v>4.3297171826120903E-2</v>
      </c>
      <c r="X52">
        <v>4.3272373548710198E-2</v>
      </c>
      <c r="Y52">
        <v>4.3225822360062699E-2</v>
      </c>
      <c r="Z52">
        <v>4.3305146400372599E-2</v>
      </c>
      <c r="AA52">
        <v>4.3285931791756702E-2</v>
      </c>
      <c r="AB52">
        <v>4.3151493481017801E-2</v>
      </c>
      <c r="AC52">
        <v>4.3216763790115902E-2</v>
      </c>
      <c r="AD52">
        <v>4.3130952391982703E-2</v>
      </c>
      <c r="AE52">
        <v>4.3186038511053897E-2</v>
      </c>
      <c r="AF52">
        <v>4.31990791198332E-2</v>
      </c>
    </row>
    <row r="53" spans="1:32" x14ac:dyDescent="0.25">
      <c r="A53" t="s">
        <v>181</v>
      </c>
      <c r="B53">
        <v>3.4240280864299803E-2</v>
      </c>
      <c r="C53">
        <v>3.93333615764727E-2</v>
      </c>
      <c r="D53">
        <v>4.1312512548222602E-2</v>
      </c>
      <c r="E53">
        <v>4.2825276218171199E-2</v>
      </c>
      <c r="F53">
        <v>4.3523349739287398E-2</v>
      </c>
      <c r="G53">
        <v>4.3925315585202102E-2</v>
      </c>
      <c r="H53">
        <v>4.4754916110130098E-2</v>
      </c>
      <c r="I53">
        <v>4.5241806486155202E-2</v>
      </c>
      <c r="J53">
        <v>4.5601604355797902E-2</v>
      </c>
      <c r="K53">
        <v>4.5149221468155698E-2</v>
      </c>
      <c r="L53">
        <v>4.5485323063108901E-2</v>
      </c>
      <c r="M53">
        <v>4.5447234623151402E-2</v>
      </c>
      <c r="N53">
        <v>4.5645296161655198E-2</v>
      </c>
      <c r="O53">
        <v>4.5359389057607898E-2</v>
      </c>
      <c r="P53">
        <v>4.5461613904060297E-2</v>
      </c>
      <c r="Q53">
        <v>4.5781342198594303E-2</v>
      </c>
      <c r="R53">
        <v>4.5815833572356003E-2</v>
      </c>
      <c r="S53">
        <v>4.5647328399517802E-2</v>
      </c>
      <c r="T53">
        <v>4.5332519771421498E-2</v>
      </c>
      <c r="U53">
        <v>4.54080664591291E-2</v>
      </c>
      <c r="V53">
        <v>4.5444310375130401E-2</v>
      </c>
      <c r="W53">
        <v>4.5175019597335803E-2</v>
      </c>
      <c r="X53">
        <v>4.5509606107545099E-2</v>
      </c>
      <c r="Y53">
        <v>4.5343952330855503E-2</v>
      </c>
      <c r="Z53">
        <v>4.53968452773095E-2</v>
      </c>
      <c r="AA53">
        <v>4.55562444507394E-2</v>
      </c>
      <c r="AB53">
        <v>4.5608831108556201E-2</v>
      </c>
      <c r="AC53">
        <v>4.5334353170097201E-2</v>
      </c>
      <c r="AD53">
        <v>4.5408730795254502E-2</v>
      </c>
      <c r="AE53">
        <v>4.5533903570355402E-2</v>
      </c>
      <c r="AF53">
        <v>4.5575567905094601E-2</v>
      </c>
    </row>
    <row r="54" spans="1:32" x14ac:dyDescent="0.25">
      <c r="A54" t="s">
        <v>48</v>
      </c>
      <c r="B54">
        <v>0</v>
      </c>
      <c r="C54">
        <v>1.55377272241759E-2</v>
      </c>
      <c r="D54">
        <v>3.86245256159355E-3</v>
      </c>
      <c r="E54">
        <v>1.2470182651201601E-4</v>
      </c>
      <c r="F54">
        <v>-2.88590899951219E-3</v>
      </c>
      <c r="G54">
        <v>-5.74747457935484E-3</v>
      </c>
      <c r="H54">
        <v>-6.4059841718528904E-3</v>
      </c>
      <c r="I54">
        <v>-6.8224629814646097E-3</v>
      </c>
      <c r="J54">
        <v>-3.4028302144354298E-3</v>
      </c>
      <c r="K54">
        <v>-2.05720895287135E-3</v>
      </c>
      <c r="L54">
        <v>-1.1894201782292201E-3</v>
      </c>
      <c r="M54">
        <v>-1.5565248331385301E-3</v>
      </c>
      <c r="N54">
        <v>-2.1181838751616298E-3</v>
      </c>
      <c r="O54">
        <v>-2.0011885654531701E-3</v>
      </c>
      <c r="P54">
        <v>-6.8407304330120105E-4</v>
      </c>
      <c r="Q54">
        <v>-1.23190445852597E-3</v>
      </c>
      <c r="R54">
        <v>-4.46279097686659E-4</v>
      </c>
      <c r="S54">
        <v>-2.07505852735014E-3</v>
      </c>
      <c r="T54">
        <v>-1.63570256057287E-3</v>
      </c>
      <c r="U54">
        <v>-1.07434742574996E-3</v>
      </c>
      <c r="V54">
        <v>-4.6534442296982298E-4</v>
      </c>
      <c r="W54">
        <v>3.6016658858115401E-4</v>
      </c>
      <c r="X54">
        <v>6.8777215162416799E-4</v>
      </c>
      <c r="Y54">
        <v>8.8882093686599203E-4</v>
      </c>
      <c r="Z54">
        <v>-1.2943955699632999E-3</v>
      </c>
      <c r="AA54">
        <v>-1.16270786903962E-3</v>
      </c>
      <c r="AB54">
        <v>-1.1038848092611499E-3</v>
      </c>
      <c r="AC54">
        <v>-7.61250367468637E-4</v>
      </c>
      <c r="AD54">
        <v>-9.8423060044395411E-4</v>
      </c>
      <c r="AE54">
        <v>-1.8316103797987699E-3</v>
      </c>
      <c r="AF54">
        <v>-9.3691235276157996E-4</v>
      </c>
    </row>
    <row r="55" spans="1:32" x14ac:dyDescent="0.25">
      <c r="A55" t="s">
        <v>49</v>
      </c>
      <c r="B55">
        <v>0</v>
      </c>
      <c r="C55">
        <v>1.55377272249015E-2</v>
      </c>
      <c r="D55">
        <v>8.79904314310106E-3</v>
      </c>
      <c r="E55">
        <v>7.3000890111775E-3</v>
      </c>
      <c r="F55">
        <v>5.9278769723786701E-3</v>
      </c>
      <c r="G55">
        <v>4.2413536368744696E-3</v>
      </c>
      <c r="H55">
        <v>3.8880235127035602E-3</v>
      </c>
      <c r="I55">
        <v>5.4936378702099596E-3</v>
      </c>
      <c r="J55">
        <v>6.8687861548934401E-3</v>
      </c>
      <c r="K55">
        <v>8.8485944590630701E-3</v>
      </c>
      <c r="L55">
        <v>9.9117934149941401E-3</v>
      </c>
      <c r="M55">
        <v>1.0588729288340801E-2</v>
      </c>
      <c r="N55">
        <v>1.0234807736626101E-2</v>
      </c>
      <c r="O55">
        <v>9.9074094048833706E-3</v>
      </c>
      <c r="P55">
        <v>1.03633520279787E-2</v>
      </c>
      <c r="Q55">
        <v>1.06239896318548E-2</v>
      </c>
      <c r="R55">
        <v>1.0343006855549499E-2</v>
      </c>
      <c r="S55">
        <v>1.09911324682731E-2</v>
      </c>
      <c r="T55">
        <v>1.0551545726002001E-2</v>
      </c>
      <c r="U55">
        <v>1.11831167069093E-2</v>
      </c>
      <c r="V55">
        <v>1.07075309234418E-2</v>
      </c>
      <c r="W55">
        <v>1.09033277134842E-2</v>
      </c>
      <c r="X55">
        <v>1.1534992411453599E-2</v>
      </c>
      <c r="Y55">
        <v>1.13754371137529E-2</v>
      </c>
      <c r="Z55">
        <v>1.12901374334773E-2</v>
      </c>
      <c r="AA55">
        <v>1.10574636969029E-2</v>
      </c>
      <c r="AB55">
        <v>9.9144727524875104E-3</v>
      </c>
      <c r="AC55">
        <v>9.76361219621278E-3</v>
      </c>
      <c r="AD55">
        <v>1.0588732350040099E-2</v>
      </c>
      <c r="AE55">
        <v>1.12155910806402E-2</v>
      </c>
      <c r="AF55">
        <v>1.0452891609446799E-2</v>
      </c>
    </row>
    <row r="56" spans="1:32" x14ac:dyDescent="0.25">
      <c r="A56" t="s">
        <v>50</v>
      </c>
      <c r="B56">
        <v>0</v>
      </c>
      <c r="C56">
        <v>1.5537727225874799E-2</v>
      </c>
      <c r="D56">
        <v>1.5509883300036401E-2</v>
      </c>
      <c r="E56">
        <v>1.77782120483321E-2</v>
      </c>
      <c r="F56">
        <v>1.8445137986755102E-2</v>
      </c>
      <c r="G56">
        <v>1.8858642629620701E-2</v>
      </c>
      <c r="H56">
        <v>1.9693307870803201E-2</v>
      </c>
      <c r="I56">
        <v>2.1435278815720101E-2</v>
      </c>
      <c r="J56">
        <v>2.34749432568527E-2</v>
      </c>
      <c r="K56">
        <v>2.55727162845997E-2</v>
      </c>
      <c r="L56">
        <v>2.7181020632737599E-2</v>
      </c>
      <c r="M56">
        <v>2.7175713897694902E-2</v>
      </c>
      <c r="N56">
        <v>2.7402327473089599E-2</v>
      </c>
      <c r="O56">
        <v>2.7226184471282399E-2</v>
      </c>
      <c r="P56">
        <v>2.75048194876454E-2</v>
      </c>
      <c r="Q56">
        <v>2.7451454900894501E-2</v>
      </c>
      <c r="R56">
        <v>2.73200888180321E-2</v>
      </c>
      <c r="S56">
        <v>2.7716157080935201E-2</v>
      </c>
      <c r="T56">
        <v>2.7835081028121898E-2</v>
      </c>
      <c r="U56">
        <v>2.78003363444017E-2</v>
      </c>
      <c r="V56">
        <v>2.8064996681908799E-2</v>
      </c>
      <c r="W56">
        <v>2.8021260198848999E-2</v>
      </c>
      <c r="X56">
        <v>2.7912049154722399E-2</v>
      </c>
      <c r="Y56">
        <v>2.7921790368341401E-2</v>
      </c>
      <c r="Z56">
        <v>2.8040870281573999E-2</v>
      </c>
      <c r="AA56">
        <v>2.78376253565648E-2</v>
      </c>
      <c r="AB56">
        <v>2.8050209530656199E-2</v>
      </c>
      <c r="AC56">
        <v>2.78493164727391E-2</v>
      </c>
      <c r="AD56">
        <v>2.7829381712279899E-2</v>
      </c>
      <c r="AE56">
        <v>2.791942399192E-2</v>
      </c>
      <c r="AF56">
        <v>2.7857486126112999E-2</v>
      </c>
    </row>
    <row r="57" spans="1:32" x14ac:dyDescent="0.25">
      <c r="A57" t="s">
        <v>51</v>
      </c>
      <c r="B57">
        <v>0</v>
      </c>
      <c r="C57">
        <v>1.5537727226569001E-2</v>
      </c>
      <c r="D57">
        <v>2.0254950163677499E-2</v>
      </c>
      <c r="E57">
        <v>2.51594483857908E-2</v>
      </c>
      <c r="F57">
        <v>2.7468023574182501E-2</v>
      </c>
      <c r="G57">
        <v>2.92889017369896E-2</v>
      </c>
      <c r="H57">
        <v>3.0654738314916899E-2</v>
      </c>
      <c r="I57">
        <v>3.2871819117451198E-2</v>
      </c>
      <c r="J57">
        <v>3.5350860588484197E-2</v>
      </c>
      <c r="K57">
        <v>3.7220073752962303E-2</v>
      </c>
      <c r="L57">
        <v>3.9452135620516603E-2</v>
      </c>
      <c r="M57">
        <v>3.9551652352782303E-2</v>
      </c>
      <c r="N57">
        <v>3.9160489879557302E-2</v>
      </c>
      <c r="O57">
        <v>3.9037559371972202E-2</v>
      </c>
      <c r="P57">
        <v>3.8911760717122199E-2</v>
      </c>
      <c r="Q57">
        <v>3.9279258718323398E-2</v>
      </c>
      <c r="R57">
        <v>3.9205332523414099E-2</v>
      </c>
      <c r="S57">
        <v>3.9331347714296402E-2</v>
      </c>
      <c r="T57">
        <v>3.9946328856914501E-2</v>
      </c>
      <c r="U57">
        <v>4.00306036691443E-2</v>
      </c>
      <c r="V57">
        <v>4.0464610405102103E-2</v>
      </c>
      <c r="W57">
        <v>4.0673612097660197E-2</v>
      </c>
      <c r="X57">
        <v>4.0191555878581003E-2</v>
      </c>
      <c r="Y57">
        <v>4.0240455986758697E-2</v>
      </c>
      <c r="Z57">
        <v>3.9800911826417998E-2</v>
      </c>
      <c r="AA57">
        <v>3.9909686789331399E-2</v>
      </c>
      <c r="AB57">
        <v>4.0097980032645301E-2</v>
      </c>
      <c r="AC57">
        <v>4.0178852882196199E-2</v>
      </c>
      <c r="AD57">
        <v>3.9958443842629601E-2</v>
      </c>
      <c r="AE57">
        <v>3.9802156546793498E-2</v>
      </c>
      <c r="AF57">
        <v>3.9420520839641697E-2</v>
      </c>
    </row>
    <row r="58" spans="1:32" x14ac:dyDescent="0.25">
      <c r="A58" t="s">
        <v>52</v>
      </c>
      <c r="B58">
        <v>0</v>
      </c>
      <c r="C58">
        <v>1.55377272272407E-2</v>
      </c>
      <c r="D58">
        <v>2.4989807013077001E-2</v>
      </c>
      <c r="E58">
        <v>3.23220385417297E-2</v>
      </c>
      <c r="F58">
        <v>3.6445456809950698E-2</v>
      </c>
      <c r="G58">
        <v>3.8918997565405899E-2</v>
      </c>
      <c r="H58">
        <v>4.1974732177435803E-2</v>
      </c>
      <c r="I58">
        <v>4.4268682001997697E-2</v>
      </c>
      <c r="J58">
        <v>4.6868860380268502E-2</v>
      </c>
      <c r="K58">
        <v>4.8817072184526099E-2</v>
      </c>
      <c r="L58">
        <v>5.0946780296212003E-2</v>
      </c>
      <c r="M58">
        <v>5.12687291215361E-2</v>
      </c>
      <c r="N58">
        <v>5.1842114933901597E-2</v>
      </c>
      <c r="O58">
        <v>5.1354873705571201E-2</v>
      </c>
      <c r="P58">
        <v>5.1591029572964797E-2</v>
      </c>
      <c r="Q58">
        <v>5.1767555932141898E-2</v>
      </c>
      <c r="R58">
        <v>5.1703705875872898E-2</v>
      </c>
      <c r="S58">
        <v>5.1682292487556999E-2</v>
      </c>
      <c r="T58">
        <v>5.2009998088031098E-2</v>
      </c>
      <c r="U58">
        <v>5.2414605868249302E-2</v>
      </c>
      <c r="V58">
        <v>5.2348720802074901E-2</v>
      </c>
      <c r="W58">
        <v>5.2469595939774703E-2</v>
      </c>
      <c r="X58">
        <v>5.2439458312449699E-2</v>
      </c>
      <c r="Y58">
        <v>5.25014065854814E-2</v>
      </c>
      <c r="Z58">
        <v>5.2221956240595703E-2</v>
      </c>
      <c r="AA58">
        <v>5.2163205203742402E-2</v>
      </c>
      <c r="AB58">
        <v>5.24482638068876E-2</v>
      </c>
      <c r="AC58">
        <v>5.2442065896404703E-2</v>
      </c>
      <c r="AD58">
        <v>5.2267309079358101E-2</v>
      </c>
      <c r="AE58">
        <v>5.1835681762991401E-2</v>
      </c>
      <c r="AF58">
        <v>5.1960476189648601E-2</v>
      </c>
    </row>
    <row r="59" spans="1:32" x14ac:dyDescent="0.25">
      <c r="A59" t="s">
        <v>53</v>
      </c>
      <c r="B59">
        <v>0</v>
      </c>
      <c r="C59">
        <v>1.55377272282133E-2</v>
      </c>
      <c r="D59">
        <v>3.1399336844929598E-2</v>
      </c>
      <c r="E59">
        <v>4.2887624700078203E-2</v>
      </c>
      <c r="F59">
        <v>5.03727690884955E-2</v>
      </c>
      <c r="G59">
        <v>5.3854058805473497E-2</v>
      </c>
      <c r="H59">
        <v>5.7541661597903603E-2</v>
      </c>
      <c r="I59">
        <v>6.0870033632388902E-2</v>
      </c>
      <c r="J59">
        <v>6.3850130878971803E-2</v>
      </c>
      <c r="K59">
        <v>6.6214986749527596E-2</v>
      </c>
      <c r="L59">
        <v>6.8652334521552894E-2</v>
      </c>
      <c r="M59">
        <v>6.93342927055315E-2</v>
      </c>
      <c r="N59">
        <v>6.9494912148097304E-2</v>
      </c>
      <c r="O59">
        <v>6.9157179231493504E-2</v>
      </c>
      <c r="P59">
        <v>6.9069753925665806E-2</v>
      </c>
      <c r="Q59">
        <v>6.95290217649642E-2</v>
      </c>
      <c r="R59">
        <v>6.9269007923730294E-2</v>
      </c>
      <c r="S59">
        <v>7.0489556151957899E-2</v>
      </c>
      <c r="T59">
        <v>7.0369193071395303E-2</v>
      </c>
      <c r="U59">
        <v>7.0252610241673702E-2</v>
      </c>
      <c r="V59">
        <v>6.97996499063612E-2</v>
      </c>
      <c r="W59">
        <v>6.9742646067252098E-2</v>
      </c>
      <c r="X59">
        <v>7.0339759401005703E-2</v>
      </c>
      <c r="Y59">
        <v>7.0136965629985198E-2</v>
      </c>
      <c r="Z59">
        <v>6.9889005783712904E-2</v>
      </c>
      <c r="AA59">
        <v>7.0308371301613201E-2</v>
      </c>
      <c r="AB59">
        <v>7.0495881439595801E-2</v>
      </c>
      <c r="AC59">
        <v>7.0342289680052406E-2</v>
      </c>
      <c r="AD59">
        <v>7.0114100674750102E-2</v>
      </c>
      <c r="AE59">
        <v>6.9368193739605094E-2</v>
      </c>
      <c r="AF59">
        <v>6.9929795007247303E-2</v>
      </c>
    </row>
    <row r="60" spans="1:32" x14ac:dyDescent="0.25">
      <c r="A60" t="s">
        <v>54</v>
      </c>
      <c r="B60">
        <v>0</v>
      </c>
      <c r="C60">
        <v>1.55377272288529E-2</v>
      </c>
      <c r="D60">
        <v>3.64676666512068E-2</v>
      </c>
      <c r="E60">
        <v>5.1006516785822201E-2</v>
      </c>
      <c r="F60">
        <v>6.00324516520876E-2</v>
      </c>
      <c r="G60">
        <v>6.51853452379757E-2</v>
      </c>
      <c r="H60">
        <v>6.8465259302673304E-2</v>
      </c>
      <c r="I60">
        <v>7.2809120862283999E-2</v>
      </c>
      <c r="J60">
        <v>7.6560149408308298E-2</v>
      </c>
      <c r="K60">
        <v>8.08622650701247E-2</v>
      </c>
      <c r="L60">
        <v>8.2385222514506695E-2</v>
      </c>
      <c r="M60">
        <v>8.2358994662825896E-2</v>
      </c>
      <c r="N60">
        <v>8.2210292137092605E-2</v>
      </c>
      <c r="O60">
        <v>8.2805884019168302E-2</v>
      </c>
      <c r="P60">
        <v>8.3347169331005694E-2</v>
      </c>
      <c r="Q60">
        <v>8.2153345103784206E-2</v>
      </c>
      <c r="R60">
        <v>8.3082278906948706E-2</v>
      </c>
      <c r="S60">
        <v>8.4186960697646904E-2</v>
      </c>
      <c r="T60">
        <v>8.3369248909794899E-2</v>
      </c>
      <c r="U60">
        <v>8.2834591380051101E-2</v>
      </c>
      <c r="V60">
        <v>8.2252012681808997E-2</v>
      </c>
      <c r="W60">
        <v>8.20628863344431E-2</v>
      </c>
      <c r="X60">
        <v>8.0936054592348997E-2</v>
      </c>
      <c r="Y60">
        <v>8.2582483213370597E-2</v>
      </c>
      <c r="Z60">
        <v>8.2105914130611399E-2</v>
      </c>
      <c r="AA60">
        <v>8.1486079126574698E-2</v>
      </c>
      <c r="AB60">
        <v>8.2874363163347703E-2</v>
      </c>
      <c r="AC60">
        <v>8.2094021875149595E-2</v>
      </c>
      <c r="AD60">
        <v>8.1711771434306996E-2</v>
      </c>
      <c r="AE60">
        <v>8.2014367500452101E-2</v>
      </c>
      <c r="AF60">
        <v>8.2741568104860996E-2</v>
      </c>
    </row>
    <row r="61" spans="1:32" x14ac:dyDescent="0.25">
      <c r="A61" t="s">
        <v>55</v>
      </c>
      <c r="B61">
        <v>0</v>
      </c>
      <c r="C61">
        <v>-0.238293688860748</v>
      </c>
      <c r="D61">
        <v>-0.24501355925937701</v>
      </c>
      <c r="E61">
        <v>-0.212646968629807</v>
      </c>
      <c r="F61">
        <v>-0.23826562576174301</v>
      </c>
      <c r="G61">
        <v>-0.233219601263875</v>
      </c>
      <c r="H61">
        <v>-0.23585018888399401</v>
      </c>
      <c r="I61">
        <v>-0.213866297531077</v>
      </c>
      <c r="J61">
        <v>-0.22303446860735701</v>
      </c>
      <c r="K61">
        <v>-0.233613833810627</v>
      </c>
      <c r="L61">
        <v>-0.24974974627788199</v>
      </c>
      <c r="M61">
        <v>-0.23367437540833599</v>
      </c>
      <c r="N61">
        <v>-0.240056430695919</v>
      </c>
      <c r="O61">
        <v>-0.22151805398253999</v>
      </c>
      <c r="P61">
        <v>-0.23855401758431599</v>
      </c>
      <c r="Q61">
        <v>-0.22141831597547701</v>
      </c>
      <c r="R61">
        <v>-0.23971568260005399</v>
      </c>
      <c r="S61">
        <v>-0.20678206585009901</v>
      </c>
      <c r="T61">
        <v>-0.217584247037615</v>
      </c>
      <c r="U61">
        <v>-0.22576913929100401</v>
      </c>
      <c r="V61">
        <v>-0.20729191947356601</v>
      </c>
      <c r="W61">
        <v>-0.20686434060514999</v>
      </c>
      <c r="X61">
        <v>-0.218008931357665</v>
      </c>
      <c r="Y61">
        <v>-0.21809500176025801</v>
      </c>
      <c r="Z61">
        <v>-0.22870500183848599</v>
      </c>
      <c r="AA61">
        <v>-0.25510232645087799</v>
      </c>
      <c r="AB61">
        <v>-0.223497447079678</v>
      </c>
      <c r="AC61">
        <v>-0.24029243918252699</v>
      </c>
      <c r="AD61">
        <v>-0.233198972565686</v>
      </c>
      <c r="AE61">
        <v>-0.208437630501113</v>
      </c>
      <c r="AF61">
        <v>-0.23711704438900799</v>
      </c>
    </row>
    <row r="62" spans="1:32" x14ac:dyDescent="0.25">
      <c r="A62" t="s">
        <v>56</v>
      </c>
      <c r="B62">
        <v>0</v>
      </c>
      <c r="C62">
        <v>-4.3136141330400599E-2</v>
      </c>
      <c r="D62">
        <v>-3.7275511201186898E-2</v>
      </c>
      <c r="E62">
        <v>-3.6322625046932303E-2</v>
      </c>
      <c r="F62">
        <v>-4.13553692915846E-2</v>
      </c>
      <c r="G62">
        <v>-3.5433440863756299E-2</v>
      </c>
      <c r="H62">
        <v>-3.6135378214094301E-2</v>
      </c>
      <c r="I62">
        <v>-3.5337359881265303E-2</v>
      </c>
      <c r="J62">
        <v>-3.4133608835225697E-2</v>
      </c>
      <c r="K62">
        <v>-3.4605232459039702E-2</v>
      </c>
      <c r="L62">
        <v>-3.6111647947536997E-2</v>
      </c>
      <c r="M62">
        <v>-3.44322885845686E-2</v>
      </c>
      <c r="N62">
        <v>-3.3350367956603198E-2</v>
      </c>
      <c r="O62">
        <v>-3.3113458554739697E-2</v>
      </c>
      <c r="P62">
        <v>-2.9983074191708401E-2</v>
      </c>
      <c r="Q62">
        <v>-2.9575578175933599E-2</v>
      </c>
      <c r="R62">
        <v>-3.0100802095786899E-2</v>
      </c>
      <c r="S62">
        <v>-2.6223188167897201E-2</v>
      </c>
      <c r="T62">
        <v>-3.1406743427561203E-2</v>
      </c>
      <c r="U62">
        <v>-2.52612378018254E-2</v>
      </c>
      <c r="V62">
        <v>-2.66789976933892E-2</v>
      </c>
      <c r="W62">
        <v>-2.68716036751784E-2</v>
      </c>
      <c r="X62">
        <v>-2.3691050438983102E-2</v>
      </c>
      <c r="Y62">
        <v>-2.5210128646140001E-2</v>
      </c>
      <c r="Z62">
        <v>-3.0533811128330202E-2</v>
      </c>
      <c r="AA62">
        <v>-4.1376780178973602E-2</v>
      </c>
      <c r="AB62">
        <v>-3.7003630520446001E-2</v>
      </c>
      <c r="AC62">
        <v>-3.8653969170767799E-2</v>
      </c>
      <c r="AD62">
        <v>-3.14638918774853E-2</v>
      </c>
      <c r="AE62">
        <v>-3.6145006144001103E-2</v>
      </c>
      <c r="AF62">
        <v>-4.8946844652146299E-2</v>
      </c>
    </row>
    <row r="63" spans="1:32" x14ac:dyDescent="0.25">
      <c r="A63" t="s">
        <v>57</v>
      </c>
      <c r="B63">
        <v>0</v>
      </c>
      <c r="C63">
        <v>2.4600101657640601E-2</v>
      </c>
      <c r="D63">
        <v>2.99228416159515E-2</v>
      </c>
      <c r="E63">
        <v>3.4261399845988597E-2</v>
      </c>
      <c r="F63">
        <v>3.6470183365445698E-2</v>
      </c>
      <c r="G63">
        <v>3.8065756442473397E-2</v>
      </c>
      <c r="H63">
        <v>4.0103867104762297E-2</v>
      </c>
      <c r="I63">
        <v>4.1155647169254003E-2</v>
      </c>
      <c r="J63">
        <v>4.3836532400101998E-2</v>
      </c>
      <c r="K63">
        <v>4.5604150424585099E-2</v>
      </c>
      <c r="L63">
        <v>4.5083749561635099E-2</v>
      </c>
      <c r="M63">
        <v>4.7019618528685199E-2</v>
      </c>
      <c r="N63">
        <v>4.7433660318601502E-2</v>
      </c>
      <c r="O63">
        <v>4.7480053083118201E-2</v>
      </c>
      <c r="P63">
        <v>4.8076249327349697E-2</v>
      </c>
      <c r="Q63">
        <v>4.7693583324132503E-2</v>
      </c>
      <c r="R63">
        <v>4.8051906755973497E-2</v>
      </c>
      <c r="S63">
        <v>4.6756521174980102E-2</v>
      </c>
      <c r="T63">
        <v>4.8457610381787003E-2</v>
      </c>
      <c r="U63">
        <v>4.6732976313290903E-2</v>
      </c>
      <c r="V63">
        <v>4.7910338285062602E-2</v>
      </c>
      <c r="W63">
        <v>4.8905707462137502E-2</v>
      </c>
      <c r="X63">
        <v>4.9199747294554202E-2</v>
      </c>
      <c r="Y63">
        <v>4.7663649146555999E-2</v>
      </c>
      <c r="Z63">
        <v>4.8693095780818201E-2</v>
      </c>
      <c r="AA63">
        <v>4.6184938852835901E-2</v>
      </c>
      <c r="AB63">
        <v>4.7035834285668703E-2</v>
      </c>
      <c r="AC63">
        <v>4.7027607853632997E-2</v>
      </c>
      <c r="AD63">
        <v>4.5411267097431797E-2</v>
      </c>
      <c r="AE63">
        <v>4.7830335727498001E-2</v>
      </c>
      <c r="AF63">
        <v>4.4762421924752403E-2</v>
      </c>
    </row>
    <row r="64" spans="1:32" x14ac:dyDescent="0.25">
      <c r="A64" t="s">
        <v>58</v>
      </c>
      <c r="B64">
        <v>0</v>
      </c>
      <c r="C64">
        <v>6.1012219114341897E-2</v>
      </c>
      <c r="D64">
        <v>6.6641888509062899E-2</v>
      </c>
      <c r="E64">
        <v>7.0954462161558901E-2</v>
      </c>
      <c r="F64">
        <v>7.3681038135391994E-2</v>
      </c>
      <c r="G64">
        <v>7.4669869254860799E-2</v>
      </c>
      <c r="H64">
        <v>7.7056396640686406E-2</v>
      </c>
      <c r="I64">
        <v>8.0013388974374003E-2</v>
      </c>
      <c r="J64">
        <v>8.0828045639800297E-2</v>
      </c>
      <c r="K64">
        <v>8.3829462702739402E-2</v>
      </c>
      <c r="L64">
        <v>8.4471125122295806E-2</v>
      </c>
      <c r="M64">
        <v>8.5650096493803299E-2</v>
      </c>
      <c r="N64">
        <v>8.5697544487929794E-2</v>
      </c>
      <c r="O64">
        <v>8.5617029430186203E-2</v>
      </c>
      <c r="P64">
        <v>8.60969259701867E-2</v>
      </c>
      <c r="Q64">
        <v>8.6681520202115503E-2</v>
      </c>
      <c r="R64">
        <v>8.6921778526160107E-2</v>
      </c>
      <c r="S64">
        <v>8.7286992535020896E-2</v>
      </c>
      <c r="T64">
        <v>8.6890672075266906E-2</v>
      </c>
      <c r="U64">
        <v>8.6175046270774797E-2</v>
      </c>
      <c r="V64">
        <v>8.7225085557537205E-2</v>
      </c>
      <c r="W64">
        <v>8.6942055003671803E-2</v>
      </c>
      <c r="X64">
        <v>8.86348977544269E-2</v>
      </c>
      <c r="Y64">
        <v>8.57189789652021E-2</v>
      </c>
      <c r="Z64">
        <v>8.7423679215904507E-2</v>
      </c>
      <c r="AA64">
        <v>8.5947126141997093E-2</v>
      </c>
      <c r="AB64">
        <v>8.5909089123849897E-2</v>
      </c>
      <c r="AC64">
        <v>8.6597020107029493E-2</v>
      </c>
      <c r="AD64">
        <v>8.5521247669653702E-2</v>
      </c>
      <c r="AE64">
        <v>8.6250917534516303E-2</v>
      </c>
      <c r="AF64">
        <v>8.5567904536976297E-2</v>
      </c>
    </row>
    <row r="65" spans="1:32" x14ac:dyDescent="0.25">
      <c r="A65" t="s">
        <v>59</v>
      </c>
      <c r="B65">
        <v>0</v>
      </c>
      <c r="C65">
        <v>9.7105506043172099E-2</v>
      </c>
      <c r="D65">
        <v>0.101407349729784</v>
      </c>
      <c r="E65">
        <v>0.10704767763313899</v>
      </c>
      <c r="F65">
        <v>0.110516184300454</v>
      </c>
      <c r="G65">
        <v>0.112046260561715</v>
      </c>
      <c r="H65">
        <v>0.11366377650645999</v>
      </c>
      <c r="I65">
        <v>0.116957228227843</v>
      </c>
      <c r="J65">
        <v>0.120804386905036</v>
      </c>
      <c r="K65">
        <v>0.1221498395811</v>
      </c>
      <c r="L65">
        <v>0.123678179022627</v>
      </c>
      <c r="M65">
        <v>0.12585888519517799</v>
      </c>
      <c r="N65">
        <v>0.123913820788656</v>
      </c>
      <c r="O65">
        <v>0.123839001020982</v>
      </c>
      <c r="P65">
        <v>0.12507927848918299</v>
      </c>
      <c r="Q65">
        <v>0.12761265800736901</v>
      </c>
      <c r="R65">
        <v>0.126395092341236</v>
      </c>
      <c r="S65">
        <v>0.12427306678492001</v>
      </c>
      <c r="T65">
        <v>0.124834116168032</v>
      </c>
      <c r="U65">
        <v>0.12385922495853</v>
      </c>
      <c r="V65">
        <v>0.127757761969164</v>
      </c>
      <c r="W65">
        <v>0.12501174501035101</v>
      </c>
      <c r="X65">
        <v>0.126366644116155</v>
      </c>
      <c r="Y65">
        <v>0.124329130140745</v>
      </c>
      <c r="Z65">
        <v>0.12691450600146301</v>
      </c>
      <c r="AA65">
        <v>0.12533072044631699</v>
      </c>
      <c r="AB65">
        <v>0.125334044276907</v>
      </c>
      <c r="AC65">
        <v>0.124620507872393</v>
      </c>
      <c r="AD65">
        <v>0.124350377846539</v>
      </c>
      <c r="AE65">
        <v>0.12629863861892099</v>
      </c>
      <c r="AF65">
        <v>0.125175411082246</v>
      </c>
    </row>
    <row r="66" spans="1:32" x14ac:dyDescent="0.25">
      <c r="A66" t="s">
        <v>60</v>
      </c>
      <c r="B66">
        <v>0</v>
      </c>
      <c r="C66">
        <v>0.154393444186115</v>
      </c>
      <c r="D66">
        <v>0.156839793528118</v>
      </c>
      <c r="E66">
        <v>0.16515461505760401</v>
      </c>
      <c r="F66">
        <v>0.16827005794698399</v>
      </c>
      <c r="G66">
        <v>0.1717139548537</v>
      </c>
      <c r="H66">
        <v>0.176272361338774</v>
      </c>
      <c r="I66">
        <v>0.17748719119178399</v>
      </c>
      <c r="J66">
        <v>0.17934105470769901</v>
      </c>
      <c r="K66">
        <v>0.18499514830765601</v>
      </c>
      <c r="L66">
        <v>0.18031349000416699</v>
      </c>
      <c r="M66">
        <v>0.18657952929355601</v>
      </c>
      <c r="N66">
        <v>0.188233327574654</v>
      </c>
      <c r="O66">
        <v>0.18730125572607101</v>
      </c>
      <c r="P66">
        <v>0.184341769663801</v>
      </c>
      <c r="Q66">
        <v>0.189366253533401</v>
      </c>
      <c r="R66">
        <v>0.18504671620014501</v>
      </c>
      <c r="S66">
        <v>0.18449305517446299</v>
      </c>
      <c r="T66">
        <v>0.18578682035029001</v>
      </c>
      <c r="U66">
        <v>0.18666486499137699</v>
      </c>
      <c r="V66">
        <v>0.18894204737582301</v>
      </c>
      <c r="W66">
        <v>0.188994540290288</v>
      </c>
      <c r="X66">
        <v>0.18601832912465499</v>
      </c>
      <c r="Y66">
        <v>0.188765756643964</v>
      </c>
      <c r="Z66">
        <v>0.188718614886938</v>
      </c>
      <c r="AA66">
        <v>0.18631104346077201</v>
      </c>
      <c r="AB66">
        <v>0.19237173983785999</v>
      </c>
      <c r="AC66">
        <v>0.187630262129133</v>
      </c>
      <c r="AD66">
        <v>0.18761531754882199</v>
      </c>
      <c r="AE66">
        <v>0.189046642639219</v>
      </c>
      <c r="AF66">
        <v>0.18696545464314299</v>
      </c>
    </row>
    <row r="67" spans="1:32" x14ac:dyDescent="0.25">
      <c r="A67" t="s">
        <v>61</v>
      </c>
      <c r="B67">
        <v>0</v>
      </c>
      <c r="C67">
        <v>0.22835000459268201</v>
      </c>
      <c r="D67">
        <v>0.22842500556123899</v>
      </c>
      <c r="E67">
        <v>0.228736959947095</v>
      </c>
      <c r="F67">
        <v>0.235968288601245</v>
      </c>
      <c r="G67">
        <v>0.24585084819306499</v>
      </c>
      <c r="H67">
        <v>0.233059251044681</v>
      </c>
      <c r="I67">
        <v>0.24743789146206599</v>
      </c>
      <c r="J67">
        <v>0.24064791779115599</v>
      </c>
      <c r="K67">
        <v>0.252037086383397</v>
      </c>
      <c r="L67">
        <v>0.24925550736213301</v>
      </c>
      <c r="M67">
        <v>0.26060079812304698</v>
      </c>
      <c r="N67">
        <v>0.27602215774697902</v>
      </c>
      <c r="O67">
        <v>0.27586601408907302</v>
      </c>
      <c r="P67">
        <v>0.26142301251123301</v>
      </c>
      <c r="Q67">
        <v>0.25051453589671602</v>
      </c>
      <c r="R67">
        <v>0.26095608809708098</v>
      </c>
      <c r="S67">
        <v>0.26533729590570798</v>
      </c>
      <c r="T67">
        <v>0.28324852522938399</v>
      </c>
      <c r="U67">
        <v>0.25472641349422398</v>
      </c>
      <c r="V67">
        <v>0.252517897974186</v>
      </c>
      <c r="W67">
        <v>0.270208811639431</v>
      </c>
      <c r="X67">
        <v>0.29119353603986098</v>
      </c>
      <c r="Y67">
        <v>0.26454909453235897</v>
      </c>
      <c r="Z67">
        <v>0.26499362110455499</v>
      </c>
      <c r="AA67">
        <v>0.24931379773006401</v>
      </c>
      <c r="AB67">
        <v>0.28612263502655</v>
      </c>
      <c r="AC67">
        <v>0.26146981619439502</v>
      </c>
      <c r="AD67">
        <v>0.26315714874009699</v>
      </c>
      <c r="AE67">
        <v>0.26076330676813803</v>
      </c>
      <c r="AF67">
        <v>0.25941595670927797</v>
      </c>
    </row>
    <row r="68" spans="1:32" x14ac:dyDescent="0.25">
      <c r="A68" t="s">
        <v>62</v>
      </c>
      <c r="B68">
        <v>0</v>
      </c>
      <c r="C68">
        <v>-0.32031755424831299</v>
      </c>
      <c r="D68">
        <v>-0.31258815562143699</v>
      </c>
      <c r="E68">
        <v>-0.301031263309187</v>
      </c>
      <c r="F68">
        <v>-0.33019946629468999</v>
      </c>
      <c r="G68">
        <v>-0.29672302584067101</v>
      </c>
      <c r="H68">
        <v>-0.32459806905074201</v>
      </c>
      <c r="I68">
        <v>-0.31399732086127302</v>
      </c>
      <c r="J68">
        <v>-0.30578310448407298</v>
      </c>
      <c r="K68">
        <v>-0.306156085727879</v>
      </c>
      <c r="L68">
        <v>-0.31015579867165999</v>
      </c>
      <c r="M68">
        <v>-0.28824425678272297</v>
      </c>
      <c r="N68">
        <v>-0.295026311136386</v>
      </c>
      <c r="O68">
        <v>-0.30606156149736802</v>
      </c>
      <c r="P68">
        <v>-0.29439806602077601</v>
      </c>
      <c r="Q68">
        <v>-0.29596454180325898</v>
      </c>
      <c r="R68">
        <v>-0.28591274186263199</v>
      </c>
      <c r="S68">
        <v>-0.30341527061749102</v>
      </c>
      <c r="T68">
        <v>-0.29791426446584701</v>
      </c>
      <c r="U68">
        <v>-0.317034107821626</v>
      </c>
      <c r="V68">
        <v>-0.297521664624249</v>
      </c>
      <c r="W68">
        <v>-0.30805905828720898</v>
      </c>
      <c r="X68">
        <v>-0.29455015184658301</v>
      </c>
      <c r="Y68">
        <v>-0.30186444718766198</v>
      </c>
      <c r="Z68">
        <v>-0.28580972734287102</v>
      </c>
      <c r="AA68">
        <v>-0.32279553870264299</v>
      </c>
      <c r="AB68">
        <v>-0.30036976503017199</v>
      </c>
      <c r="AC68">
        <v>-0.32682959177897403</v>
      </c>
      <c r="AD68">
        <v>-0.29473160673791399</v>
      </c>
      <c r="AE68">
        <v>-0.30304509777802602</v>
      </c>
      <c r="AF68">
        <v>-0.28535012363366302</v>
      </c>
    </row>
    <row r="69" spans="1:32" x14ac:dyDescent="0.25">
      <c r="A69" t="s">
        <v>63</v>
      </c>
      <c r="B69">
        <v>0</v>
      </c>
      <c r="C69">
        <v>-0.19065045959568999</v>
      </c>
      <c r="D69">
        <v>-0.176798176492003</v>
      </c>
      <c r="E69">
        <v>-0.16664503720247201</v>
      </c>
      <c r="F69">
        <v>-0.173683304848162</v>
      </c>
      <c r="G69">
        <v>-0.159515571763307</v>
      </c>
      <c r="H69">
        <v>-0.17174261383031</v>
      </c>
      <c r="I69">
        <v>-0.169333503062577</v>
      </c>
      <c r="J69">
        <v>-0.161658406275002</v>
      </c>
      <c r="K69">
        <v>-0.17477452188100301</v>
      </c>
      <c r="L69">
        <v>-0.169943379594472</v>
      </c>
      <c r="M69">
        <v>-0.15603438696979899</v>
      </c>
      <c r="N69">
        <v>-0.15703387723064899</v>
      </c>
      <c r="O69">
        <v>-0.16092129168942401</v>
      </c>
      <c r="P69">
        <v>-0.160258650647574</v>
      </c>
      <c r="Q69">
        <v>-0.16069191580652101</v>
      </c>
      <c r="R69">
        <v>-0.15084834607714201</v>
      </c>
      <c r="S69">
        <v>-0.16861153052281</v>
      </c>
      <c r="T69">
        <v>-0.158695526072267</v>
      </c>
      <c r="U69">
        <v>-0.168951632798301</v>
      </c>
      <c r="V69">
        <v>-0.163635169292354</v>
      </c>
      <c r="W69">
        <v>-0.156784725254486</v>
      </c>
      <c r="X69">
        <v>-0.15763569936209601</v>
      </c>
      <c r="Y69">
        <v>-0.15738735243152199</v>
      </c>
      <c r="Z69">
        <v>-0.16092113414775</v>
      </c>
      <c r="AA69">
        <v>-0.16122335422460399</v>
      </c>
      <c r="AB69">
        <v>-0.16341369937717401</v>
      </c>
      <c r="AC69">
        <v>-0.16853270609738999</v>
      </c>
      <c r="AD69">
        <v>-0.15843435980597401</v>
      </c>
      <c r="AE69">
        <v>-0.157025166212935</v>
      </c>
      <c r="AF69">
        <v>-0.15896147392127299</v>
      </c>
    </row>
    <row r="70" spans="1:32" x14ac:dyDescent="0.25">
      <c r="A70" t="s">
        <v>64</v>
      </c>
      <c r="B70">
        <v>0</v>
      </c>
      <c r="C70">
        <v>-3.8800122062228E-2</v>
      </c>
      <c r="D70">
        <v>-2.9212010251881401E-2</v>
      </c>
      <c r="E70">
        <v>-2.3339455129580602E-2</v>
      </c>
      <c r="F70">
        <v>-2.4029746632614001E-2</v>
      </c>
      <c r="G70">
        <v>-1.4225755949655101E-2</v>
      </c>
      <c r="H70">
        <v>-1.7233533946128601E-2</v>
      </c>
      <c r="I70">
        <v>-2.1793242484198099E-2</v>
      </c>
      <c r="J70">
        <v>-1.4595431109614299E-2</v>
      </c>
      <c r="K70">
        <v>-1.8155463566622398E-2</v>
      </c>
      <c r="L70">
        <v>-1.6139718837558499E-2</v>
      </c>
      <c r="M70">
        <v>-1.39121729670213E-2</v>
      </c>
      <c r="N70">
        <v>-1.36664828256861E-2</v>
      </c>
      <c r="O70">
        <v>-1.44416536704703E-2</v>
      </c>
      <c r="P70">
        <v>-1.2036565275154201E-2</v>
      </c>
      <c r="Q70">
        <v>-1.3082315511852001E-2</v>
      </c>
      <c r="R70">
        <v>-1.1318666621022599E-2</v>
      </c>
      <c r="S70">
        <v>-1.2613803675343699E-2</v>
      </c>
      <c r="T70">
        <v>-1.41319683859687E-2</v>
      </c>
      <c r="U70">
        <v>-8.7040073926007693E-3</v>
      </c>
      <c r="V70">
        <v>-1.4400079102115699E-2</v>
      </c>
      <c r="W70">
        <v>-1.17155415515885E-2</v>
      </c>
      <c r="X70">
        <v>-9.3392137602383192E-3</v>
      </c>
      <c r="Y70">
        <v>-1.3947068700936101E-2</v>
      </c>
      <c r="Z70">
        <v>-1.25062742651324E-2</v>
      </c>
      <c r="AA70">
        <v>-1.0883335754137399E-2</v>
      </c>
      <c r="AB70">
        <v>-9.1988111523190995E-3</v>
      </c>
      <c r="AC70">
        <v>-1.0715041590557301E-2</v>
      </c>
      <c r="AD70">
        <v>-1.09048410213723E-2</v>
      </c>
      <c r="AE70">
        <v>-1.08072610855096E-2</v>
      </c>
      <c r="AF70">
        <v>-1.12120134742876E-2</v>
      </c>
    </row>
    <row r="71" spans="1:32" x14ac:dyDescent="0.25">
      <c r="A71" t="s">
        <v>65</v>
      </c>
      <c r="B71">
        <v>0</v>
      </c>
      <c r="C71">
        <v>6.7058115299905102E-2</v>
      </c>
      <c r="D71">
        <v>6.970662761443E-2</v>
      </c>
      <c r="E71">
        <v>8.02194456851716E-2</v>
      </c>
      <c r="F71">
        <v>8.1202244377581195E-2</v>
      </c>
      <c r="G71">
        <v>8.3868945824170302E-2</v>
      </c>
      <c r="H71">
        <v>8.5145818277040902E-2</v>
      </c>
      <c r="I71">
        <v>8.0274936167361297E-2</v>
      </c>
      <c r="J71">
        <v>8.9720041648039497E-2</v>
      </c>
      <c r="K71">
        <v>9.0096559685023503E-2</v>
      </c>
      <c r="L71">
        <v>8.8243319218892197E-2</v>
      </c>
      <c r="M71">
        <v>9.3652763158395394E-2</v>
      </c>
      <c r="N71">
        <v>9.2204050806004897E-2</v>
      </c>
      <c r="O71">
        <v>9.1422869774211393E-2</v>
      </c>
      <c r="P71">
        <v>9.0161556644489896E-2</v>
      </c>
      <c r="Q71">
        <v>9.1093620172924605E-2</v>
      </c>
      <c r="R71">
        <v>9.3854955574752597E-2</v>
      </c>
      <c r="S71">
        <v>9.3447691582524306E-2</v>
      </c>
      <c r="T71">
        <v>8.5937622996778498E-2</v>
      </c>
      <c r="U71">
        <v>9.5106873483646298E-2</v>
      </c>
      <c r="V71">
        <v>9.1002041577856504E-2</v>
      </c>
      <c r="W71">
        <v>9.5614789256952507E-2</v>
      </c>
      <c r="X71">
        <v>9.3100129130936099E-2</v>
      </c>
      <c r="Y71">
        <v>8.7595063384927105E-2</v>
      </c>
      <c r="Z71">
        <v>9.1011655383832601E-2</v>
      </c>
      <c r="AA71">
        <v>9.18051085929521E-2</v>
      </c>
      <c r="AB71">
        <v>9.2751181383447998E-2</v>
      </c>
      <c r="AC71">
        <v>9.1772045192224205E-2</v>
      </c>
      <c r="AD71">
        <v>9.2236513310082396E-2</v>
      </c>
      <c r="AE71">
        <v>9.3531320641357302E-2</v>
      </c>
      <c r="AF71">
        <v>9.4361390479677995E-2</v>
      </c>
    </row>
    <row r="72" spans="1:32" x14ac:dyDescent="0.25">
      <c r="A72" t="s">
        <v>66</v>
      </c>
      <c r="B72">
        <v>0</v>
      </c>
      <c r="C72">
        <v>0.17229748382048399</v>
      </c>
      <c r="D72">
        <v>0.17907052112034799</v>
      </c>
      <c r="E72">
        <v>0.18534505937988</v>
      </c>
      <c r="F72">
        <v>0.18545448271502299</v>
      </c>
      <c r="G72">
        <v>0.19341003635933501</v>
      </c>
      <c r="H72">
        <v>0.192527427727501</v>
      </c>
      <c r="I72">
        <v>0.193770885233183</v>
      </c>
      <c r="J72">
        <v>0.20349801093178099</v>
      </c>
      <c r="K72">
        <v>0.19852172385741401</v>
      </c>
      <c r="L72">
        <v>0.199809386955905</v>
      </c>
      <c r="M72">
        <v>0.20256143658765699</v>
      </c>
      <c r="N72">
        <v>0.20005865018499999</v>
      </c>
      <c r="O72">
        <v>0.204431173621347</v>
      </c>
      <c r="P72">
        <v>0.20216646750424599</v>
      </c>
      <c r="Q72">
        <v>0.20621326262519701</v>
      </c>
      <c r="R72">
        <v>0.20674238240788401</v>
      </c>
      <c r="S72">
        <v>0.208187942925983</v>
      </c>
      <c r="T72">
        <v>0.19802666023929999</v>
      </c>
      <c r="U72">
        <v>0.207274475672384</v>
      </c>
      <c r="V72">
        <v>0.19758132223011499</v>
      </c>
      <c r="W72">
        <v>0.20698861149716999</v>
      </c>
      <c r="X72">
        <v>0.20603338282904801</v>
      </c>
      <c r="Y72">
        <v>0.204045232043751</v>
      </c>
      <c r="Z72">
        <v>0.20245340901388101</v>
      </c>
      <c r="AA72">
        <v>0.203705256562045</v>
      </c>
      <c r="AB72">
        <v>0.20454118086494</v>
      </c>
      <c r="AC72">
        <v>0.20299225709834801</v>
      </c>
      <c r="AD72">
        <v>0.2013571539873</v>
      </c>
      <c r="AE72">
        <v>0.20486587648898399</v>
      </c>
      <c r="AF72">
        <v>0.20474299830987799</v>
      </c>
    </row>
    <row r="73" spans="1:32" x14ac:dyDescent="0.25">
      <c r="A73" t="s">
        <v>67</v>
      </c>
      <c r="B73">
        <v>0</v>
      </c>
      <c r="C73">
        <v>0.34651894491633201</v>
      </c>
      <c r="D73">
        <v>0.35371529339319902</v>
      </c>
      <c r="E73">
        <v>0.36025894358452698</v>
      </c>
      <c r="F73">
        <v>0.368226064336515</v>
      </c>
      <c r="G73">
        <v>0.375946586828798</v>
      </c>
      <c r="H73">
        <v>0.36911672376844701</v>
      </c>
      <c r="I73">
        <v>0.372909454430919</v>
      </c>
      <c r="J73">
        <v>0.37305053890268902</v>
      </c>
      <c r="K73">
        <v>0.38305438876041598</v>
      </c>
      <c r="L73">
        <v>0.37534434868060501</v>
      </c>
      <c r="M73">
        <v>0.394428817374606</v>
      </c>
      <c r="N73">
        <v>0.38150095780320897</v>
      </c>
      <c r="O73">
        <v>0.38421540593341502</v>
      </c>
      <c r="P73">
        <v>0.39128136538626401</v>
      </c>
      <c r="Q73">
        <v>0.398278429203618</v>
      </c>
      <c r="R73">
        <v>0.39100472911531903</v>
      </c>
      <c r="S73">
        <v>0.38871185869362301</v>
      </c>
      <c r="T73">
        <v>0.37493005306405103</v>
      </c>
      <c r="U73">
        <v>0.39165289303331802</v>
      </c>
      <c r="V73">
        <v>0.37958077545080199</v>
      </c>
      <c r="W73">
        <v>0.38209802813117999</v>
      </c>
      <c r="X73">
        <v>0.38939556413608001</v>
      </c>
      <c r="Y73">
        <v>0.38869471948017897</v>
      </c>
      <c r="Z73">
        <v>0.39509413699967899</v>
      </c>
      <c r="AA73">
        <v>0.38486970978847601</v>
      </c>
      <c r="AB73">
        <v>0.38863576275545397</v>
      </c>
      <c r="AC73">
        <v>0.387866720087229</v>
      </c>
      <c r="AD73">
        <v>0.39128767229054101</v>
      </c>
      <c r="AE73">
        <v>0.39754348001413098</v>
      </c>
      <c r="AF73">
        <v>0.38840977526416898</v>
      </c>
    </row>
    <row r="74" spans="1:32" x14ac:dyDescent="0.25">
      <c r="A74" t="s">
        <v>68</v>
      </c>
      <c r="B74">
        <v>0</v>
      </c>
      <c r="C74">
        <v>0.49564612132027602</v>
      </c>
      <c r="D74">
        <v>0.52109487084872097</v>
      </c>
      <c r="E74">
        <v>0.52347407289153403</v>
      </c>
      <c r="F74">
        <v>0.53537066403701405</v>
      </c>
      <c r="G74">
        <v>0.51118864836348099</v>
      </c>
      <c r="H74">
        <v>0.50876154029281395</v>
      </c>
      <c r="I74">
        <v>0.53840650014103397</v>
      </c>
      <c r="J74">
        <v>0.53708826026543199</v>
      </c>
      <c r="K74">
        <v>0.56875023715065698</v>
      </c>
      <c r="L74">
        <v>0.535307150686129</v>
      </c>
      <c r="M74">
        <v>0.54268481568273297</v>
      </c>
      <c r="N74">
        <v>0.56719422533155295</v>
      </c>
      <c r="O74">
        <v>0.53617309733069096</v>
      </c>
      <c r="P74">
        <v>0.55073402998566601</v>
      </c>
      <c r="Q74">
        <v>0.56583723828203103</v>
      </c>
      <c r="R74">
        <v>0.54422945240736298</v>
      </c>
      <c r="S74">
        <v>0.55842307549971104</v>
      </c>
      <c r="T74">
        <v>0.53394525490823397</v>
      </c>
      <c r="U74">
        <v>0.53607084683540795</v>
      </c>
      <c r="V74">
        <v>0.53782208004959597</v>
      </c>
      <c r="W74">
        <v>0.52893945983975699</v>
      </c>
      <c r="X74">
        <v>0.56356709991235099</v>
      </c>
      <c r="Y74">
        <v>0.53095076114150896</v>
      </c>
      <c r="Z74">
        <v>0.54646299825688605</v>
      </c>
      <c r="AA74">
        <v>0.54732886525847402</v>
      </c>
      <c r="AB74">
        <v>0.54546118070231697</v>
      </c>
      <c r="AC74">
        <v>0.54283438882430302</v>
      </c>
      <c r="AD74">
        <v>0.56740226426207296</v>
      </c>
      <c r="AE74">
        <v>0.56381161542448899</v>
      </c>
      <c r="AF74">
        <v>0.54831975855764403</v>
      </c>
    </row>
    <row r="75" spans="1:32" x14ac:dyDescent="0.25">
      <c r="A75" t="s">
        <v>69</v>
      </c>
      <c r="B75">
        <v>0</v>
      </c>
      <c r="C75">
        <v>-8.3476015354911295E-2</v>
      </c>
      <c r="D75">
        <v>-8.5875777170309406E-2</v>
      </c>
      <c r="E75">
        <v>-7.4712434632314306E-2</v>
      </c>
      <c r="F75">
        <v>-7.3492865141139396E-2</v>
      </c>
      <c r="G75">
        <v>-7.4012526178693194E-2</v>
      </c>
      <c r="H75">
        <v>-7.1488200174969499E-2</v>
      </c>
      <c r="I75">
        <v>-7.7561985648020096E-2</v>
      </c>
      <c r="J75">
        <v>-6.8589610043420193E-2</v>
      </c>
      <c r="K75">
        <v>-5.3274073824328E-2</v>
      </c>
      <c r="L75">
        <v>-6.67568322870533E-2</v>
      </c>
      <c r="M75">
        <v>-5.7402200322668698E-2</v>
      </c>
      <c r="N75">
        <v>-5.5782791270045401E-2</v>
      </c>
      <c r="O75">
        <v>-6.6508744027324498E-2</v>
      </c>
      <c r="P75">
        <v>-7.0595957200683901E-2</v>
      </c>
      <c r="Q75">
        <v>-6.2546464361630402E-2</v>
      </c>
      <c r="R75">
        <v>-6.7283264514427704E-2</v>
      </c>
      <c r="S75">
        <v>-6.2516305261639996E-2</v>
      </c>
      <c r="T75">
        <v>-6.0654569486214199E-2</v>
      </c>
      <c r="U75">
        <v>-6.5336601994747501E-2</v>
      </c>
      <c r="V75">
        <v>-6.3352919405470901E-2</v>
      </c>
      <c r="W75">
        <v>-5.6717295614110999E-2</v>
      </c>
      <c r="X75">
        <v>-6.0415094491764298E-2</v>
      </c>
      <c r="Y75">
        <v>-5.5598653311300802E-2</v>
      </c>
      <c r="Z75">
        <v>-5.88156250571241E-2</v>
      </c>
      <c r="AA75">
        <v>-6.7908171748639903E-2</v>
      </c>
      <c r="AB75">
        <v>-6.1481960218342097E-2</v>
      </c>
      <c r="AC75">
        <v>-5.9995631517581999E-2</v>
      </c>
      <c r="AD75">
        <v>-6.01827281748799E-2</v>
      </c>
      <c r="AE75">
        <v>-6.3120129187038299E-2</v>
      </c>
      <c r="AF75">
        <v>-6.9778840292645805E-2</v>
      </c>
    </row>
    <row r="76" spans="1:32" x14ac:dyDescent="0.25">
      <c r="A76" t="s">
        <v>70</v>
      </c>
      <c r="B76">
        <v>0</v>
      </c>
      <c r="C76">
        <v>-2.93704949484263E-2</v>
      </c>
      <c r="D76">
        <v>-2.7606545066299198E-2</v>
      </c>
      <c r="E76">
        <v>-2.2676569515783899E-2</v>
      </c>
      <c r="F76">
        <v>-2.3755491647804699E-2</v>
      </c>
      <c r="G76">
        <v>-2.45048876816676E-2</v>
      </c>
      <c r="H76">
        <v>-2.10862712785173E-2</v>
      </c>
      <c r="I76">
        <v>-1.8522045751241101E-2</v>
      </c>
      <c r="J76">
        <v>-1.6282890694438001E-2</v>
      </c>
      <c r="K76">
        <v>-1.24545159320357E-2</v>
      </c>
      <c r="L76">
        <v>-1.27622596846159E-2</v>
      </c>
      <c r="M76">
        <v>-1.4167155689143601E-2</v>
      </c>
      <c r="N76">
        <v>-1.0682843054473401E-2</v>
      </c>
      <c r="O76">
        <v>-1.23670150828387E-2</v>
      </c>
      <c r="P76">
        <v>-1.42794525950457E-2</v>
      </c>
      <c r="Q76">
        <v>-1.4907140277320499E-2</v>
      </c>
      <c r="R76">
        <v>-1.2396257429898101E-2</v>
      </c>
      <c r="S76">
        <v>-1.16728226561138E-2</v>
      </c>
      <c r="T76">
        <v>-1.2525910685008799E-2</v>
      </c>
      <c r="U76">
        <v>-1.31443936972012E-2</v>
      </c>
      <c r="V76">
        <v>-1.32672897339455E-2</v>
      </c>
      <c r="W76">
        <v>-1.0831776088330001E-2</v>
      </c>
      <c r="X76">
        <v>-1.0493287874529101E-2</v>
      </c>
      <c r="Y76">
        <v>-1.1793555586557401E-2</v>
      </c>
      <c r="Z76">
        <v>-9.8617516699441993E-3</v>
      </c>
      <c r="AA76">
        <v>-1.39634036829148E-2</v>
      </c>
      <c r="AB76">
        <v>-1.28410283019326E-2</v>
      </c>
      <c r="AC76">
        <v>-1.3872760447032201E-2</v>
      </c>
      <c r="AD76">
        <v>-1.2186402680188901E-2</v>
      </c>
      <c r="AE76">
        <v>-1.25474327267243E-2</v>
      </c>
      <c r="AF76">
        <v>-1.18107486687696E-2</v>
      </c>
    </row>
    <row r="77" spans="1:32" x14ac:dyDescent="0.25">
      <c r="A77" t="s">
        <v>71</v>
      </c>
      <c r="B77">
        <v>0</v>
      </c>
      <c r="C77">
        <v>1.0158566432496701E-2</v>
      </c>
      <c r="D77">
        <v>1.37898068499072E-2</v>
      </c>
      <c r="E77">
        <v>1.8910784139954999E-2</v>
      </c>
      <c r="F77">
        <v>1.95818605427799E-2</v>
      </c>
      <c r="G77">
        <v>2.1234201379665401E-2</v>
      </c>
      <c r="H77">
        <v>2.2843477184428598E-2</v>
      </c>
      <c r="I77">
        <v>2.59188521183309E-2</v>
      </c>
      <c r="J77">
        <v>2.84139275262674E-2</v>
      </c>
      <c r="K77">
        <v>2.94238942190507E-2</v>
      </c>
      <c r="L77">
        <v>3.1245222845614901E-2</v>
      </c>
      <c r="M77">
        <v>3.1369534749385398E-2</v>
      </c>
      <c r="N77">
        <v>3.1266623742286802E-2</v>
      </c>
      <c r="O77">
        <v>3.2207039059428802E-2</v>
      </c>
      <c r="P77">
        <v>3.10311180893958E-2</v>
      </c>
      <c r="Q77">
        <v>2.9786673841694401E-2</v>
      </c>
      <c r="R77">
        <v>3.0966164477856099E-2</v>
      </c>
      <c r="S77">
        <v>3.2420770067867498E-2</v>
      </c>
      <c r="T77">
        <v>3.1449150448594899E-2</v>
      </c>
      <c r="U77">
        <v>3.2952166690048502E-2</v>
      </c>
      <c r="V77">
        <v>3.1834588142667097E-2</v>
      </c>
      <c r="W77">
        <v>3.2127277301239501E-2</v>
      </c>
      <c r="X77">
        <v>3.1274595994986103E-2</v>
      </c>
      <c r="Y77">
        <v>3.39133154040007E-2</v>
      </c>
      <c r="Z77">
        <v>3.0985715119639001E-2</v>
      </c>
      <c r="AA77">
        <v>3.0886108974241201E-2</v>
      </c>
      <c r="AB77">
        <v>3.2350503136131102E-2</v>
      </c>
      <c r="AC77">
        <v>3.3317995037202702E-2</v>
      </c>
      <c r="AD77">
        <v>3.41122224089613E-2</v>
      </c>
      <c r="AE77">
        <v>3.0736899157477598E-2</v>
      </c>
      <c r="AF77">
        <v>3.22014944849617E-2</v>
      </c>
    </row>
    <row r="78" spans="1:32" x14ac:dyDescent="0.25">
      <c r="A78" t="s">
        <v>72</v>
      </c>
      <c r="B78">
        <v>0</v>
      </c>
      <c r="C78">
        <v>3.5585950920960098E-2</v>
      </c>
      <c r="D78">
        <v>3.9685772223945703E-2</v>
      </c>
      <c r="E78">
        <v>4.5030552453861998E-2</v>
      </c>
      <c r="F78">
        <v>4.7941052477254303E-2</v>
      </c>
      <c r="G78">
        <v>4.9602437818616799E-2</v>
      </c>
      <c r="H78">
        <v>5.1596774192909603E-2</v>
      </c>
      <c r="I78">
        <v>5.3691095308002701E-2</v>
      </c>
      <c r="J78">
        <v>5.6683377509851099E-2</v>
      </c>
      <c r="K78">
        <v>5.77898810709895E-2</v>
      </c>
      <c r="L78">
        <v>5.8946057817407999E-2</v>
      </c>
      <c r="M78">
        <v>6.0629183027727303E-2</v>
      </c>
      <c r="N78">
        <v>6.0184768150043998E-2</v>
      </c>
      <c r="O78">
        <v>6.12272058025643E-2</v>
      </c>
      <c r="P78">
        <v>5.9990223992445503E-2</v>
      </c>
      <c r="Q78">
        <v>5.9142730381931803E-2</v>
      </c>
      <c r="R78">
        <v>5.9476770019951698E-2</v>
      </c>
      <c r="S78">
        <v>6.0245864418024299E-2</v>
      </c>
      <c r="T78">
        <v>6.0542429090131099E-2</v>
      </c>
      <c r="U78">
        <v>6.0836895071290101E-2</v>
      </c>
      <c r="V78">
        <v>6.13237780079985E-2</v>
      </c>
      <c r="W78">
        <v>6.2135922835132501E-2</v>
      </c>
      <c r="X78">
        <v>6.2154310814742202E-2</v>
      </c>
      <c r="Y78">
        <v>6.1648315842275703E-2</v>
      </c>
      <c r="Z78">
        <v>6.08346593032459E-2</v>
      </c>
      <c r="AA78">
        <v>6.0435733952737901E-2</v>
      </c>
      <c r="AB78">
        <v>6.1140810984550403E-2</v>
      </c>
      <c r="AC78">
        <v>6.1724213473236901E-2</v>
      </c>
      <c r="AD78">
        <v>6.04372046652129E-2</v>
      </c>
      <c r="AE78">
        <v>6.0149135949636598E-2</v>
      </c>
      <c r="AF78">
        <v>6.0324224774016E-2</v>
      </c>
    </row>
    <row r="79" spans="1:32" x14ac:dyDescent="0.25">
      <c r="A79" t="s">
        <v>73</v>
      </c>
      <c r="B79">
        <v>0</v>
      </c>
      <c r="C79">
        <v>6.2207790242148703E-2</v>
      </c>
      <c r="D79">
        <v>6.6993150991309702E-2</v>
      </c>
      <c r="E79">
        <v>7.2092633148138505E-2</v>
      </c>
      <c r="F79">
        <v>7.6840145989880898E-2</v>
      </c>
      <c r="G79">
        <v>7.7818767324907001E-2</v>
      </c>
      <c r="H79">
        <v>7.9352204360399706E-2</v>
      </c>
      <c r="I79">
        <v>8.3018240689959596E-2</v>
      </c>
      <c r="J79">
        <v>8.5923925346083202E-2</v>
      </c>
      <c r="K79">
        <v>8.8142920950333006E-2</v>
      </c>
      <c r="L79">
        <v>8.8314164227073902E-2</v>
      </c>
      <c r="M79">
        <v>8.9878530351085006E-2</v>
      </c>
      <c r="N79">
        <v>8.9285462253970202E-2</v>
      </c>
      <c r="O79">
        <v>9.0971344645326094E-2</v>
      </c>
      <c r="P79">
        <v>8.9666489932467799E-2</v>
      </c>
      <c r="Q79">
        <v>8.9579827806409607E-2</v>
      </c>
      <c r="R79">
        <v>9.0596033468913997E-2</v>
      </c>
      <c r="S79">
        <v>9.0267476515743003E-2</v>
      </c>
      <c r="T79">
        <v>9.0632422658342496E-2</v>
      </c>
      <c r="U79">
        <v>9.1096104482243298E-2</v>
      </c>
      <c r="V79">
        <v>9.1603214943494604E-2</v>
      </c>
      <c r="W79">
        <v>9.1459767267444897E-2</v>
      </c>
      <c r="X79">
        <v>9.2193531428655204E-2</v>
      </c>
      <c r="Y79">
        <v>9.1451146185632298E-2</v>
      </c>
      <c r="Z79">
        <v>9.02643041699253E-2</v>
      </c>
      <c r="AA79">
        <v>9.0570159569816705E-2</v>
      </c>
      <c r="AB79">
        <v>9.0475855855063098E-2</v>
      </c>
      <c r="AC79">
        <v>9.0824713814349006E-2</v>
      </c>
      <c r="AD79">
        <v>9.1005380746476197E-2</v>
      </c>
      <c r="AE79">
        <v>8.9330869548462699E-2</v>
      </c>
      <c r="AF79">
        <v>9.0066911624605894E-2</v>
      </c>
    </row>
    <row r="80" spans="1:32" x14ac:dyDescent="0.25">
      <c r="A80" t="s">
        <v>74</v>
      </c>
      <c r="B80">
        <v>0</v>
      </c>
      <c r="C80">
        <v>0.105724777835149</v>
      </c>
      <c r="D80">
        <v>0.10784737724403699</v>
      </c>
      <c r="E80">
        <v>0.11812315800812601</v>
      </c>
      <c r="F80">
        <v>0.12142266565509401</v>
      </c>
      <c r="G80">
        <v>0.125488271323073</v>
      </c>
      <c r="H80">
        <v>0.125108649807748</v>
      </c>
      <c r="I80">
        <v>0.131819039868216</v>
      </c>
      <c r="J80">
        <v>0.133712373281165</v>
      </c>
      <c r="K80">
        <v>0.13479759627732199</v>
      </c>
      <c r="L80">
        <v>0.13533966777332801</v>
      </c>
      <c r="M80">
        <v>0.13852647598933801</v>
      </c>
      <c r="N80">
        <v>0.137347091793148</v>
      </c>
      <c r="O80">
        <v>0.138527581334984</v>
      </c>
      <c r="P80">
        <v>0.13526416333525401</v>
      </c>
      <c r="Q80">
        <v>0.13648388949115001</v>
      </c>
      <c r="R80">
        <v>0.13845046351320101</v>
      </c>
      <c r="S80">
        <v>0.13598360697512199</v>
      </c>
      <c r="T80">
        <v>0.13657856337766</v>
      </c>
      <c r="U80">
        <v>0.13778544096105699</v>
      </c>
      <c r="V80">
        <v>0.137496389955995</v>
      </c>
      <c r="W80">
        <v>0.13812082650079799</v>
      </c>
      <c r="X80">
        <v>0.140704087747692</v>
      </c>
      <c r="Y80">
        <v>0.138497120227589</v>
      </c>
      <c r="Z80">
        <v>0.13510494356845601</v>
      </c>
      <c r="AA80">
        <v>0.13560191419894499</v>
      </c>
      <c r="AB80">
        <v>0.13867320964649499</v>
      </c>
      <c r="AC80">
        <v>0.14001994057901501</v>
      </c>
      <c r="AD80">
        <v>0.13654290231062899</v>
      </c>
      <c r="AE80">
        <v>0.13743253939216199</v>
      </c>
      <c r="AF80">
        <v>0.13713755302585501</v>
      </c>
    </row>
    <row r="81" spans="1:32" x14ac:dyDescent="0.25">
      <c r="A81" t="s">
        <v>75</v>
      </c>
      <c r="B81">
        <v>0</v>
      </c>
      <c r="C81">
        <v>0.14690526255033201</v>
      </c>
      <c r="D81">
        <v>0.159129305994446</v>
      </c>
      <c r="E81">
        <v>0.167453797405718</v>
      </c>
      <c r="F81">
        <v>0.172461008603609</v>
      </c>
      <c r="G81">
        <v>0.175416672769903</v>
      </c>
      <c r="H81">
        <v>0.182118229874668</v>
      </c>
      <c r="I81">
        <v>0.17571384697107001</v>
      </c>
      <c r="J81">
        <v>0.183739798985425</v>
      </c>
      <c r="K81">
        <v>0.19489314681699199</v>
      </c>
      <c r="L81">
        <v>0.17704597549194601</v>
      </c>
      <c r="M81">
        <v>0.18167705994581199</v>
      </c>
      <c r="N81">
        <v>0.177327592505054</v>
      </c>
      <c r="O81">
        <v>0.19525100749702401</v>
      </c>
      <c r="P81">
        <v>0.182331451469262</v>
      </c>
      <c r="Q81">
        <v>0.18432277280178</v>
      </c>
      <c r="R81">
        <v>0.188096731053188</v>
      </c>
      <c r="S81">
        <v>0.18669684792914501</v>
      </c>
      <c r="T81">
        <v>0.18517970943030801</v>
      </c>
      <c r="U81">
        <v>0.179924039484088</v>
      </c>
      <c r="V81">
        <v>0.180705764171188</v>
      </c>
      <c r="W81">
        <v>0.18196880251307401</v>
      </c>
      <c r="X81">
        <v>0.19300071730995499</v>
      </c>
      <c r="Y81">
        <v>0.19404907799132001</v>
      </c>
      <c r="Z81">
        <v>0.183436305402424</v>
      </c>
      <c r="AA81">
        <v>0.18331092787323799</v>
      </c>
      <c r="AB81">
        <v>0.19067474672824999</v>
      </c>
      <c r="AC81">
        <v>0.18606102306323499</v>
      </c>
      <c r="AD81">
        <v>0.18755810826616201</v>
      </c>
      <c r="AE81">
        <v>0.18459960787735699</v>
      </c>
      <c r="AF81">
        <v>0.183098163968824</v>
      </c>
    </row>
    <row r="82" spans="1:32" x14ac:dyDescent="0.25">
      <c r="A82" t="s">
        <v>76</v>
      </c>
      <c r="B82">
        <v>0</v>
      </c>
      <c r="C82">
        <v>-7.1745541957874998E-2</v>
      </c>
      <c r="D82">
        <v>-7.4268375262950798E-2</v>
      </c>
      <c r="E82">
        <v>-6.4797748795359406E-2</v>
      </c>
      <c r="F82">
        <v>-7.7389660059141302E-2</v>
      </c>
      <c r="G82">
        <v>-7.4727004900258798E-2</v>
      </c>
      <c r="H82">
        <v>-7.4144168910376701E-2</v>
      </c>
      <c r="I82">
        <v>-6.8513264383525396E-2</v>
      </c>
      <c r="J82">
        <v>-6.8997621252572097E-2</v>
      </c>
      <c r="K82">
        <v>-6.3244890622221606E-2</v>
      </c>
      <c r="L82">
        <v>-6.3268638808532604E-2</v>
      </c>
      <c r="M82">
        <v>-6.3640040618408195E-2</v>
      </c>
      <c r="N82">
        <v>-6.02061609816123E-2</v>
      </c>
      <c r="O82">
        <v>-6.9533190595829603E-2</v>
      </c>
      <c r="P82">
        <v>-7.4615255199511593E-2</v>
      </c>
      <c r="Q82">
        <v>-5.9696438106266403E-2</v>
      </c>
      <c r="R82">
        <v>-5.4342006565982197E-2</v>
      </c>
      <c r="S82">
        <v>-5.6300869134818798E-2</v>
      </c>
      <c r="T82">
        <v>-5.5740166665033501E-2</v>
      </c>
      <c r="U82">
        <v>-6.2718893599165701E-2</v>
      </c>
      <c r="V82">
        <v>-6.5671622701626201E-2</v>
      </c>
      <c r="W82">
        <v>-6.6361188731582393E-2</v>
      </c>
      <c r="X82">
        <v>-5.6713429703025099E-2</v>
      </c>
      <c r="Y82">
        <v>-5.4274261419407603E-2</v>
      </c>
      <c r="Z82">
        <v>-5.6527205628194098E-2</v>
      </c>
      <c r="AA82">
        <v>-5.43832212948323E-2</v>
      </c>
      <c r="AB82">
        <v>-5.9746151001588699E-2</v>
      </c>
      <c r="AC82">
        <v>-5.8477833138559199E-2</v>
      </c>
      <c r="AD82">
        <v>-5.9137293758943603E-2</v>
      </c>
      <c r="AE82">
        <v>-6.2558558756590693E-2</v>
      </c>
      <c r="AF82">
        <v>-6.3487852229411001E-2</v>
      </c>
    </row>
    <row r="83" spans="1:32" x14ac:dyDescent="0.25">
      <c r="A83" t="s">
        <v>77</v>
      </c>
      <c r="B83">
        <v>0</v>
      </c>
      <c r="C83">
        <v>-4.1810644593848201E-2</v>
      </c>
      <c r="D83">
        <v>-3.7812707936083698E-2</v>
      </c>
      <c r="E83">
        <v>-3.3033164999619599E-2</v>
      </c>
      <c r="F83">
        <v>-3.2153334072601999E-2</v>
      </c>
      <c r="G83">
        <v>-3.33282859706302E-2</v>
      </c>
      <c r="H83">
        <v>-3.1712761019563197E-2</v>
      </c>
      <c r="I83">
        <v>-2.9829073422617099E-2</v>
      </c>
      <c r="J83">
        <v>-2.4962021993200401E-2</v>
      </c>
      <c r="K83">
        <v>-2.5295746917573601E-2</v>
      </c>
      <c r="L83">
        <v>-2.4200084860983701E-2</v>
      </c>
      <c r="M83">
        <v>-2.51568851807637E-2</v>
      </c>
      <c r="N83">
        <v>-2.5854557382792399E-2</v>
      </c>
      <c r="O83">
        <v>-2.5984730698401501E-2</v>
      </c>
      <c r="P83">
        <v>-2.3276997166040599E-2</v>
      </c>
      <c r="Q83">
        <v>-2.2651115411981101E-2</v>
      </c>
      <c r="R83">
        <v>-2.3160902124241298E-2</v>
      </c>
      <c r="S83">
        <v>-2.24729144352998E-2</v>
      </c>
      <c r="T83">
        <v>-2.3188329846928799E-2</v>
      </c>
      <c r="U83">
        <v>-2.2936910861756098E-2</v>
      </c>
      <c r="V83">
        <v>-2.3152442761032802E-2</v>
      </c>
      <c r="W83">
        <v>-2.3046633220804101E-2</v>
      </c>
      <c r="X83">
        <v>-2.3884757172271301E-2</v>
      </c>
      <c r="Y83">
        <v>-2.24817271407192E-2</v>
      </c>
      <c r="Z83">
        <v>-2.14084768289441E-2</v>
      </c>
      <c r="AA83">
        <v>-2.38357847142791E-2</v>
      </c>
      <c r="AB83">
        <v>-2.32932997884309E-2</v>
      </c>
      <c r="AC83">
        <v>-2.3823561992885298E-2</v>
      </c>
      <c r="AD83">
        <v>-2.2309808831678601E-2</v>
      </c>
      <c r="AE83">
        <v>-2.39405183393821E-2</v>
      </c>
      <c r="AF83">
        <v>-2.38156313497019E-2</v>
      </c>
    </row>
    <row r="84" spans="1:32" x14ac:dyDescent="0.25">
      <c r="A84" t="s">
        <v>78</v>
      </c>
      <c r="B84">
        <v>0</v>
      </c>
      <c r="C84">
        <v>-4.2084159355618902E-3</v>
      </c>
      <c r="D84">
        <v>-6.1982489194967096E-4</v>
      </c>
      <c r="E84">
        <v>4.4829093957008898E-3</v>
      </c>
      <c r="F84">
        <v>6.1134340214961096E-3</v>
      </c>
      <c r="G84">
        <v>6.42214877679575E-3</v>
      </c>
      <c r="H84">
        <v>8.3611292940445302E-3</v>
      </c>
      <c r="I84">
        <v>1.09319121650102E-2</v>
      </c>
      <c r="J84">
        <v>1.2049040970673599E-2</v>
      </c>
      <c r="K84">
        <v>1.50358212442251E-2</v>
      </c>
      <c r="L84">
        <v>1.5622632366257799E-2</v>
      </c>
      <c r="M84">
        <v>1.6556207839989599E-2</v>
      </c>
      <c r="N84">
        <v>1.51852476413693E-2</v>
      </c>
      <c r="O84">
        <v>1.54921052192086E-2</v>
      </c>
      <c r="P84">
        <v>1.6570665275395399E-2</v>
      </c>
      <c r="Q84">
        <v>1.57156539803332E-2</v>
      </c>
      <c r="R84">
        <v>1.6538117773681599E-2</v>
      </c>
      <c r="S84">
        <v>1.8287826738194801E-2</v>
      </c>
      <c r="T84">
        <v>1.59256700771465E-2</v>
      </c>
      <c r="U84">
        <v>1.7313160962273401E-2</v>
      </c>
      <c r="V84">
        <v>1.75498072225173E-2</v>
      </c>
      <c r="W84">
        <v>1.76345039736901E-2</v>
      </c>
      <c r="X84">
        <v>1.7057928824528099E-2</v>
      </c>
      <c r="Y84">
        <v>1.77582872064511E-2</v>
      </c>
      <c r="Z84">
        <v>1.7886070799614202E-2</v>
      </c>
      <c r="AA84">
        <v>1.66915461237469E-2</v>
      </c>
      <c r="AB84">
        <v>1.6757949469747201E-2</v>
      </c>
      <c r="AC84">
        <v>1.5476349035032699E-2</v>
      </c>
      <c r="AD84">
        <v>1.7249892227437901E-2</v>
      </c>
      <c r="AE84">
        <v>1.5908699515483099E-2</v>
      </c>
      <c r="AF84">
        <v>1.76157651061024E-2</v>
      </c>
    </row>
    <row r="85" spans="1:32" x14ac:dyDescent="0.25">
      <c r="A85" t="s">
        <v>79</v>
      </c>
      <c r="B85">
        <v>0</v>
      </c>
      <c r="C85">
        <v>2.1735107421902201E-2</v>
      </c>
      <c r="D85">
        <v>2.4042301647940901E-2</v>
      </c>
      <c r="E85">
        <v>2.9524246492041599E-2</v>
      </c>
      <c r="F85">
        <v>3.2562623997839997E-2</v>
      </c>
      <c r="G85">
        <v>3.3948245928694602E-2</v>
      </c>
      <c r="H85">
        <v>3.6541048863678899E-2</v>
      </c>
      <c r="I85">
        <v>3.8260750067049203E-2</v>
      </c>
      <c r="J85">
        <v>4.1180997515256501E-2</v>
      </c>
      <c r="K85">
        <v>4.2939380211239102E-2</v>
      </c>
      <c r="L85">
        <v>4.4123539238620099E-2</v>
      </c>
      <c r="M85">
        <v>4.5310711138597602E-2</v>
      </c>
      <c r="N85">
        <v>4.3458921392874703E-2</v>
      </c>
      <c r="O85">
        <v>4.39578326417321E-2</v>
      </c>
      <c r="P85">
        <v>4.5802155421595603E-2</v>
      </c>
      <c r="Q85">
        <v>4.2960877907876803E-2</v>
      </c>
      <c r="R85">
        <v>4.5063789225868199E-2</v>
      </c>
      <c r="S85">
        <v>4.49882343941315E-2</v>
      </c>
      <c r="T85">
        <v>4.4712884658559701E-2</v>
      </c>
      <c r="U85">
        <v>4.6384246780196897E-2</v>
      </c>
      <c r="V85">
        <v>4.5024515537840697E-2</v>
      </c>
      <c r="W85">
        <v>4.5637710040363703E-2</v>
      </c>
      <c r="X85">
        <v>4.6236212121856898E-2</v>
      </c>
      <c r="Y85">
        <v>4.6034294266625302E-2</v>
      </c>
      <c r="Z85">
        <v>4.5926169260056902E-2</v>
      </c>
      <c r="AA85">
        <v>4.5481514528115503E-2</v>
      </c>
      <c r="AB85">
        <v>4.5513568102863299E-2</v>
      </c>
      <c r="AC85">
        <v>4.4236240998517702E-2</v>
      </c>
      <c r="AD85">
        <v>4.4611190690137102E-2</v>
      </c>
      <c r="AE85">
        <v>4.4769642056797197E-2</v>
      </c>
      <c r="AF85">
        <v>4.51616189057241E-2</v>
      </c>
    </row>
    <row r="86" spans="1:32" x14ac:dyDescent="0.25">
      <c r="A86" t="s">
        <v>80</v>
      </c>
      <c r="B86">
        <v>0</v>
      </c>
      <c r="C86">
        <v>4.6690150277664502E-2</v>
      </c>
      <c r="D86">
        <v>5.0502848083347297E-2</v>
      </c>
      <c r="E86">
        <v>5.6490019429302901E-2</v>
      </c>
      <c r="F86">
        <v>5.9957025022835599E-2</v>
      </c>
      <c r="G86">
        <v>6.2542494327852402E-2</v>
      </c>
      <c r="H86">
        <v>6.36746861049442E-2</v>
      </c>
      <c r="I86">
        <v>6.6971638102377995E-2</v>
      </c>
      <c r="J86">
        <v>6.8714898093718696E-2</v>
      </c>
      <c r="K86">
        <v>7.1634192676442804E-2</v>
      </c>
      <c r="L86">
        <v>7.25747252872702E-2</v>
      </c>
      <c r="M86">
        <v>7.3185896795614699E-2</v>
      </c>
      <c r="N86">
        <v>7.2959115209372705E-2</v>
      </c>
      <c r="O86">
        <v>7.3952112905293702E-2</v>
      </c>
      <c r="P86">
        <v>7.4624799863835495E-2</v>
      </c>
      <c r="Q86">
        <v>7.3270558817629797E-2</v>
      </c>
      <c r="R86">
        <v>7.3698434242542299E-2</v>
      </c>
      <c r="S86">
        <v>7.4427811746346398E-2</v>
      </c>
      <c r="T86">
        <v>7.3813949121433201E-2</v>
      </c>
      <c r="U86">
        <v>7.4486989883880902E-2</v>
      </c>
      <c r="V86">
        <v>7.3789033763221407E-2</v>
      </c>
      <c r="W86">
        <v>7.5089827284110303E-2</v>
      </c>
      <c r="X86">
        <v>7.3750042638442995E-2</v>
      </c>
      <c r="Y86">
        <v>7.5001835738652697E-2</v>
      </c>
      <c r="Z86">
        <v>7.3906006547266506E-2</v>
      </c>
      <c r="AA86">
        <v>7.46284174000902E-2</v>
      </c>
      <c r="AB86">
        <v>7.3837704411501101E-2</v>
      </c>
      <c r="AC86">
        <v>7.5015778213718604E-2</v>
      </c>
      <c r="AD86">
        <v>7.3262163256060803E-2</v>
      </c>
      <c r="AE86">
        <v>7.4020038434539207E-2</v>
      </c>
      <c r="AF86">
        <v>7.4160089567179302E-2</v>
      </c>
    </row>
    <row r="87" spans="1:32" x14ac:dyDescent="0.25">
      <c r="A87" t="s">
        <v>81</v>
      </c>
      <c r="B87">
        <v>0</v>
      </c>
      <c r="C87">
        <v>8.4524716365086197E-2</v>
      </c>
      <c r="D87">
        <v>8.9449152393805201E-2</v>
      </c>
      <c r="E87">
        <v>9.8636679128701193E-2</v>
      </c>
      <c r="F87">
        <v>0.100005122240754</v>
      </c>
      <c r="G87">
        <v>0.10496221562293299</v>
      </c>
      <c r="H87">
        <v>0.106615894438108</v>
      </c>
      <c r="I87">
        <v>0.11247335001802899</v>
      </c>
      <c r="J87">
        <v>0.11140619715403401</v>
      </c>
      <c r="K87">
        <v>0.113982257426165</v>
      </c>
      <c r="L87">
        <v>0.116273894501282</v>
      </c>
      <c r="M87">
        <v>0.11833811842830599</v>
      </c>
      <c r="N87">
        <v>0.117109744076419</v>
      </c>
      <c r="O87">
        <v>0.11881276541427099</v>
      </c>
      <c r="P87">
        <v>0.11567834927321501</v>
      </c>
      <c r="Q87">
        <v>0.11541520853475699</v>
      </c>
      <c r="R87">
        <v>0.116402273673877</v>
      </c>
      <c r="S87">
        <v>0.117631799128253</v>
      </c>
      <c r="T87">
        <v>0.118692052578558</v>
      </c>
      <c r="U87">
        <v>0.117745046462037</v>
      </c>
      <c r="V87">
        <v>0.118211759951645</v>
      </c>
      <c r="W87">
        <v>0.119528957915307</v>
      </c>
      <c r="X87">
        <v>0.120078187487661</v>
      </c>
      <c r="Y87">
        <v>0.11644969418836799</v>
      </c>
      <c r="Z87">
        <v>0.11571632701654901</v>
      </c>
      <c r="AA87">
        <v>0.117774394392969</v>
      </c>
      <c r="AB87">
        <v>0.118533184204886</v>
      </c>
      <c r="AC87">
        <v>0.117095945542022</v>
      </c>
      <c r="AD87">
        <v>0.11724830402963</v>
      </c>
      <c r="AE87">
        <v>0.118931540385371</v>
      </c>
      <c r="AF87">
        <v>0.116272304189959</v>
      </c>
    </row>
    <row r="88" spans="1:32" x14ac:dyDescent="0.25">
      <c r="A88" t="s">
        <v>82</v>
      </c>
      <c r="B88">
        <v>0</v>
      </c>
      <c r="C88">
        <v>0.113246200619225</v>
      </c>
      <c r="D88">
        <v>0.120429046904692</v>
      </c>
      <c r="E88">
        <v>0.13666596263847</v>
      </c>
      <c r="F88">
        <v>0.13232978143945701</v>
      </c>
      <c r="G88">
        <v>0.13824677123438101</v>
      </c>
      <c r="H88">
        <v>0.142025478624664</v>
      </c>
      <c r="I88">
        <v>0.148488932099787</v>
      </c>
      <c r="J88">
        <v>0.15302424020983699</v>
      </c>
      <c r="K88">
        <v>0.15017967588355</v>
      </c>
      <c r="L88">
        <v>0.15169400356318399</v>
      </c>
      <c r="M88">
        <v>0.152073748612816</v>
      </c>
      <c r="N88">
        <v>0.15777849869522401</v>
      </c>
      <c r="O88">
        <v>0.15044824280983601</v>
      </c>
      <c r="P88">
        <v>0.149129933295579</v>
      </c>
      <c r="Q88">
        <v>0.154311417092071</v>
      </c>
      <c r="R88">
        <v>0.15227061331664701</v>
      </c>
      <c r="S88">
        <v>0.14857329983262099</v>
      </c>
      <c r="T88">
        <v>0.15520566168841701</v>
      </c>
      <c r="U88">
        <v>0.14887037333753</v>
      </c>
      <c r="V88">
        <v>0.15239673283688701</v>
      </c>
      <c r="W88">
        <v>0.15917524302643099</v>
      </c>
      <c r="X88">
        <v>0.153198904785146</v>
      </c>
      <c r="Y88">
        <v>0.15668549222601899</v>
      </c>
      <c r="Z88">
        <v>0.14942372031697701</v>
      </c>
      <c r="AA88">
        <v>0.15243209660159199</v>
      </c>
      <c r="AB88">
        <v>0.15248226086056901</v>
      </c>
      <c r="AC88">
        <v>0.15234665696423499</v>
      </c>
      <c r="AD88">
        <v>0.15911149207994699</v>
      </c>
      <c r="AE88">
        <v>0.15491289866408001</v>
      </c>
      <c r="AF88">
        <v>0.15209446974010701</v>
      </c>
    </row>
    <row r="89" spans="1:32" x14ac:dyDescent="0.25">
      <c r="A89" t="s">
        <v>83</v>
      </c>
      <c r="B89">
        <v>0</v>
      </c>
      <c r="C89">
        <v>-0.223260769947557</v>
      </c>
      <c r="D89">
        <v>-0.228274855050904</v>
      </c>
      <c r="E89">
        <v>-0.22719409038235699</v>
      </c>
      <c r="F89">
        <v>-0.226304870659393</v>
      </c>
      <c r="G89">
        <v>-0.21725138006785799</v>
      </c>
      <c r="H89">
        <v>-0.21177296684622801</v>
      </c>
      <c r="I89">
        <v>-0.21312897091813601</v>
      </c>
      <c r="J89">
        <v>-0.224413064090147</v>
      </c>
      <c r="K89">
        <v>-0.220290197073778</v>
      </c>
      <c r="L89">
        <v>-0.23293133468139099</v>
      </c>
      <c r="M89">
        <v>-0.226925276925772</v>
      </c>
      <c r="N89">
        <v>-0.22535124123934</v>
      </c>
      <c r="O89">
        <v>-0.206858584413358</v>
      </c>
      <c r="P89">
        <v>-0.20371545642954</v>
      </c>
      <c r="Q89">
        <v>-0.23040437467609301</v>
      </c>
      <c r="R89">
        <v>-0.23017217813258101</v>
      </c>
      <c r="S89">
        <v>-0.212853200303419</v>
      </c>
      <c r="T89">
        <v>-0.195893425496354</v>
      </c>
      <c r="U89">
        <v>-0.228009432790479</v>
      </c>
      <c r="V89">
        <v>-0.215128809492384</v>
      </c>
      <c r="W89">
        <v>-0.21789358665848399</v>
      </c>
      <c r="X89">
        <v>-0.213899302692724</v>
      </c>
      <c r="Y89">
        <v>-0.22431019788262799</v>
      </c>
      <c r="Z89">
        <v>-0.214971442812527</v>
      </c>
      <c r="AA89">
        <v>-0.21376524187315099</v>
      </c>
      <c r="AB89">
        <v>-0.21446413260870401</v>
      </c>
      <c r="AC89">
        <v>-0.202948107082601</v>
      </c>
      <c r="AD89">
        <v>-0.20649570015625701</v>
      </c>
      <c r="AE89">
        <v>-0.210344749096744</v>
      </c>
      <c r="AF89">
        <v>-0.22640606938767499</v>
      </c>
    </row>
    <row r="90" spans="1:32" x14ac:dyDescent="0.25">
      <c r="A90" t="s">
        <v>84</v>
      </c>
      <c r="B90">
        <v>0</v>
      </c>
      <c r="C90">
        <v>-0.121072844133619</v>
      </c>
      <c r="D90">
        <v>-0.114213081170824</v>
      </c>
      <c r="E90">
        <v>-0.114660378126519</v>
      </c>
      <c r="F90">
        <v>-0.112023102087076</v>
      </c>
      <c r="G90">
        <v>-0.10804016332887501</v>
      </c>
      <c r="H90">
        <v>-0.111294056085129</v>
      </c>
      <c r="I90">
        <v>-0.111383425307908</v>
      </c>
      <c r="J90">
        <v>-0.102837062509545</v>
      </c>
      <c r="K90">
        <v>-0.106582847076837</v>
      </c>
      <c r="L90">
        <v>-0.103995792635519</v>
      </c>
      <c r="M90">
        <v>-0.106273546234866</v>
      </c>
      <c r="N90">
        <v>-0.11203808146033099</v>
      </c>
      <c r="O90">
        <v>-0.104556661589129</v>
      </c>
      <c r="P90">
        <v>-9.8460539146140294E-2</v>
      </c>
      <c r="Q90">
        <v>-0.104161126660371</v>
      </c>
      <c r="R90">
        <v>-0.10345542631313299</v>
      </c>
      <c r="S90">
        <v>-0.10750319921609899</v>
      </c>
      <c r="T90">
        <v>-9.7025170279188194E-2</v>
      </c>
      <c r="U90">
        <v>-0.100598375704854</v>
      </c>
      <c r="V90">
        <v>-0.10560015879185</v>
      </c>
      <c r="W90">
        <v>-0.10338256227832</v>
      </c>
      <c r="X90">
        <v>-0.10346750859161501</v>
      </c>
      <c r="Y90">
        <v>-0.10396209758413499</v>
      </c>
      <c r="Z90">
        <v>-9.7984468806347896E-2</v>
      </c>
      <c r="AA90">
        <v>-0.10040049659422901</v>
      </c>
      <c r="AB90">
        <v>-9.8708614389639196E-2</v>
      </c>
      <c r="AC90">
        <v>-0.101692013531698</v>
      </c>
      <c r="AD90">
        <v>-0.10224301535668701</v>
      </c>
      <c r="AE90">
        <v>-9.9578682377908206E-2</v>
      </c>
      <c r="AF90">
        <v>-9.8343216582049697E-2</v>
      </c>
    </row>
    <row r="91" spans="1:32" x14ac:dyDescent="0.25">
      <c r="A91" t="s">
        <v>85</v>
      </c>
      <c r="B91">
        <v>0</v>
      </c>
      <c r="C91">
        <v>-1.19715996438053E-2</v>
      </c>
      <c r="D91">
        <v>-7.7259138448068599E-3</v>
      </c>
      <c r="E91">
        <v>-5.70481686497506E-3</v>
      </c>
      <c r="F91">
        <v>-2.2528264007686998E-3</v>
      </c>
      <c r="G91">
        <v>-1.0651286098678401E-3</v>
      </c>
      <c r="H91">
        <v>-2.3596337636227998E-3</v>
      </c>
      <c r="I91">
        <v>2.6344942468674499E-3</v>
      </c>
      <c r="J91">
        <v>7.24838550178236E-3</v>
      </c>
      <c r="K91">
        <v>2.1369414505457698E-3</v>
      </c>
      <c r="L91">
        <v>5.7376761498203997E-3</v>
      </c>
      <c r="M91">
        <v>9.70450047242849E-3</v>
      </c>
      <c r="N91">
        <v>7.2185941428476999E-3</v>
      </c>
      <c r="O91">
        <v>1.0371015523955E-2</v>
      </c>
      <c r="P91">
        <v>8.8264117879623405E-3</v>
      </c>
      <c r="Q91">
        <v>6.6028880972406299E-3</v>
      </c>
      <c r="R91">
        <v>1.04792714268032E-2</v>
      </c>
      <c r="S91">
        <v>5.2253753312920198E-3</v>
      </c>
      <c r="T91">
        <v>8.3134244799975502E-3</v>
      </c>
      <c r="U91">
        <v>9.2341764484155601E-3</v>
      </c>
      <c r="V91">
        <v>8.1189650733594007E-3</v>
      </c>
      <c r="W91">
        <v>6.5258507910930198E-3</v>
      </c>
      <c r="X91">
        <v>1.0956592226616199E-2</v>
      </c>
      <c r="Y91">
        <v>9.0256791397407207E-3</v>
      </c>
      <c r="Z91">
        <v>1.27465714008929E-2</v>
      </c>
      <c r="AA91">
        <v>9.3524345960333995E-3</v>
      </c>
      <c r="AB91">
        <v>1.1809293323557599E-2</v>
      </c>
      <c r="AC91">
        <v>7.6568485030411E-3</v>
      </c>
      <c r="AD91">
        <v>1.22180751437071E-2</v>
      </c>
      <c r="AE91">
        <v>4.6857316678948196E-3</v>
      </c>
      <c r="AF91">
        <v>1.4331066233797801E-2</v>
      </c>
    </row>
    <row r="92" spans="1:32" x14ac:dyDescent="0.25">
      <c r="A92" t="s">
        <v>86</v>
      </c>
      <c r="B92">
        <v>0</v>
      </c>
      <c r="C92">
        <v>5.9756463944338999E-2</v>
      </c>
      <c r="D92">
        <v>6.1932027505974402E-2</v>
      </c>
      <c r="E92">
        <v>6.7214835493021693E-2</v>
      </c>
      <c r="F92">
        <v>7.3184764819472198E-2</v>
      </c>
      <c r="G92">
        <v>7.1663703656485001E-2</v>
      </c>
      <c r="H92">
        <v>6.9348900762873394E-2</v>
      </c>
      <c r="I92">
        <v>7.5439668058629103E-2</v>
      </c>
      <c r="J92">
        <v>8.3065653716367593E-2</v>
      </c>
      <c r="K92">
        <v>7.6657048075150502E-2</v>
      </c>
      <c r="L92">
        <v>7.8383177864154205E-2</v>
      </c>
      <c r="M92">
        <v>8.3264845874625501E-2</v>
      </c>
      <c r="N92">
        <v>8.2343504184116803E-2</v>
      </c>
      <c r="O92">
        <v>8.2425165885602697E-2</v>
      </c>
      <c r="P92">
        <v>8.4164536543542598E-2</v>
      </c>
      <c r="Q92">
        <v>8.2976711187157701E-2</v>
      </c>
      <c r="R92">
        <v>8.5362520789306798E-2</v>
      </c>
      <c r="S92">
        <v>8.0404606209784693E-2</v>
      </c>
      <c r="T92">
        <v>8.2737052354517407E-2</v>
      </c>
      <c r="U92">
        <v>8.3154193998995499E-2</v>
      </c>
      <c r="V92">
        <v>8.4657354947812499E-2</v>
      </c>
      <c r="W92">
        <v>8.1879128578983898E-2</v>
      </c>
      <c r="X92">
        <v>8.4645278081067199E-2</v>
      </c>
      <c r="Y92">
        <v>8.3415472167093496E-2</v>
      </c>
      <c r="Z92">
        <v>8.5676129340187507E-2</v>
      </c>
      <c r="AA92">
        <v>8.4156944367104997E-2</v>
      </c>
      <c r="AB92">
        <v>8.4761271700979995E-2</v>
      </c>
      <c r="AC92">
        <v>8.3930184655020598E-2</v>
      </c>
      <c r="AD92">
        <v>8.5526636354675195E-2</v>
      </c>
      <c r="AE92">
        <v>8.1946140654017299E-2</v>
      </c>
      <c r="AF92">
        <v>8.4047407030431495E-2</v>
      </c>
    </row>
    <row r="93" spans="1:32" x14ac:dyDescent="0.25">
      <c r="A93" t="s">
        <v>87</v>
      </c>
      <c r="B93">
        <v>0</v>
      </c>
      <c r="C93">
        <v>0.133132976208514</v>
      </c>
      <c r="D93">
        <v>0.141708702538277</v>
      </c>
      <c r="E93">
        <v>0.14401662478031399</v>
      </c>
      <c r="F93">
        <v>0.15237378683644201</v>
      </c>
      <c r="G93">
        <v>0.15208396186475601</v>
      </c>
      <c r="H93">
        <v>0.152606686001519</v>
      </c>
      <c r="I93">
        <v>0.15697981728761501</v>
      </c>
      <c r="J93">
        <v>0.162739330272684</v>
      </c>
      <c r="K93">
        <v>0.15818132800370999</v>
      </c>
      <c r="L93">
        <v>0.16131416309410701</v>
      </c>
      <c r="M93">
        <v>0.16494346387310799</v>
      </c>
      <c r="N93">
        <v>0.164163303884095</v>
      </c>
      <c r="O93">
        <v>0.16458098443830799</v>
      </c>
      <c r="P93">
        <v>0.161936022628798</v>
      </c>
      <c r="Q93">
        <v>0.163799927900176</v>
      </c>
      <c r="R93">
        <v>0.16582385686172199</v>
      </c>
      <c r="S93">
        <v>0.15974580815383599</v>
      </c>
      <c r="T93">
        <v>0.16199934363899701</v>
      </c>
      <c r="U93">
        <v>0.16214808378062401</v>
      </c>
      <c r="V93">
        <v>0.16313664124756</v>
      </c>
      <c r="W93">
        <v>0.164792523946376</v>
      </c>
      <c r="X93">
        <v>0.16179583730612801</v>
      </c>
      <c r="Y93">
        <v>0.16452739691183399</v>
      </c>
      <c r="Z93">
        <v>0.16319865207002601</v>
      </c>
      <c r="AA93">
        <v>0.165133489987599</v>
      </c>
      <c r="AB93">
        <v>0.16251698200201201</v>
      </c>
      <c r="AC93">
        <v>0.16322723892013999</v>
      </c>
      <c r="AD93">
        <v>0.16503564775128801</v>
      </c>
      <c r="AE93">
        <v>0.16811807695678799</v>
      </c>
      <c r="AF93">
        <v>0.165521064619116</v>
      </c>
    </row>
    <row r="94" spans="1:32" x14ac:dyDescent="0.25">
      <c r="A94" t="s">
        <v>88</v>
      </c>
      <c r="B94">
        <v>0</v>
      </c>
      <c r="C94">
        <v>0.27647567792199701</v>
      </c>
      <c r="D94">
        <v>0.27308211561775197</v>
      </c>
      <c r="E94">
        <v>0.28525808702251898</v>
      </c>
      <c r="F94">
        <v>0.29145072475028799</v>
      </c>
      <c r="G94">
        <v>0.29888382638344702</v>
      </c>
      <c r="H94">
        <v>0.30805833591849702</v>
      </c>
      <c r="I94">
        <v>0.31156673779410399</v>
      </c>
      <c r="J94">
        <v>0.30324751080161</v>
      </c>
      <c r="K94">
        <v>0.30934424133738903</v>
      </c>
      <c r="L94">
        <v>0.30527221529432103</v>
      </c>
      <c r="M94">
        <v>0.31040686647020299</v>
      </c>
      <c r="N94">
        <v>0.31587463343654698</v>
      </c>
      <c r="O94">
        <v>0.31926750449791702</v>
      </c>
      <c r="P94">
        <v>0.30042942027667702</v>
      </c>
      <c r="Q94">
        <v>0.31733653586660499</v>
      </c>
      <c r="R94">
        <v>0.31611873596367301</v>
      </c>
      <c r="S94">
        <v>0.30996056684849299</v>
      </c>
      <c r="T94">
        <v>0.31828321607860899</v>
      </c>
      <c r="U94">
        <v>0.30495648589246699</v>
      </c>
      <c r="V94">
        <v>0.30806080097072103</v>
      </c>
      <c r="W94">
        <v>0.31219066513310001</v>
      </c>
      <c r="X94">
        <v>0.30939304499012599</v>
      </c>
      <c r="Y94">
        <v>0.30167991903349101</v>
      </c>
      <c r="Z94">
        <v>0.31192076678221098</v>
      </c>
      <c r="AA94">
        <v>0.31914394518188899</v>
      </c>
      <c r="AB94">
        <v>0.30738489970149302</v>
      </c>
      <c r="AC94">
        <v>0.30828600784987698</v>
      </c>
      <c r="AD94">
        <v>0.30821095954116901</v>
      </c>
      <c r="AE94">
        <v>0.30842662367440499</v>
      </c>
      <c r="AF94">
        <v>0.30930472176680401</v>
      </c>
    </row>
    <row r="95" spans="1:32" x14ac:dyDescent="0.25">
      <c r="A95" t="s">
        <v>89</v>
      </c>
      <c r="B95">
        <v>0</v>
      </c>
      <c r="C95">
        <v>0.51490090010680001</v>
      </c>
      <c r="D95">
        <v>0.44393874278439899</v>
      </c>
      <c r="E95">
        <v>0.462382211352584</v>
      </c>
      <c r="F95">
        <v>0.477729215137428</v>
      </c>
      <c r="G95">
        <v>0.49891730186972599</v>
      </c>
      <c r="H95">
        <v>0.469505212034458</v>
      </c>
      <c r="I95">
        <v>0.48099376041973202</v>
      </c>
      <c r="J95">
        <v>0.506376532580459</v>
      </c>
      <c r="K95">
        <v>0.55364011699481097</v>
      </c>
      <c r="L95">
        <v>0.52923342964459197</v>
      </c>
      <c r="M95">
        <v>0.51959404963489897</v>
      </c>
      <c r="N95">
        <v>0.54518249214311598</v>
      </c>
      <c r="O95">
        <v>0.53318125933828198</v>
      </c>
      <c r="P95">
        <v>0.49571139706321898</v>
      </c>
      <c r="Q95">
        <v>0.50813235620456898</v>
      </c>
      <c r="R95">
        <v>0.50747005862678096</v>
      </c>
      <c r="S95">
        <v>0.50201026272077598</v>
      </c>
      <c r="T95">
        <v>0.53147969692855901</v>
      </c>
      <c r="U95">
        <v>0.51455837018425199</v>
      </c>
      <c r="V95">
        <v>0.49025824928315798</v>
      </c>
      <c r="W95">
        <v>0.48211313861971899</v>
      </c>
      <c r="X95">
        <v>0.51553863628991503</v>
      </c>
      <c r="Y95">
        <v>0.48522934953430802</v>
      </c>
      <c r="Z95">
        <v>0.52057698065157598</v>
      </c>
      <c r="AA95">
        <v>0.57435874848974</v>
      </c>
      <c r="AB95">
        <v>0.53696639745242702</v>
      </c>
      <c r="AC95">
        <v>0.53094833153455301</v>
      </c>
      <c r="AD95">
        <v>0.49042561106655602</v>
      </c>
      <c r="AE95">
        <v>0.51455739588086202</v>
      </c>
      <c r="AF95">
        <v>0.55091902698135498</v>
      </c>
    </row>
    <row r="96" spans="1:32" x14ac:dyDescent="0.25">
      <c r="A96" t="s">
        <v>90</v>
      </c>
      <c r="B96">
        <v>0</v>
      </c>
      <c r="C96">
        <v>-0.453601605820798</v>
      </c>
      <c r="D96">
        <v>-0.462543001164683</v>
      </c>
      <c r="E96">
        <v>-0.444911654753535</v>
      </c>
      <c r="F96">
        <v>-0.46088464425791298</v>
      </c>
      <c r="G96">
        <v>-0.48293002630667398</v>
      </c>
      <c r="H96">
        <v>-0.46005448941795202</v>
      </c>
      <c r="I96">
        <v>-0.45525581940378002</v>
      </c>
      <c r="J96">
        <v>-0.45224777765259999</v>
      </c>
      <c r="K96">
        <v>-0.45592249162980403</v>
      </c>
      <c r="L96">
        <v>-0.42984610187553401</v>
      </c>
      <c r="M96">
        <v>-0.46748253254646899</v>
      </c>
      <c r="N96">
        <v>-0.45184961974264198</v>
      </c>
      <c r="O96">
        <v>-0.43648104025458101</v>
      </c>
      <c r="P96">
        <v>-0.458439845684391</v>
      </c>
      <c r="Q96">
        <v>-0.44125948978752899</v>
      </c>
      <c r="R96">
        <v>-0.45629851994824799</v>
      </c>
      <c r="S96">
        <v>-0.40826908683035301</v>
      </c>
      <c r="T96">
        <v>-0.43193440834503499</v>
      </c>
      <c r="U96">
        <v>-0.46689928647352702</v>
      </c>
      <c r="V96">
        <v>-0.45576544841699201</v>
      </c>
      <c r="W96">
        <v>-0.44952345663021498</v>
      </c>
      <c r="X96">
        <v>-0.44248586215427599</v>
      </c>
      <c r="Y96">
        <v>-0.46112002491014897</v>
      </c>
      <c r="Z96">
        <v>-0.44742006648377503</v>
      </c>
      <c r="AA96">
        <v>-0.385626720310495</v>
      </c>
      <c r="AB96">
        <v>-0.41988829448847897</v>
      </c>
      <c r="AC96">
        <v>-0.47315744300083201</v>
      </c>
      <c r="AD96">
        <v>-0.45720623517707398</v>
      </c>
      <c r="AE96">
        <v>-0.44630320897704301</v>
      </c>
      <c r="AF96">
        <v>-0.409970927824097</v>
      </c>
    </row>
    <row r="97" spans="1:32" x14ac:dyDescent="0.25">
      <c r="A97" t="s">
        <v>91</v>
      </c>
      <c r="B97">
        <v>0</v>
      </c>
      <c r="C97">
        <v>-0.14893444650227899</v>
      </c>
      <c r="D97">
        <v>-0.15062433648099</v>
      </c>
      <c r="E97">
        <v>-0.143963626193371</v>
      </c>
      <c r="F97">
        <v>-0.13901363511770801</v>
      </c>
      <c r="G97">
        <v>-0.138383005755883</v>
      </c>
      <c r="H97">
        <v>-0.13137640943243301</v>
      </c>
      <c r="I97">
        <v>-0.14558232660703599</v>
      </c>
      <c r="J97">
        <v>-0.12513535874361401</v>
      </c>
      <c r="K97">
        <v>-0.127187656482663</v>
      </c>
      <c r="L97">
        <v>-0.13666923334591499</v>
      </c>
      <c r="M97">
        <v>-0.119260254124273</v>
      </c>
      <c r="N97">
        <v>-0.124615521765054</v>
      </c>
      <c r="O97">
        <v>-0.12167008954344199</v>
      </c>
      <c r="P97">
        <v>-0.12864444564574301</v>
      </c>
      <c r="Q97">
        <v>-0.11713797886849001</v>
      </c>
      <c r="R97">
        <v>-0.118451424874294</v>
      </c>
      <c r="S97">
        <v>-0.123704146932811</v>
      </c>
      <c r="T97">
        <v>-0.126242117748914</v>
      </c>
      <c r="U97">
        <v>-0.13880437684914401</v>
      </c>
      <c r="V97">
        <v>-0.11085083180539</v>
      </c>
      <c r="W97">
        <v>-0.12416744013747499</v>
      </c>
      <c r="X97">
        <v>-0.12368221888672799</v>
      </c>
      <c r="Y97">
        <v>-0.117105605824605</v>
      </c>
      <c r="Z97">
        <v>-0.119870565336494</v>
      </c>
      <c r="AA97">
        <v>-0.107688310830042</v>
      </c>
      <c r="AB97">
        <v>-0.11166465395458899</v>
      </c>
      <c r="AC97">
        <v>-0.12671847305390099</v>
      </c>
      <c r="AD97">
        <v>-0.12101750645376599</v>
      </c>
      <c r="AE97">
        <v>-0.119017050406653</v>
      </c>
      <c r="AF97">
        <v>-0.118306221233393</v>
      </c>
    </row>
    <row r="98" spans="1:32" x14ac:dyDescent="0.25">
      <c r="A98" t="s">
        <v>92</v>
      </c>
      <c r="B98">
        <v>0</v>
      </c>
      <c r="C98">
        <v>-1.30823817737595E-2</v>
      </c>
      <c r="D98">
        <v>-1.02575169272044E-2</v>
      </c>
      <c r="E98">
        <v>-5.72610696935904E-3</v>
      </c>
      <c r="F98">
        <v>-3.0465468407674099E-3</v>
      </c>
      <c r="G98">
        <v>-1.59116765655376E-3</v>
      </c>
      <c r="H98">
        <v>4.1554839302217397E-3</v>
      </c>
      <c r="I98">
        <v>2.0949742657632099E-3</v>
      </c>
      <c r="J98">
        <v>6.0009519057245804E-3</v>
      </c>
      <c r="K98">
        <v>8.1600406813361302E-3</v>
      </c>
      <c r="L98">
        <v>9.8749558304711497E-3</v>
      </c>
      <c r="M98">
        <v>1.1830526135661301E-2</v>
      </c>
      <c r="N98">
        <v>7.5129026367010601E-3</v>
      </c>
      <c r="O98">
        <v>8.3275869059898297E-3</v>
      </c>
      <c r="P98">
        <v>1.01571170804225E-2</v>
      </c>
      <c r="Q98">
        <v>9.4098450789323797E-3</v>
      </c>
      <c r="R98">
        <v>9.5073809621550303E-3</v>
      </c>
      <c r="S98">
        <v>9.4500134450684597E-3</v>
      </c>
      <c r="T98">
        <v>7.8741364087229707E-3</v>
      </c>
      <c r="U98">
        <v>1.6215550234507499E-2</v>
      </c>
      <c r="V98">
        <v>1.26592454105331E-2</v>
      </c>
      <c r="W98">
        <v>9.1888561214997205E-3</v>
      </c>
      <c r="X98">
        <v>1.2404286858575199E-2</v>
      </c>
      <c r="Y98">
        <v>8.0885675687196699E-3</v>
      </c>
      <c r="Z98">
        <v>1.0791819134066001E-2</v>
      </c>
      <c r="AA98">
        <v>1.2132224405966801E-2</v>
      </c>
      <c r="AB98">
        <v>9.8665482883565307E-3</v>
      </c>
      <c r="AC98">
        <v>7.9335171691722293E-3</v>
      </c>
      <c r="AD98">
        <v>1.0018678904808599E-2</v>
      </c>
      <c r="AE98">
        <v>1.19571945124871E-2</v>
      </c>
      <c r="AF98">
        <v>8.8688126589958009E-3</v>
      </c>
    </row>
    <row r="99" spans="1:32" x14ac:dyDescent="0.25">
      <c r="A99" t="s">
        <v>93</v>
      </c>
      <c r="B99">
        <v>0</v>
      </c>
      <c r="C99">
        <v>5.6260156218311902E-2</v>
      </c>
      <c r="D99">
        <v>6.1510926723637102E-2</v>
      </c>
      <c r="E99">
        <v>6.6727405003738E-2</v>
      </c>
      <c r="F99">
        <v>7.0532626502644497E-2</v>
      </c>
      <c r="G99">
        <v>7.3590624044523503E-2</v>
      </c>
      <c r="H99">
        <v>7.6663002526498103E-2</v>
      </c>
      <c r="I99">
        <v>7.7063734195841296E-2</v>
      </c>
      <c r="J99">
        <v>8.3536237558741899E-2</v>
      </c>
      <c r="K99">
        <v>8.2373239713938104E-2</v>
      </c>
      <c r="L99">
        <v>8.2895276822415001E-2</v>
      </c>
      <c r="M99">
        <v>8.6154210571511902E-2</v>
      </c>
      <c r="N99">
        <v>8.1833260336267796E-2</v>
      </c>
      <c r="O99">
        <v>8.3816203810648499E-2</v>
      </c>
      <c r="P99">
        <v>8.3782171571317898E-2</v>
      </c>
      <c r="Q99">
        <v>8.2860759305203605E-2</v>
      </c>
      <c r="R99">
        <v>8.6182008516936498E-2</v>
      </c>
      <c r="S99">
        <v>8.5434148597601206E-2</v>
      </c>
      <c r="T99">
        <v>8.0345944022001695E-2</v>
      </c>
      <c r="U99">
        <v>8.7721715770475897E-2</v>
      </c>
      <c r="V99">
        <v>8.4227135929273E-2</v>
      </c>
      <c r="W99">
        <v>8.6993198126836202E-2</v>
      </c>
      <c r="X99">
        <v>8.4745069087745706E-2</v>
      </c>
      <c r="Y99">
        <v>8.4362916963840101E-2</v>
      </c>
      <c r="Z99">
        <v>8.5078291454911303E-2</v>
      </c>
      <c r="AA99">
        <v>8.1679587318659805E-2</v>
      </c>
      <c r="AB99">
        <v>8.3212029284845807E-2</v>
      </c>
      <c r="AC99">
        <v>8.5587671586966799E-2</v>
      </c>
      <c r="AD99">
        <v>8.4440418439213405E-2</v>
      </c>
      <c r="AE99">
        <v>8.5534850435591905E-2</v>
      </c>
      <c r="AF99">
        <v>8.3743210133818496E-2</v>
      </c>
    </row>
    <row r="100" spans="1:32" x14ac:dyDescent="0.25">
      <c r="A100" t="s">
        <v>94</v>
      </c>
      <c r="B100">
        <v>0</v>
      </c>
      <c r="C100">
        <v>0.129665237872852</v>
      </c>
      <c r="D100">
        <v>0.13557409066941001</v>
      </c>
      <c r="E100">
        <v>0.14297263703810201</v>
      </c>
      <c r="F100">
        <v>0.14619294564305399</v>
      </c>
      <c r="G100">
        <v>0.149477563522842</v>
      </c>
      <c r="H100">
        <v>0.149611031600552</v>
      </c>
      <c r="I100">
        <v>0.15367889950781999</v>
      </c>
      <c r="J100">
        <v>0.15777442197946401</v>
      </c>
      <c r="K100">
        <v>0.16030985910641199</v>
      </c>
      <c r="L100">
        <v>0.15994071162512899</v>
      </c>
      <c r="M100">
        <v>0.16421890028927</v>
      </c>
      <c r="N100">
        <v>0.16044775923874299</v>
      </c>
      <c r="O100">
        <v>0.15895824693490901</v>
      </c>
      <c r="P100">
        <v>0.15895153363202699</v>
      </c>
      <c r="Q100">
        <v>0.16123823846124299</v>
      </c>
      <c r="R100">
        <v>0.16059168765505699</v>
      </c>
      <c r="S100">
        <v>0.15968136369733699</v>
      </c>
      <c r="T100">
        <v>0.15881265462180499</v>
      </c>
      <c r="U100">
        <v>0.16315408691153799</v>
      </c>
      <c r="V100">
        <v>0.16394281188301299</v>
      </c>
      <c r="W100">
        <v>0.163341919310588</v>
      </c>
      <c r="X100">
        <v>0.160586750340627</v>
      </c>
      <c r="Y100">
        <v>0.16350034011380099</v>
      </c>
      <c r="Z100">
        <v>0.15971362074143899</v>
      </c>
      <c r="AA100">
        <v>0.15724881490529999</v>
      </c>
      <c r="AB100">
        <v>0.15980792145963499</v>
      </c>
      <c r="AC100">
        <v>0.163767200002223</v>
      </c>
      <c r="AD100">
        <v>0.16192341777334199</v>
      </c>
      <c r="AE100">
        <v>0.16240633570374899</v>
      </c>
      <c r="AF100">
        <v>0.15994409039472099</v>
      </c>
    </row>
    <row r="101" spans="1:32" x14ac:dyDescent="0.25">
      <c r="A101" t="s">
        <v>95</v>
      </c>
      <c r="B101">
        <v>0</v>
      </c>
      <c r="C101">
        <v>0.24651258816409799</v>
      </c>
      <c r="D101">
        <v>0.25990678302086201</v>
      </c>
      <c r="E101">
        <v>0.267458478172028</v>
      </c>
      <c r="F101">
        <v>0.26821009806571999</v>
      </c>
      <c r="G101">
        <v>0.27297546296783998</v>
      </c>
      <c r="H101">
        <v>0.27495785490508101</v>
      </c>
      <c r="I101">
        <v>0.28293261206308501</v>
      </c>
      <c r="J101">
        <v>0.28736375682723497</v>
      </c>
      <c r="K101">
        <v>0.28831405303296498</v>
      </c>
      <c r="L101">
        <v>0.285307638137477</v>
      </c>
      <c r="M101">
        <v>0.28463350672767801</v>
      </c>
      <c r="N101">
        <v>0.28771284492502203</v>
      </c>
      <c r="O101">
        <v>0.284341074733372</v>
      </c>
      <c r="P101">
        <v>0.29011119599512297</v>
      </c>
      <c r="Q101">
        <v>0.28291181057898801</v>
      </c>
      <c r="R101">
        <v>0.28405183578837101</v>
      </c>
      <c r="S101">
        <v>0.288594820647463</v>
      </c>
      <c r="T101">
        <v>0.28637036577545599</v>
      </c>
      <c r="U101">
        <v>0.28985804265798998</v>
      </c>
      <c r="V101">
        <v>0.295715861935262</v>
      </c>
      <c r="W101">
        <v>0.28877298304082499</v>
      </c>
      <c r="X101">
        <v>0.28893893854503999</v>
      </c>
      <c r="Y101">
        <v>0.29082709576752203</v>
      </c>
      <c r="Z101">
        <v>0.29309623859745898</v>
      </c>
      <c r="AA101">
        <v>0.28081181870278898</v>
      </c>
      <c r="AB101">
        <v>0.286695947523743</v>
      </c>
      <c r="AC101">
        <v>0.28167037155861502</v>
      </c>
      <c r="AD101">
        <v>0.29107081928472101</v>
      </c>
      <c r="AE101">
        <v>0.28603361426755503</v>
      </c>
      <c r="AF101">
        <v>0.28618686877649302</v>
      </c>
    </row>
    <row r="102" spans="1:32" x14ac:dyDescent="0.25">
      <c r="A102" t="s">
        <v>96</v>
      </c>
      <c r="B102">
        <v>0</v>
      </c>
      <c r="C102">
        <v>0.42764912588214599</v>
      </c>
      <c r="D102">
        <v>0.40893510454959903</v>
      </c>
      <c r="E102">
        <v>0.40387216106153101</v>
      </c>
      <c r="F102">
        <v>0.44716427970869799</v>
      </c>
      <c r="G102">
        <v>0.41796893311935801</v>
      </c>
      <c r="H102">
        <v>0.46588435297046199</v>
      </c>
      <c r="I102">
        <v>0.47604669597404398</v>
      </c>
      <c r="J102">
        <v>0.49478979339109502</v>
      </c>
      <c r="K102">
        <v>0.46109522042285001</v>
      </c>
      <c r="L102">
        <v>0.43270325519121</v>
      </c>
      <c r="M102">
        <v>0.46745798548609202</v>
      </c>
      <c r="N102">
        <v>0.44373559528552498</v>
      </c>
      <c r="O102">
        <v>0.45522348560757497</v>
      </c>
      <c r="P102">
        <v>0.44791077786639599</v>
      </c>
      <c r="Q102">
        <v>0.43535644688703501</v>
      </c>
      <c r="R102">
        <v>0.43240410311382299</v>
      </c>
      <c r="S102">
        <v>0.429392364073368</v>
      </c>
      <c r="T102">
        <v>0.45583643948332397</v>
      </c>
      <c r="U102">
        <v>0.42087255041864402</v>
      </c>
      <c r="V102">
        <v>0.48315153194324101</v>
      </c>
      <c r="W102">
        <v>0.42145379200166999</v>
      </c>
      <c r="X102">
        <v>0.435606793967038</v>
      </c>
      <c r="Y102">
        <v>0.46297986064151497</v>
      </c>
      <c r="Z102">
        <v>0.46932643915371303</v>
      </c>
      <c r="AA102">
        <v>0.43792388750375499</v>
      </c>
      <c r="AB102">
        <v>0.46230748047555797</v>
      </c>
      <c r="AC102">
        <v>0.40858428452101803</v>
      </c>
      <c r="AD102">
        <v>0.45026651210354901</v>
      </c>
      <c r="AE102">
        <v>0.41662226822046</v>
      </c>
      <c r="AF102">
        <v>0.42627957163937702</v>
      </c>
    </row>
    <row r="103" spans="1:32" x14ac:dyDescent="0.25">
      <c r="A103" t="s">
        <v>97</v>
      </c>
      <c r="B103">
        <v>1</v>
      </c>
      <c r="C103">
        <v>-1.1777972909412101E-2</v>
      </c>
      <c r="D103">
        <v>-1.73651580725043E-2</v>
      </c>
      <c r="E103">
        <v>-2.0631582307375801E-2</v>
      </c>
      <c r="F103">
        <v>-2.0911672582998302E-2</v>
      </c>
      <c r="G103">
        <v>-2.1885814583579001E-2</v>
      </c>
      <c r="H103">
        <v>-2.02995792394218E-2</v>
      </c>
      <c r="I103">
        <v>-2.0620611804896501E-2</v>
      </c>
      <c r="J103">
        <v>-2.2098186444736101E-2</v>
      </c>
      <c r="K103">
        <v>-2.1838143861175201E-2</v>
      </c>
      <c r="L103">
        <v>-2.16699632343978E-2</v>
      </c>
      <c r="M103">
        <v>-2.1541861524731198E-2</v>
      </c>
      <c r="N103">
        <v>-2.1131316744237901E-2</v>
      </c>
      <c r="O103">
        <v>-2.2431568373261001E-2</v>
      </c>
      <c r="P103">
        <v>-2.1422002485298099E-2</v>
      </c>
      <c r="Q103">
        <v>-1.9846122222372801E-2</v>
      </c>
      <c r="R103">
        <v>-2.0986473601242998E-2</v>
      </c>
      <c r="S103">
        <v>-2.1268238188739901E-2</v>
      </c>
      <c r="T103">
        <v>-2.07730798712665E-2</v>
      </c>
      <c r="U103">
        <v>-2.08361895158755E-2</v>
      </c>
      <c r="V103">
        <v>-2.03947661416197E-2</v>
      </c>
      <c r="W103">
        <v>-2.1651821429370999E-2</v>
      </c>
      <c r="X103">
        <v>-2.0482940918987998E-2</v>
      </c>
      <c r="Y103">
        <v>-2.0092503126835699E-2</v>
      </c>
      <c r="Z103">
        <v>-1.9791087525446401E-2</v>
      </c>
      <c r="AA103">
        <v>-2.13190811750671E-2</v>
      </c>
      <c r="AB103">
        <v>-2.09118540816234E-2</v>
      </c>
      <c r="AC103">
        <v>-2.1075421592387799E-2</v>
      </c>
      <c r="AD103">
        <v>-2.1015133357753402E-2</v>
      </c>
      <c r="AE103">
        <v>-2.33910279208695E-2</v>
      </c>
      <c r="AF103">
        <v>-2.2716045478833501E-2</v>
      </c>
    </row>
    <row r="104" spans="1:32" x14ac:dyDescent="0.25">
      <c r="A104" t="s">
        <v>98</v>
      </c>
      <c r="B104">
        <v>1</v>
      </c>
      <c r="C104">
        <v>-3.5257689294256002E-3</v>
      </c>
      <c r="D104">
        <v>-7.6868125817366201E-3</v>
      </c>
      <c r="E104">
        <v>-9.0215902811964007E-3</v>
      </c>
      <c r="F104">
        <v>-9.3691933947727592E-3</v>
      </c>
      <c r="G104">
        <v>-1.0225350217608E-2</v>
      </c>
      <c r="H104">
        <v>-9.5406299835861397E-3</v>
      </c>
      <c r="I104">
        <v>-9.1901761718245004E-3</v>
      </c>
      <c r="J104">
        <v>-9.01959879498462E-3</v>
      </c>
      <c r="K104">
        <v>-8.5786729543474195E-3</v>
      </c>
      <c r="L104">
        <v>-8.9261168026885593E-3</v>
      </c>
      <c r="M104">
        <v>-8.0303754743814501E-3</v>
      </c>
      <c r="N104">
        <v>-7.9639912629042593E-3</v>
      </c>
      <c r="O104">
        <v>-7.7676927316293496E-3</v>
      </c>
      <c r="P104">
        <v>-8.73243541136841E-3</v>
      </c>
      <c r="Q104">
        <v>-8.3463584706196508E-3</v>
      </c>
      <c r="R104">
        <v>-8.4492683297444603E-3</v>
      </c>
      <c r="S104">
        <v>-7.99694278654366E-3</v>
      </c>
      <c r="T104">
        <v>-8.2825875147958805E-3</v>
      </c>
      <c r="U104">
        <v>-8.6556764405605006E-3</v>
      </c>
      <c r="V104">
        <v>-8.2179995619190808E-3</v>
      </c>
      <c r="W104">
        <v>-7.7450699986837896E-3</v>
      </c>
      <c r="X104">
        <v>-6.9227645845485698E-3</v>
      </c>
      <c r="Y104">
        <v>-7.8701260572199196E-3</v>
      </c>
      <c r="Z104">
        <v>-7.8912755948921699E-3</v>
      </c>
      <c r="AA104">
        <v>-8.1228008921320101E-3</v>
      </c>
      <c r="AB104">
        <v>-7.8512974195701305E-3</v>
      </c>
      <c r="AC104">
        <v>-8.4077058886654499E-3</v>
      </c>
      <c r="AD104">
        <v>-8.3999216939587007E-3</v>
      </c>
      <c r="AE104">
        <v>-7.65805562284328E-3</v>
      </c>
      <c r="AF104">
        <v>-7.4623171168406999E-3</v>
      </c>
    </row>
    <row r="105" spans="1:32" x14ac:dyDescent="0.25">
      <c r="A105" t="s">
        <v>99</v>
      </c>
      <c r="B105">
        <v>1</v>
      </c>
      <c r="C105">
        <v>7.3600027645505601E-3</v>
      </c>
      <c r="D105">
        <v>6.9075925843357002E-3</v>
      </c>
      <c r="E105">
        <v>7.1789823594869398E-3</v>
      </c>
      <c r="F105">
        <v>7.6446955898819497E-3</v>
      </c>
      <c r="G105">
        <v>8.3433099356484599E-3</v>
      </c>
      <c r="H105">
        <v>8.7995880689386505E-3</v>
      </c>
      <c r="I105">
        <v>9.0296157638942096E-3</v>
      </c>
      <c r="J105">
        <v>9.0511712098736395E-3</v>
      </c>
      <c r="K105">
        <v>9.4435132461941906E-3</v>
      </c>
      <c r="L105">
        <v>1.00630155173292E-2</v>
      </c>
      <c r="M105">
        <v>1.02659138691257E-2</v>
      </c>
      <c r="N105">
        <v>1.03131414635799E-2</v>
      </c>
      <c r="O105">
        <v>1.0932165332218E-2</v>
      </c>
      <c r="P105">
        <v>1.10967695851781E-2</v>
      </c>
      <c r="Q105">
        <v>1.10169146413393E-2</v>
      </c>
      <c r="R105">
        <v>1.16866063708409E-2</v>
      </c>
      <c r="S105">
        <v>1.1503630676325901E-2</v>
      </c>
      <c r="T105">
        <v>1.14901998563197E-2</v>
      </c>
      <c r="U105">
        <v>1.1486295985980799E-2</v>
      </c>
      <c r="V105">
        <v>1.18439215193476E-2</v>
      </c>
      <c r="W105">
        <v>1.11238229604637E-2</v>
      </c>
      <c r="X105">
        <v>1.1420036956890801E-2</v>
      </c>
      <c r="Y105">
        <v>1.1328552501261999E-2</v>
      </c>
      <c r="Z105">
        <v>1.11527869788225E-2</v>
      </c>
      <c r="AA105">
        <v>1.1419183917662201E-2</v>
      </c>
      <c r="AB105">
        <v>1.133368395562E-2</v>
      </c>
      <c r="AC105">
        <v>1.09922224044742E-2</v>
      </c>
      <c r="AD105">
        <v>1.13191686905813E-2</v>
      </c>
      <c r="AE105">
        <v>1.1789742519664999E-2</v>
      </c>
      <c r="AF105">
        <v>1.1511702249403099E-2</v>
      </c>
    </row>
    <row r="106" spans="1:32" x14ac:dyDescent="0.25">
      <c r="A106" t="s">
        <v>100</v>
      </c>
      <c r="B106">
        <v>1</v>
      </c>
      <c r="C106">
        <v>1.4975645170810899E-2</v>
      </c>
      <c r="D106">
        <v>1.6836765558829101E-2</v>
      </c>
      <c r="E106">
        <v>1.8442623615409801E-2</v>
      </c>
      <c r="F106">
        <v>1.9605763845539401E-2</v>
      </c>
      <c r="G106">
        <v>2.0740379680222701E-2</v>
      </c>
      <c r="H106">
        <v>2.1398775574761601E-2</v>
      </c>
      <c r="I106">
        <v>2.1631040803350599E-2</v>
      </c>
      <c r="J106">
        <v>2.1998050699159999E-2</v>
      </c>
      <c r="K106">
        <v>2.29534742089979E-2</v>
      </c>
      <c r="L106">
        <v>2.2824805701435798E-2</v>
      </c>
      <c r="M106">
        <v>2.3422741957181099E-2</v>
      </c>
      <c r="N106">
        <v>2.3802819164989102E-2</v>
      </c>
      <c r="O106">
        <v>2.4113930993637001E-2</v>
      </c>
      <c r="P106">
        <v>2.4476671769072401E-2</v>
      </c>
      <c r="Q106">
        <v>2.46366099700134E-2</v>
      </c>
      <c r="R106">
        <v>2.4743562473105201E-2</v>
      </c>
      <c r="S106">
        <v>2.4770277331974001E-2</v>
      </c>
      <c r="T106">
        <v>2.46546300540827E-2</v>
      </c>
      <c r="U106">
        <v>2.4990581774293901E-2</v>
      </c>
      <c r="V106">
        <v>2.4965250798446002E-2</v>
      </c>
      <c r="W106">
        <v>2.5217229680142599E-2</v>
      </c>
      <c r="X106">
        <v>2.52363250357878E-2</v>
      </c>
      <c r="Y106">
        <v>2.5103360775548301E-2</v>
      </c>
      <c r="Z106">
        <v>2.4833814335364201E-2</v>
      </c>
      <c r="AA106">
        <v>2.5286385934455601E-2</v>
      </c>
      <c r="AB106">
        <v>2.4721017353471E-2</v>
      </c>
      <c r="AC106">
        <v>2.4848393860353198E-2</v>
      </c>
      <c r="AD106">
        <v>2.4992941035918401E-2</v>
      </c>
      <c r="AE106">
        <v>2.4811136905828101E-2</v>
      </c>
      <c r="AF106">
        <v>2.5012526961345101E-2</v>
      </c>
    </row>
    <row r="107" spans="1:32" x14ac:dyDescent="0.25">
      <c r="A107" t="s">
        <v>101</v>
      </c>
      <c r="B107">
        <v>1</v>
      </c>
      <c r="C107">
        <v>2.2730979309961302E-2</v>
      </c>
      <c r="D107">
        <v>2.6861148261738702E-2</v>
      </c>
      <c r="E107">
        <v>2.97537648318912E-2</v>
      </c>
      <c r="F107">
        <v>3.1719022619167203E-2</v>
      </c>
      <c r="G107">
        <v>3.3301166209333398E-2</v>
      </c>
      <c r="H107">
        <v>3.4978375194144699E-2</v>
      </c>
      <c r="I107">
        <v>3.4850362046253899E-2</v>
      </c>
      <c r="J107">
        <v>3.5493489258127002E-2</v>
      </c>
      <c r="K107">
        <v>3.6337837698734797E-2</v>
      </c>
      <c r="L107">
        <v>3.6406436040228397E-2</v>
      </c>
      <c r="M107">
        <v>3.6650439691801998E-2</v>
      </c>
      <c r="N107">
        <v>3.6631566554727699E-2</v>
      </c>
      <c r="O107">
        <v>3.7395229106171199E-2</v>
      </c>
      <c r="P107">
        <v>3.7938152808887099E-2</v>
      </c>
      <c r="Q107">
        <v>3.81212204572852E-2</v>
      </c>
      <c r="R107">
        <v>3.8151950579927998E-2</v>
      </c>
      <c r="S107">
        <v>3.8373437814766299E-2</v>
      </c>
      <c r="T107">
        <v>3.83402293719423E-2</v>
      </c>
      <c r="U107">
        <v>3.8752460040725099E-2</v>
      </c>
      <c r="V107">
        <v>3.8723238349233698E-2</v>
      </c>
      <c r="W107">
        <v>3.8916395462667799E-2</v>
      </c>
      <c r="X107">
        <v>3.8512219030657199E-2</v>
      </c>
      <c r="Y107">
        <v>3.83982473839352E-2</v>
      </c>
      <c r="Z107">
        <v>3.8685101245290503E-2</v>
      </c>
      <c r="AA107">
        <v>3.89848379103854E-2</v>
      </c>
      <c r="AB107">
        <v>3.9022627376147E-2</v>
      </c>
      <c r="AC107">
        <v>3.9046273507656402E-2</v>
      </c>
      <c r="AD107">
        <v>3.8866785455090001E-2</v>
      </c>
      <c r="AE107">
        <v>3.85890431524335E-2</v>
      </c>
      <c r="AF107">
        <v>3.8872793377529101E-2</v>
      </c>
    </row>
    <row r="108" spans="1:32" x14ac:dyDescent="0.25">
      <c r="A108" t="s">
        <v>102</v>
      </c>
      <c r="B108">
        <v>1</v>
      </c>
      <c r="C108">
        <v>3.3748142722482E-2</v>
      </c>
      <c r="D108">
        <v>4.24219990935518E-2</v>
      </c>
      <c r="E108">
        <v>4.6891737189176302E-2</v>
      </c>
      <c r="F108">
        <v>4.9241312338420697E-2</v>
      </c>
      <c r="G108">
        <v>5.1914713811536499E-2</v>
      </c>
      <c r="H108">
        <v>5.3324121593081697E-2</v>
      </c>
      <c r="I108">
        <v>5.4051251133964397E-2</v>
      </c>
      <c r="J108">
        <v>5.5227621196758503E-2</v>
      </c>
      <c r="K108">
        <v>5.6572981458503202E-2</v>
      </c>
      <c r="L108">
        <v>5.6868085499667903E-2</v>
      </c>
      <c r="M108">
        <v>5.7081945743640797E-2</v>
      </c>
      <c r="N108">
        <v>5.7318258324992301E-2</v>
      </c>
      <c r="O108">
        <v>5.6778035978680801E-2</v>
      </c>
      <c r="P108">
        <v>5.7791773863799897E-2</v>
      </c>
      <c r="Q108">
        <v>5.7758343454752697E-2</v>
      </c>
      <c r="R108">
        <v>5.7658201513611403E-2</v>
      </c>
      <c r="S108">
        <v>5.8433472979266501E-2</v>
      </c>
      <c r="T108">
        <v>5.8562298642671297E-2</v>
      </c>
      <c r="U108">
        <v>5.88505410421339E-2</v>
      </c>
      <c r="V108">
        <v>5.8855491142714197E-2</v>
      </c>
      <c r="W108">
        <v>5.91666191011311E-2</v>
      </c>
      <c r="X108">
        <v>5.8426461663866801E-2</v>
      </c>
      <c r="Y108">
        <v>5.87800399067957E-2</v>
      </c>
      <c r="Z108">
        <v>5.8054227455604797E-2</v>
      </c>
      <c r="AA108">
        <v>5.8291442623642699E-2</v>
      </c>
      <c r="AB108">
        <v>5.9116293499661098E-2</v>
      </c>
      <c r="AC108">
        <v>5.9533652762518402E-2</v>
      </c>
      <c r="AD108">
        <v>5.9431730448700801E-2</v>
      </c>
      <c r="AE108">
        <v>5.9355395081101998E-2</v>
      </c>
      <c r="AF108">
        <v>5.8858124594566102E-2</v>
      </c>
    </row>
    <row r="109" spans="1:32" x14ac:dyDescent="0.25">
      <c r="A109" t="s">
        <v>103</v>
      </c>
      <c r="B109">
        <v>1</v>
      </c>
      <c r="C109">
        <v>4.2180182305872303E-2</v>
      </c>
      <c r="D109">
        <v>5.2926930154561E-2</v>
      </c>
      <c r="E109">
        <v>5.9393539361534402E-2</v>
      </c>
      <c r="F109">
        <v>6.1699051735747301E-2</v>
      </c>
      <c r="G109">
        <v>6.6802142529796799E-2</v>
      </c>
      <c r="H109">
        <v>6.7784456520951594E-2</v>
      </c>
      <c r="I109">
        <v>6.8073587563395099E-2</v>
      </c>
      <c r="J109">
        <v>6.8027797445382301E-2</v>
      </c>
      <c r="K109">
        <v>6.9768230991073807E-2</v>
      </c>
      <c r="L109">
        <v>7.1105633967749798E-2</v>
      </c>
      <c r="M109">
        <v>6.9485122216094694E-2</v>
      </c>
      <c r="N109">
        <v>7.0534276655718597E-2</v>
      </c>
      <c r="O109">
        <v>7.0944420653298396E-2</v>
      </c>
      <c r="P109">
        <v>7.1322610854691701E-2</v>
      </c>
      <c r="Q109">
        <v>6.9614332528965303E-2</v>
      </c>
      <c r="R109">
        <v>7.2276765585893396E-2</v>
      </c>
      <c r="S109">
        <v>7.2576855685101901E-2</v>
      </c>
      <c r="T109">
        <v>7.2701064171289201E-2</v>
      </c>
      <c r="U109">
        <v>7.2544099843510304E-2</v>
      </c>
      <c r="V109">
        <v>7.3954656157749696E-2</v>
      </c>
      <c r="W109">
        <v>7.3195631666197997E-2</v>
      </c>
      <c r="X109">
        <v>7.4121909586849999E-2</v>
      </c>
      <c r="Y109">
        <v>7.5550854588216004E-2</v>
      </c>
      <c r="Z109">
        <v>7.2874558495099398E-2</v>
      </c>
      <c r="AA109">
        <v>7.3097511728572706E-2</v>
      </c>
      <c r="AB109">
        <v>7.3236447122371998E-2</v>
      </c>
      <c r="AC109">
        <v>7.3474365803270103E-2</v>
      </c>
      <c r="AD109">
        <v>7.3006977186482205E-2</v>
      </c>
      <c r="AE109">
        <v>7.3578279582790895E-2</v>
      </c>
      <c r="AF109">
        <v>7.2625488931964702E-2</v>
      </c>
    </row>
    <row r="110" spans="1:32" x14ac:dyDescent="0.25">
      <c r="A110" t="s">
        <v>104</v>
      </c>
      <c r="B110">
        <v>0</v>
      </c>
      <c r="C110">
        <v>-0.45679714571770103</v>
      </c>
      <c r="D110">
        <v>-0.45153682912753301</v>
      </c>
      <c r="E110">
        <v>-0.50357524684336796</v>
      </c>
      <c r="F110">
        <v>-0.43070693033734597</v>
      </c>
      <c r="G110">
        <v>-0.47612749830752699</v>
      </c>
      <c r="H110">
        <v>-0.452442133262077</v>
      </c>
      <c r="I110">
        <v>-0.45279531345122198</v>
      </c>
      <c r="J110">
        <v>-0.48104884832808298</v>
      </c>
      <c r="K110">
        <v>-0.46571099784942699</v>
      </c>
      <c r="L110">
        <v>-0.44115328509789897</v>
      </c>
      <c r="M110">
        <v>-0.47715422497299598</v>
      </c>
      <c r="N110">
        <v>-0.45662814489307202</v>
      </c>
      <c r="O110">
        <v>-0.45119344881395201</v>
      </c>
      <c r="P110">
        <v>-0.47217276331218699</v>
      </c>
      <c r="Q110">
        <v>-0.44711050101077898</v>
      </c>
      <c r="R110">
        <v>-0.46754797974068302</v>
      </c>
      <c r="S110">
        <v>-0.45657736759531897</v>
      </c>
      <c r="T110">
        <v>-0.46018505157545903</v>
      </c>
      <c r="U110">
        <v>-0.45796970827267802</v>
      </c>
      <c r="V110">
        <v>-0.45893569084962799</v>
      </c>
      <c r="W110">
        <v>-0.46086300158723098</v>
      </c>
      <c r="X110">
        <v>-0.48258012861391603</v>
      </c>
      <c r="Y110">
        <v>-0.472621377774539</v>
      </c>
      <c r="Z110">
        <v>-0.46574867000945902</v>
      </c>
      <c r="AA110">
        <v>-0.47960538955367998</v>
      </c>
      <c r="AB110">
        <v>-0.45035941640827998</v>
      </c>
      <c r="AC110">
        <v>-0.47926145574842999</v>
      </c>
      <c r="AD110">
        <v>-0.44029255871283002</v>
      </c>
      <c r="AE110">
        <v>-0.44235972672592899</v>
      </c>
      <c r="AF110">
        <v>-0.43300956031036297</v>
      </c>
    </row>
    <row r="111" spans="1:32" x14ac:dyDescent="0.25">
      <c r="A111" t="s">
        <v>105</v>
      </c>
      <c r="B111">
        <v>0</v>
      </c>
      <c r="C111">
        <v>-0.26949996987941099</v>
      </c>
      <c r="D111">
        <v>-0.26593179870894901</v>
      </c>
      <c r="E111">
        <v>-0.26420415215896897</v>
      </c>
      <c r="F111">
        <v>-0.26468537128991498</v>
      </c>
      <c r="G111">
        <v>-0.27017683485438099</v>
      </c>
      <c r="H111">
        <v>-0.253481582628172</v>
      </c>
      <c r="I111">
        <v>-0.25773335281897197</v>
      </c>
      <c r="J111">
        <v>-0.264439691005811</v>
      </c>
      <c r="K111">
        <v>-0.262291077565874</v>
      </c>
      <c r="L111">
        <v>-0.26030310052915401</v>
      </c>
      <c r="M111">
        <v>-0.26815943324971298</v>
      </c>
      <c r="N111">
        <v>-0.24387798739865099</v>
      </c>
      <c r="O111">
        <v>-0.25547517255646901</v>
      </c>
      <c r="P111">
        <v>-0.260331464827597</v>
      </c>
      <c r="Q111">
        <v>-0.252158018442107</v>
      </c>
      <c r="R111">
        <v>-0.25454347217725598</v>
      </c>
      <c r="S111">
        <v>-0.25913754343797901</v>
      </c>
      <c r="T111">
        <v>-0.25208004631555597</v>
      </c>
      <c r="U111">
        <v>-0.25534996796967702</v>
      </c>
      <c r="V111">
        <v>-0.26373152798010702</v>
      </c>
      <c r="W111">
        <v>-0.25937067205106201</v>
      </c>
      <c r="X111">
        <v>-0.25793223337572202</v>
      </c>
      <c r="Y111">
        <v>-0.25539074175048498</v>
      </c>
      <c r="Z111">
        <v>-0.25543054355057099</v>
      </c>
      <c r="AA111">
        <v>-0.26089415805285998</v>
      </c>
      <c r="AB111">
        <v>-0.24682231086846501</v>
      </c>
      <c r="AC111">
        <v>-0.26323381465372903</v>
      </c>
      <c r="AD111">
        <v>-0.24628482289449399</v>
      </c>
      <c r="AE111">
        <v>-0.25087122707331699</v>
      </c>
      <c r="AF111">
        <v>-0.25627123625829901</v>
      </c>
    </row>
    <row r="112" spans="1:32" x14ac:dyDescent="0.25">
      <c r="A112" t="s">
        <v>106</v>
      </c>
      <c r="B112">
        <v>0</v>
      </c>
      <c r="C112">
        <v>-7.4410527151753794E-2</v>
      </c>
      <c r="D112">
        <v>-7.3907349676564496E-2</v>
      </c>
      <c r="E112">
        <v>-5.7529521113856397E-2</v>
      </c>
      <c r="F112">
        <v>-6.0568207002982398E-2</v>
      </c>
      <c r="G112">
        <v>-6.0476764546092403E-2</v>
      </c>
      <c r="H112">
        <v>-5.6803044880297103E-2</v>
      </c>
      <c r="I112">
        <v>-5.1454235661634401E-2</v>
      </c>
      <c r="J112">
        <v>-5.6670798520609002E-2</v>
      </c>
      <c r="K112">
        <v>-5.6798484394483699E-2</v>
      </c>
      <c r="L112">
        <v>-5.5765805921271998E-2</v>
      </c>
      <c r="M112">
        <v>-4.7981508217673698E-2</v>
      </c>
      <c r="N112">
        <v>-4.5123534006977398E-2</v>
      </c>
      <c r="O112">
        <v>-5.2957211576161803E-2</v>
      </c>
      <c r="P112">
        <v>-4.80973830338405E-2</v>
      </c>
      <c r="Q112">
        <v>-4.2440999346155597E-2</v>
      </c>
      <c r="R112">
        <v>-4.7171767626056203E-2</v>
      </c>
      <c r="S112">
        <v>-4.64087445076714E-2</v>
      </c>
      <c r="T112">
        <v>-4.90204286758135E-2</v>
      </c>
      <c r="U112">
        <v>-4.9554357103683798E-2</v>
      </c>
      <c r="V112">
        <v>-5.8555556639763598E-2</v>
      </c>
      <c r="W112">
        <v>-4.4451299415102098E-2</v>
      </c>
      <c r="X112">
        <v>-4.96065568951908E-2</v>
      </c>
      <c r="Y112">
        <v>-4.68848343373564E-2</v>
      </c>
      <c r="Z112">
        <v>-4.1900566773470302E-2</v>
      </c>
      <c r="AA112">
        <v>-4.8738177531930903E-2</v>
      </c>
      <c r="AB112">
        <v>-4.43115247042793E-2</v>
      </c>
      <c r="AC112">
        <v>-5.5742508095585903E-2</v>
      </c>
      <c r="AD112">
        <v>-4.0332193731199201E-2</v>
      </c>
      <c r="AE112">
        <v>-5.0316027650566898E-2</v>
      </c>
      <c r="AF112">
        <v>-4.6532823780213797E-2</v>
      </c>
    </row>
    <row r="113" spans="1:32" x14ac:dyDescent="0.25">
      <c r="A113" t="s">
        <v>107</v>
      </c>
      <c r="B113">
        <v>0</v>
      </c>
      <c r="C113">
        <v>7.1641301682016101E-2</v>
      </c>
      <c r="D113">
        <v>7.9178168311833899E-2</v>
      </c>
      <c r="E113">
        <v>8.8550688443865794E-2</v>
      </c>
      <c r="F113">
        <v>8.6198455704433102E-2</v>
      </c>
      <c r="G113">
        <v>9.8023539928830006E-2</v>
      </c>
      <c r="H113">
        <v>9.5062511184181603E-2</v>
      </c>
      <c r="I113">
        <v>9.5382578398976001E-2</v>
      </c>
      <c r="J113">
        <v>0.102514390713594</v>
      </c>
      <c r="K113">
        <v>9.5886881390805798E-2</v>
      </c>
      <c r="L113">
        <v>0.102038692864479</v>
      </c>
      <c r="M113">
        <v>0.10984910954430099</v>
      </c>
      <c r="N113">
        <v>0.100437062390939</v>
      </c>
      <c r="O113">
        <v>9.4347686961231997E-2</v>
      </c>
      <c r="P113">
        <v>0.107598843798671</v>
      </c>
      <c r="Q113">
        <v>0.10620141854364</v>
      </c>
      <c r="R113">
        <v>0.109963106776368</v>
      </c>
      <c r="S113">
        <v>0.102280365357279</v>
      </c>
      <c r="T113">
        <v>9.9247993538231494E-2</v>
      </c>
      <c r="U113">
        <v>0.101043856547578</v>
      </c>
      <c r="V113">
        <v>9.9022143772200297E-2</v>
      </c>
      <c r="W113">
        <v>0.10030993959375201</v>
      </c>
      <c r="X113">
        <v>0.109905854089261</v>
      </c>
      <c r="Y113">
        <v>0.102578635310463</v>
      </c>
      <c r="Z113">
        <v>0.10819810507723999</v>
      </c>
      <c r="AA113">
        <v>0.10229922903475799</v>
      </c>
      <c r="AB113">
        <v>0.104276134883259</v>
      </c>
      <c r="AC113">
        <v>9.1257656483339999E-2</v>
      </c>
      <c r="AD113">
        <v>0.108206369555781</v>
      </c>
      <c r="AE113">
        <v>0.10380066346696901</v>
      </c>
      <c r="AF113">
        <v>0.108221558540794</v>
      </c>
    </row>
    <row r="114" spans="1:32" x14ac:dyDescent="0.25">
      <c r="A114" t="s">
        <v>108</v>
      </c>
      <c r="B114">
        <v>0</v>
      </c>
      <c r="C114">
        <v>0.23583036762134901</v>
      </c>
      <c r="D114">
        <v>0.25176531978702099</v>
      </c>
      <c r="E114">
        <v>0.25502816827554298</v>
      </c>
      <c r="F114">
        <v>0.25805844030430197</v>
      </c>
      <c r="G114">
        <v>0.26766700388612502</v>
      </c>
      <c r="H114">
        <v>0.26472976590741698</v>
      </c>
      <c r="I114">
        <v>0.270122506439673</v>
      </c>
      <c r="J114">
        <v>0.26446110340588802</v>
      </c>
      <c r="K114">
        <v>0.27061339650699501</v>
      </c>
      <c r="L114">
        <v>0.27572324447271401</v>
      </c>
      <c r="M114">
        <v>0.27906210115417102</v>
      </c>
      <c r="N114">
        <v>0.268534514523941</v>
      </c>
      <c r="O114">
        <v>0.267571432020624</v>
      </c>
      <c r="P114">
        <v>0.28141526909457498</v>
      </c>
      <c r="Q114">
        <v>0.27765802185182498</v>
      </c>
      <c r="R114">
        <v>0.27962119698738103</v>
      </c>
      <c r="S114">
        <v>0.27099347652912698</v>
      </c>
      <c r="T114">
        <v>0.27388215340757099</v>
      </c>
      <c r="U114">
        <v>0.27254621182137401</v>
      </c>
      <c r="V114">
        <v>0.27083383730004301</v>
      </c>
      <c r="W114">
        <v>0.27473982210856801</v>
      </c>
      <c r="X114">
        <v>0.278145355633518</v>
      </c>
      <c r="Y114">
        <v>0.27581327786991899</v>
      </c>
      <c r="Z114">
        <v>0.28515678148375501</v>
      </c>
      <c r="AA114">
        <v>0.27940035403743402</v>
      </c>
      <c r="AB114">
        <v>0.268193893769821</v>
      </c>
      <c r="AC114">
        <v>0.27472459109490399</v>
      </c>
      <c r="AD114">
        <v>0.27389177015171601</v>
      </c>
      <c r="AE114">
        <v>0.28247825965721302</v>
      </c>
      <c r="AF114">
        <v>0.27498934363331601</v>
      </c>
    </row>
    <row r="115" spans="1:32" x14ac:dyDescent="0.25">
      <c r="A115" t="s">
        <v>109</v>
      </c>
      <c r="B115">
        <v>0</v>
      </c>
      <c r="C115">
        <v>0.53901685403038802</v>
      </c>
      <c r="D115">
        <v>0.55591336724916596</v>
      </c>
      <c r="E115">
        <v>0.54621363143965196</v>
      </c>
      <c r="F115">
        <v>0.57770630260278</v>
      </c>
      <c r="G115">
        <v>0.56527726806651601</v>
      </c>
      <c r="H115">
        <v>0.54598302900862195</v>
      </c>
      <c r="I115">
        <v>0.57388621325538103</v>
      </c>
      <c r="J115">
        <v>0.56735008052372804</v>
      </c>
      <c r="K115">
        <v>0.57657277044079402</v>
      </c>
      <c r="L115">
        <v>0.57150046119151998</v>
      </c>
      <c r="M115">
        <v>0.56694629426573795</v>
      </c>
      <c r="N115">
        <v>0.57990290147874102</v>
      </c>
      <c r="O115">
        <v>0.57989914358712102</v>
      </c>
      <c r="P115">
        <v>0.58291796453189104</v>
      </c>
      <c r="Q115">
        <v>0.59198257932281495</v>
      </c>
      <c r="R115">
        <v>0.56604176821228602</v>
      </c>
      <c r="S115">
        <v>0.57885921960658604</v>
      </c>
      <c r="T115">
        <v>0.58878633600711106</v>
      </c>
      <c r="U115">
        <v>0.58351399376203705</v>
      </c>
      <c r="V115">
        <v>0.58670089351013399</v>
      </c>
      <c r="W115">
        <v>0.57601645240852695</v>
      </c>
      <c r="X115">
        <v>0.57283395804381698</v>
      </c>
      <c r="Y115">
        <v>0.57763030010553595</v>
      </c>
      <c r="Z115">
        <v>0.58799747537634794</v>
      </c>
      <c r="AA115">
        <v>0.59540309353656595</v>
      </c>
      <c r="AB115">
        <v>0.585862422359816</v>
      </c>
      <c r="AC115">
        <v>0.57375331402374996</v>
      </c>
      <c r="AD115">
        <v>0.57333808922740803</v>
      </c>
      <c r="AE115">
        <v>0.60592393773602404</v>
      </c>
      <c r="AF115">
        <v>0.58248510098182804</v>
      </c>
    </row>
    <row r="116" spans="1:32" x14ac:dyDescent="0.25">
      <c r="A116" t="s">
        <v>110</v>
      </c>
      <c r="B116">
        <v>0</v>
      </c>
      <c r="C116">
        <v>0.82591365150990403</v>
      </c>
      <c r="D116">
        <v>0.89718179303065804</v>
      </c>
      <c r="E116">
        <v>0.82194035020457801</v>
      </c>
      <c r="F116">
        <v>0.87836552803561896</v>
      </c>
      <c r="G116">
        <v>0.88312071781364399</v>
      </c>
      <c r="H116">
        <v>0.79364996196239601</v>
      </c>
      <c r="I116">
        <v>0.893208896309163</v>
      </c>
      <c r="J116">
        <v>0.85904692693554496</v>
      </c>
      <c r="K116">
        <v>0.86978904196751505</v>
      </c>
      <c r="L116">
        <v>0.92868798129965202</v>
      </c>
      <c r="M116">
        <v>0.90031016002887698</v>
      </c>
      <c r="N116">
        <v>0.90578661662580195</v>
      </c>
      <c r="O116">
        <v>0.89336994005888404</v>
      </c>
      <c r="P116">
        <v>0.92310834446225198</v>
      </c>
      <c r="Q116">
        <v>0.99006843794831201</v>
      </c>
      <c r="R116">
        <v>0.81201302182581803</v>
      </c>
      <c r="S116">
        <v>0.86382570535393599</v>
      </c>
      <c r="T116">
        <v>0.92835725835849703</v>
      </c>
      <c r="U116">
        <v>0.93136835766030901</v>
      </c>
      <c r="V116">
        <v>0.91675329661321403</v>
      </c>
      <c r="W116">
        <v>0.95311429329586905</v>
      </c>
      <c r="X116">
        <v>0.92413263911747801</v>
      </c>
      <c r="Y116">
        <v>0.87588323133280399</v>
      </c>
      <c r="Z116">
        <v>0.91616308746945996</v>
      </c>
      <c r="AA116">
        <v>0.90358033300259799</v>
      </c>
      <c r="AB116">
        <v>0.909699171042466</v>
      </c>
      <c r="AC116">
        <v>0.89996611453911601</v>
      </c>
      <c r="AD116">
        <v>0.86756254740599903</v>
      </c>
      <c r="AE116">
        <v>0.87111469954840104</v>
      </c>
      <c r="AF116">
        <v>0.98813301944281096</v>
      </c>
    </row>
    <row r="117" spans="1:32" x14ac:dyDescent="0.25">
      <c r="A117" t="s">
        <v>111</v>
      </c>
      <c r="B117">
        <v>0</v>
      </c>
      <c r="C117">
        <v>-0.243339107386217</v>
      </c>
      <c r="D117">
        <v>-0.238012767785484</v>
      </c>
      <c r="E117">
        <v>-0.245396541856436</v>
      </c>
      <c r="F117">
        <v>-0.23192765637637899</v>
      </c>
      <c r="G117">
        <v>-0.22269581701095101</v>
      </c>
      <c r="H117">
        <v>-0.21412960041732301</v>
      </c>
      <c r="I117">
        <v>-0.247811447532583</v>
      </c>
      <c r="J117">
        <v>-0.23234838507991501</v>
      </c>
      <c r="K117">
        <v>-0.21596329797158101</v>
      </c>
      <c r="L117">
        <v>-0.22855039895960799</v>
      </c>
      <c r="M117">
        <v>-0.233261174988942</v>
      </c>
      <c r="N117">
        <v>-0.224636437762229</v>
      </c>
      <c r="O117">
        <v>-0.21360484249662601</v>
      </c>
      <c r="P117">
        <v>-0.21015004797307099</v>
      </c>
      <c r="Q117">
        <v>-0.22340186439705001</v>
      </c>
      <c r="R117">
        <v>-0.21808995253715899</v>
      </c>
      <c r="S117">
        <v>-0.230309880244325</v>
      </c>
      <c r="T117">
        <v>-0.22268168544640701</v>
      </c>
      <c r="U117">
        <v>-0.217018714734142</v>
      </c>
      <c r="V117">
        <v>-0.22194862094085599</v>
      </c>
      <c r="W117">
        <v>-0.21599598997627101</v>
      </c>
      <c r="X117">
        <v>-0.21842173811766299</v>
      </c>
      <c r="Y117">
        <v>-0.23767994400655501</v>
      </c>
      <c r="Z117">
        <v>-0.228961561664</v>
      </c>
      <c r="AA117">
        <v>-0.22428600565807999</v>
      </c>
      <c r="AB117">
        <v>-0.21295650320794299</v>
      </c>
      <c r="AC117">
        <v>-0.236543962570643</v>
      </c>
      <c r="AD117">
        <v>-0.245648260272299</v>
      </c>
      <c r="AE117">
        <v>-0.216477834368307</v>
      </c>
      <c r="AF117">
        <v>-0.218483587056861</v>
      </c>
    </row>
    <row r="118" spans="1:32" x14ac:dyDescent="0.25">
      <c r="A118" t="s">
        <v>112</v>
      </c>
      <c r="B118">
        <v>0</v>
      </c>
      <c r="C118">
        <v>-0.129493218655549</v>
      </c>
      <c r="D118">
        <v>-0.11360544934264399</v>
      </c>
      <c r="E118">
        <v>-0.12479562934359301</v>
      </c>
      <c r="F118">
        <v>-0.11438851187054699</v>
      </c>
      <c r="G118">
        <v>-0.110530185485677</v>
      </c>
      <c r="H118">
        <v>-0.107475369498797</v>
      </c>
      <c r="I118">
        <v>-0.11211527197651699</v>
      </c>
      <c r="J118">
        <v>-0.111357024208997</v>
      </c>
      <c r="K118">
        <v>-0.105527929305839</v>
      </c>
      <c r="L118">
        <v>-0.10515496078142</v>
      </c>
      <c r="M118">
        <v>-0.100568777883304</v>
      </c>
      <c r="N118">
        <v>-0.10524587697460799</v>
      </c>
      <c r="O118">
        <v>-0.102729456658539</v>
      </c>
      <c r="P118">
        <v>-9.9140292067644006E-2</v>
      </c>
      <c r="Q118">
        <v>-0.107846081141068</v>
      </c>
      <c r="R118">
        <v>-9.6697996709654205E-2</v>
      </c>
      <c r="S118">
        <v>-0.10778004147824501</v>
      </c>
      <c r="T118">
        <v>-0.10314608367745499</v>
      </c>
      <c r="U118">
        <v>-9.67679580010503E-2</v>
      </c>
      <c r="V118">
        <v>-9.7900255124698396E-2</v>
      </c>
      <c r="W118">
        <v>-0.10642079020157499</v>
      </c>
      <c r="X118">
        <v>-9.9017371497367196E-2</v>
      </c>
      <c r="Y118">
        <v>-0.10762124398723801</v>
      </c>
      <c r="Z118">
        <v>-0.10610050817621799</v>
      </c>
      <c r="AA118">
        <v>-0.100635221913227</v>
      </c>
      <c r="AB118">
        <v>-9.9466527690920403E-2</v>
      </c>
      <c r="AC118">
        <v>-0.10416605504752199</v>
      </c>
      <c r="AD118">
        <v>-0.105138431847443</v>
      </c>
      <c r="AE118">
        <v>-9.6176109881321303E-2</v>
      </c>
      <c r="AF118">
        <v>-9.4189330119288706E-2</v>
      </c>
    </row>
    <row r="119" spans="1:32" x14ac:dyDescent="0.25">
      <c r="A119" t="s">
        <v>113</v>
      </c>
      <c r="B119">
        <v>0</v>
      </c>
      <c r="C119">
        <v>-1.5900403953766601E-2</v>
      </c>
      <c r="D119">
        <v>-6.9713299839141403E-3</v>
      </c>
      <c r="E119">
        <v>-6.4162138038139898E-3</v>
      </c>
      <c r="F119">
        <v>-4.61087474853025E-3</v>
      </c>
      <c r="G119">
        <v>-1.93161050202447E-3</v>
      </c>
      <c r="H119">
        <v>-1.58143943004093E-3</v>
      </c>
      <c r="I119">
        <v>-2.0267934615936199E-3</v>
      </c>
      <c r="J119">
        <v>5.9067511319887897E-3</v>
      </c>
      <c r="K119">
        <v>6.0226851919761796E-3</v>
      </c>
      <c r="L119">
        <v>5.5302166108469599E-3</v>
      </c>
      <c r="M119">
        <v>9.1333993428051492E-3</v>
      </c>
      <c r="N119">
        <v>9.5857641898258097E-3</v>
      </c>
      <c r="O119">
        <v>1.03050308456281E-2</v>
      </c>
      <c r="P119">
        <v>1.16468562331765E-2</v>
      </c>
      <c r="Q119">
        <v>6.7829697723080203E-3</v>
      </c>
      <c r="R119">
        <v>7.59429391667054E-3</v>
      </c>
      <c r="S119">
        <v>9.3052832123696697E-3</v>
      </c>
      <c r="T119">
        <v>8.21381997804016E-3</v>
      </c>
      <c r="U119">
        <v>1.1705107600104001E-2</v>
      </c>
      <c r="V119">
        <v>1.13728355761869E-2</v>
      </c>
      <c r="W119">
        <v>4.9393092807277703E-3</v>
      </c>
      <c r="X119">
        <v>7.7812630624032302E-3</v>
      </c>
      <c r="Y119">
        <v>1.02632457289938E-2</v>
      </c>
      <c r="Z119">
        <v>8.5698005816012193E-3</v>
      </c>
      <c r="AA119">
        <v>9.3058918105793295E-3</v>
      </c>
      <c r="AB119">
        <v>1.0590345712230999E-2</v>
      </c>
      <c r="AC119">
        <v>1.06960684328881E-2</v>
      </c>
      <c r="AD119">
        <v>1.2129027048905601E-2</v>
      </c>
      <c r="AE119">
        <v>1.1414745317582299E-2</v>
      </c>
      <c r="AF119">
        <v>1.2667223704876201E-2</v>
      </c>
    </row>
    <row r="120" spans="1:32" x14ac:dyDescent="0.25">
      <c r="A120" t="s">
        <v>114</v>
      </c>
      <c r="B120">
        <v>0</v>
      </c>
      <c r="C120">
        <v>5.2969841594467902E-2</v>
      </c>
      <c r="D120">
        <v>6.0292803507173899E-2</v>
      </c>
      <c r="E120">
        <v>6.6559989224959301E-2</v>
      </c>
      <c r="F120">
        <v>6.5927120673072298E-2</v>
      </c>
      <c r="G120">
        <v>6.8307242491528697E-2</v>
      </c>
      <c r="H120">
        <v>6.9571354859114296E-2</v>
      </c>
      <c r="I120">
        <v>6.9829037136765498E-2</v>
      </c>
      <c r="J120">
        <v>7.6736909940112202E-2</v>
      </c>
      <c r="K120">
        <v>7.8335720894656596E-2</v>
      </c>
      <c r="L120">
        <v>7.8943020970014696E-2</v>
      </c>
      <c r="M120">
        <v>7.9036188831701104E-2</v>
      </c>
      <c r="N120">
        <v>7.8785364202545699E-2</v>
      </c>
      <c r="O120">
        <v>7.8796467109999102E-2</v>
      </c>
      <c r="P120">
        <v>8.3625273143713E-2</v>
      </c>
      <c r="Q120">
        <v>8.0386348947491998E-2</v>
      </c>
      <c r="R120">
        <v>7.9105068356163502E-2</v>
      </c>
      <c r="S120">
        <v>8.0572646216689997E-2</v>
      </c>
      <c r="T120">
        <v>7.9714159693040798E-2</v>
      </c>
      <c r="U120">
        <v>8.3669976742841004E-2</v>
      </c>
      <c r="V120">
        <v>8.2626110563060698E-2</v>
      </c>
      <c r="W120">
        <v>7.9999810703961699E-2</v>
      </c>
      <c r="X120">
        <v>8.1075080068717401E-2</v>
      </c>
      <c r="Y120">
        <v>8.3095153450096298E-2</v>
      </c>
      <c r="Z120">
        <v>8.3774305205101596E-2</v>
      </c>
      <c r="AA120">
        <v>8.2601685749243994E-2</v>
      </c>
      <c r="AB120">
        <v>7.9355222249310298E-2</v>
      </c>
      <c r="AC120">
        <v>7.9907536141082799E-2</v>
      </c>
      <c r="AD120">
        <v>8.0898456205020494E-2</v>
      </c>
      <c r="AE120">
        <v>8.4650053061966393E-2</v>
      </c>
      <c r="AF120">
        <v>8.3974339446082402E-2</v>
      </c>
    </row>
    <row r="121" spans="1:32" x14ac:dyDescent="0.25">
      <c r="A121" t="s">
        <v>115</v>
      </c>
      <c r="B121">
        <v>0</v>
      </c>
      <c r="C121">
        <v>0.124066434263555</v>
      </c>
      <c r="D121">
        <v>0.13176657243595599</v>
      </c>
      <c r="E121">
        <v>0.13973129834772699</v>
      </c>
      <c r="F121">
        <v>0.14084281986602501</v>
      </c>
      <c r="G121">
        <v>0.141775835795976</v>
      </c>
      <c r="H121">
        <v>0.145535338933025</v>
      </c>
      <c r="I121">
        <v>0.14253615367756101</v>
      </c>
      <c r="J121">
        <v>0.15173766093170199</v>
      </c>
      <c r="K121">
        <v>0.15074629210256699</v>
      </c>
      <c r="L121">
        <v>0.15432635184235699</v>
      </c>
      <c r="M121">
        <v>0.15399880651511</v>
      </c>
      <c r="N121">
        <v>0.15404780230342</v>
      </c>
      <c r="O121">
        <v>0.155845522013835</v>
      </c>
      <c r="P121">
        <v>0.16021278793008301</v>
      </c>
      <c r="Q121">
        <v>0.15389233728962501</v>
      </c>
      <c r="R121">
        <v>0.15547172987647101</v>
      </c>
      <c r="S121">
        <v>0.15825573157839901</v>
      </c>
      <c r="T121">
        <v>0.15663954275844799</v>
      </c>
      <c r="U121">
        <v>0.15750899893529899</v>
      </c>
      <c r="V121">
        <v>0.154020271380442</v>
      </c>
      <c r="W121">
        <v>0.15792718351992399</v>
      </c>
      <c r="X121">
        <v>0.15376137768992501</v>
      </c>
      <c r="Y121">
        <v>0.15889685855580599</v>
      </c>
      <c r="Z121">
        <v>0.15946848564800201</v>
      </c>
      <c r="AA121">
        <v>0.155867517845729</v>
      </c>
      <c r="AB121">
        <v>0.15653977415277601</v>
      </c>
      <c r="AC121">
        <v>0.158579822394667</v>
      </c>
      <c r="AD121">
        <v>0.155507404114749</v>
      </c>
      <c r="AE121">
        <v>0.15787536151435999</v>
      </c>
      <c r="AF121">
        <v>0.15436147062657499</v>
      </c>
    </row>
    <row r="122" spans="1:32" x14ac:dyDescent="0.25">
      <c r="A122" t="s">
        <v>116</v>
      </c>
      <c r="B122">
        <v>0</v>
      </c>
      <c r="C122">
        <v>0.248056122928487</v>
      </c>
      <c r="D122">
        <v>0.25598963096293798</v>
      </c>
      <c r="E122">
        <v>0.26489676848937699</v>
      </c>
      <c r="F122">
        <v>0.26636210795713999</v>
      </c>
      <c r="G122">
        <v>0.26954371285253897</v>
      </c>
      <c r="H122">
        <v>0.27319563794243801</v>
      </c>
      <c r="I122">
        <v>0.27500408693301198</v>
      </c>
      <c r="J122">
        <v>0.281767464850883</v>
      </c>
      <c r="K122">
        <v>0.27911887812338199</v>
      </c>
      <c r="L122">
        <v>0.28070612620767199</v>
      </c>
      <c r="M122">
        <v>0.27830180707234498</v>
      </c>
      <c r="N122">
        <v>0.28452047129087199</v>
      </c>
      <c r="O122">
        <v>0.28399948557238502</v>
      </c>
      <c r="P122">
        <v>0.285289309922995</v>
      </c>
      <c r="Q122">
        <v>0.28151337985469099</v>
      </c>
      <c r="R122">
        <v>0.27843036223998802</v>
      </c>
      <c r="S122">
        <v>0.28708839034302802</v>
      </c>
      <c r="T122">
        <v>0.28318641753628698</v>
      </c>
      <c r="U122">
        <v>0.28620627204652499</v>
      </c>
      <c r="V122">
        <v>0.28636746707293997</v>
      </c>
      <c r="W122">
        <v>0.28151756499450198</v>
      </c>
      <c r="X122">
        <v>0.28268201816283101</v>
      </c>
      <c r="Y122">
        <v>0.28522988856120701</v>
      </c>
      <c r="Z122">
        <v>0.29189469002686902</v>
      </c>
      <c r="AA122">
        <v>0.28806086909067202</v>
      </c>
      <c r="AB122">
        <v>0.28400854766007599</v>
      </c>
      <c r="AC122">
        <v>0.28811037977219101</v>
      </c>
      <c r="AD122">
        <v>0.27861515431401801</v>
      </c>
      <c r="AE122">
        <v>0.28323433799936998</v>
      </c>
      <c r="AF122">
        <v>0.289416779491311</v>
      </c>
    </row>
    <row r="123" spans="1:32" x14ac:dyDescent="0.25">
      <c r="A123" t="s">
        <v>117</v>
      </c>
      <c r="B123">
        <v>0</v>
      </c>
      <c r="C123">
        <v>0.40490338559280897</v>
      </c>
      <c r="D123">
        <v>0.39384394375990101</v>
      </c>
      <c r="E123">
        <v>0.39112108289134201</v>
      </c>
      <c r="F123">
        <v>0.42470406003137301</v>
      </c>
      <c r="G123">
        <v>0.43577164901173299</v>
      </c>
      <c r="H123">
        <v>0.43038210054002901</v>
      </c>
      <c r="I123">
        <v>0.439432889474966</v>
      </c>
      <c r="J123">
        <v>0.42425750419337199</v>
      </c>
      <c r="K123">
        <v>0.42868346633210003</v>
      </c>
      <c r="L123">
        <v>0.442298723211551</v>
      </c>
      <c r="M123">
        <v>0.43617111641794198</v>
      </c>
      <c r="N123">
        <v>0.42909524768381901</v>
      </c>
      <c r="O123">
        <v>0.41248782858838201</v>
      </c>
      <c r="P123">
        <v>0.43542208177970998</v>
      </c>
      <c r="Q123">
        <v>0.45930871544164098</v>
      </c>
      <c r="R123">
        <v>0.441315231310134</v>
      </c>
      <c r="S123">
        <v>0.44313882114039699</v>
      </c>
      <c r="T123">
        <v>0.43271266250031398</v>
      </c>
      <c r="U123">
        <v>0.43940607902194101</v>
      </c>
      <c r="V123">
        <v>0.41590123633086801</v>
      </c>
      <c r="W123">
        <v>0.42424065177713399</v>
      </c>
      <c r="X123">
        <v>0.43077796647268801</v>
      </c>
      <c r="Y123">
        <v>0.429691147561723</v>
      </c>
      <c r="Z123">
        <v>0.44178240966276899</v>
      </c>
      <c r="AA123">
        <v>0.44391347707866502</v>
      </c>
      <c r="AB123">
        <v>0.456253867795402</v>
      </c>
      <c r="AC123">
        <v>0.44373970763585702</v>
      </c>
      <c r="AD123">
        <v>0.40420516502652498</v>
      </c>
      <c r="AE123">
        <v>0.444826803822368</v>
      </c>
      <c r="AF123">
        <v>0.42481002414805702</v>
      </c>
    </row>
    <row r="124" spans="1:32" x14ac:dyDescent="0.25">
      <c r="A124" t="s">
        <v>118</v>
      </c>
      <c r="B124">
        <v>0</v>
      </c>
      <c r="C124">
        <v>-7.5543174162798293E-2</v>
      </c>
      <c r="D124">
        <v>-8.0389974043981696E-2</v>
      </c>
      <c r="E124">
        <v>-7.4934662127272594E-2</v>
      </c>
      <c r="F124">
        <v>-7.1384532562619105E-2</v>
      </c>
      <c r="G124">
        <v>-7.5827491827211296E-2</v>
      </c>
      <c r="H124">
        <v>-0.1006371018091</v>
      </c>
      <c r="I124">
        <v>-7.3255168447811797E-2</v>
      </c>
      <c r="J124">
        <v>-8.2150985871897494E-2</v>
      </c>
      <c r="K124">
        <v>-7.13873811233392E-2</v>
      </c>
      <c r="L124">
        <v>-6.6998992866479895E-2</v>
      </c>
      <c r="M124">
        <v>-6.5720608212438497E-2</v>
      </c>
      <c r="N124">
        <v>-6.62205711623364E-2</v>
      </c>
      <c r="O124">
        <v>-5.9502175796291003E-2</v>
      </c>
      <c r="P124">
        <v>-6.5060410151482395E-2</v>
      </c>
      <c r="Q124">
        <v>-5.8891179644760698E-2</v>
      </c>
      <c r="R124">
        <v>-6.9559612629323697E-2</v>
      </c>
      <c r="S124">
        <v>-6.3290816715045994E-2</v>
      </c>
      <c r="T124">
        <v>-6.7554387581458999E-2</v>
      </c>
      <c r="U124">
        <v>-8.2906884641001904E-2</v>
      </c>
      <c r="V124">
        <v>-5.9777069928027997E-2</v>
      </c>
      <c r="W124">
        <v>-6.6232206546675804E-2</v>
      </c>
      <c r="X124">
        <v>-6.3956078502934402E-2</v>
      </c>
      <c r="Y124">
        <v>-6.6032131251037296E-2</v>
      </c>
      <c r="Z124">
        <v>-6.2972676250951404E-2</v>
      </c>
      <c r="AA124">
        <v>-7.5356088957811901E-2</v>
      </c>
      <c r="AB124">
        <v>-6.7744786530052004E-2</v>
      </c>
      <c r="AC124">
        <v>-7.0337034206342894E-2</v>
      </c>
      <c r="AD124">
        <v>-7.0690522111116399E-2</v>
      </c>
      <c r="AE124">
        <v>-6.3533413304485503E-2</v>
      </c>
      <c r="AF124">
        <v>-6.0555382478125301E-2</v>
      </c>
    </row>
    <row r="125" spans="1:32" x14ac:dyDescent="0.25">
      <c r="A125" t="s">
        <v>119</v>
      </c>
      <c r="B125">
        <v>0</v>
      </c>
      <c r="C125">
        <v>-4.1297306597354297E-2</v>
      </c>
      <c r="D125">
        <v>-3.7676509715900398E-2</v>
      </c>
      <c r="E125">
        <v>-3.3166023041943403E-2</v>
      </c>
      <c r="F125">
        <v>-3.43372587207178E-2</v>
      </c>
      <c r="G125">
        <v>-3.3128500060265097E-2</v>
      </c>
      <c r="H125">
        <v>-3.1501628840729302E-2</v>
      </c>
      <c r="I125">
        <v>-3.2150537405027602E-2</v>
      </c>
      <c r="J125">
        <v>-2.72524390580095E-2</v>
      </c>
      <c r="K125">
        <v>-2.7157459541885701E-2</v>
      </c>
      <c r="L125">
        <v>-2.3994838225120101E-2</v>
      </c>
      <c r="M125">
        <v>-2.2857508453609801E-2</v>
      </c>
      <c r="N125">
        <v>-2.35367661631317E-2</v>
      </c>
      <c r="O125">
        <v>-2.53133986703017E-2</v>
      </c>
      <c r="P125">
        <v>-2.3484524539205302E-2</v>
      </c>
      <c r="Q125">
        <v>-2.33222133529076E-2</v>
      </c>
      <c r="R125">
        <v>-2.5207171933743298E-2</v>
      </c>
      <c r="S125">
        <v>-2.53099907040495E-2</v>
      </c>
      <c r="T125">
        <v>-2.39722816299291E-2</v>
      </c>
      <c r="U125">
        <v>-2.30672617360334E-2</v>
      </c>
      <c r="V125">
        <v>-2.1400486344398902E-2</v>
      </c>
      <c r="W125">
        <v>-2.3065897841987801E-2</v>
      </c>
      <c r="X125">
        <v>-2.3981063070244099E-2</v>
      </c>
      <c r="Y125">
        <v>-2.42935774067372E-2</v>
      </c>
      <c r="Z125">
        <v>-2.19971782853309E-2</v>
      </c>
      <c r="AA125">
        <v>-2.33567123900533E-2</v>
      </c>
      <c r="AB125">
        <v>-2.4204233525560101E-2</v>
      </c>
      <c r="AC125">
        <v>-2.43376318342657E-2</v>
      </c>
      <c r="AD125">
        <v>-2.42645453099741E-2</v>
      </c>
      <c r="AE125">
        <v>-2.44991532134426E-2</v>
      </c>
      <c r="AF125">
        <v>-2.2058312059050299E-2</v>
      </c>
    </row>
    <row r="126" spans="1:32" x14ac:dyDescent="0.25">
      <c r="A126" t="s">
        <v>120</v>
      </c>
      <c r="B126">
        <v>0</v>
      </c>
      <c r="C126">
        <v>-3.9028073274009201E-3</v>
      </c>
      <c r="D126">
        <v>-2.3965389741029101E-4</v>
      </c>
      <c r="E126">
        <v>3.9755678621741196E-3</v>
      </c>
      <c r="F126">
        <v>6.5721170449423699E-3</v>
      </c>
      <c r="G126">
        <v>7.4061370344274896E-3</v>
      </c>
      <c r="H126">
        <v>8.8471136990138002E-3</v>
      </c>
      <c r="I126">
        <v>1.00389386668351E-2</v>
      </c>
      <c r="J126">
        <v>1.2955920435113601E-2</v>
      </c>
      <c r="K126">
        <v>1.5546698712973501E-2</v>
      </c>
      <c r="L126">
        <v>1.5813220844558599E-2</v>
      </c>
      <c r="M126">
        <v>1.7108737308876999E-2</v>
      </c>
      <c r="N126">
        <v>1.5176990999821E-2</v>
      </c>
      <c r="O126">
        <v>1.5477573515343099E-2</v>
      </c>
      <c r="P126">
        <v>1.6658496312226202E-2</v>
      </c>
      <c r="Q126">
        <v>1.6749340123893602E-2</v>
      </c>
      <c r="R126">
        <v>1.6526111540962E-2</v>
      </c>
      <c r="S126">
        <v>1.73868016897278E-2</v>
      </c>
      <c r="T126">
        <v>1.7367866697561601E-2</v>
      </c>
      <c r="U126">
        <v>1.8031969966569299E-2</v>
      </c>
      <c r="V126">
        <v>1.82494601766078E-2</v>
      </c>
      <c r="W126">
        <v>1.7942792630747301E-2</v>
      </c>
      <c r="X126">
        <v>1.84405740143102E-2</v>
      </c>
      <c r="Y126">
        <v>1.72791794562977E-2</v>
      </c>
      <c r="Z126">
        <v>1.7883858898217201E-2</v>
      </c>
      <c r="AA126">
        <v>1.7915771638845699E-2</v>
      </c>
      <c r="AB126">
        <v>1.65582363121567E-2</v>
      </c>
      <c r="AC126">
        <v>1.8149325470146201E-2</v>
      </c>
      <c r="AD126">
        <v>1.59598256958473E-2</v>
      </c>
      <c r="AE126">
        <v>1.7133726609099099E-2</v>
      </c>
      <c r="AF126">
        <v>1.6803708702625798E-2</v>
      </c>
    </row>
    <row r="127" spans="1:32" x14ac:dyDescent="0.25">
      <c r="A127" t="s">
        <v>121</v>
      </c>
      <c r="B127">
        <v>0</v>
      </c>
      <c r="C127">
        <v>2.0577424961432202E-2</v>
      </c>
      <c r="D127">
        <v>2.3712286343369499E-2</v>
      </c>
      <c r="E127">
        <v>3.0680829665410098E-2</v>
      </c>
      <c r="F127">
        <v>3.2750837478373498E-2</v>
      </c>
      <c r="G127">
        <v>3.4219395101319501E-2</v>
      </c>
      <c r="H127">
        <v>3.5771581807404501E-2</v>
      </c>
      <c r="I127">
        <v>3.8855516710832497E-2</v>
      </c>
      <c r="J127">
        <v>3.9494674462415003E-2</v>
      </c>
      <c r="K127">
        <v>4.2961356586075798E-2</v>
      </c>
      <c r="L127">
        <v>4.39487657197149E-2</v>
      </c>
      <c r="M127">
        <v>4.4477241278310597E-2</v>
      </c>
      <c r="N127">
        <v>4.3201429814749899E-2</v>
      </c>
      <c r="O127">
        <v>4.2798106758571999E-2</v>
      </c>
      <c r="P127">
        <v>4.4825350642531701E-2</v>
      </c>
      <c r="Q127">
        <v>4.3629366783773903E-2</v>
      </c>
      <c r="R127">
        <v>4.51522049702777E-2</v>
      </c>
      <c r="S127">
        <v>4.5076466372042802E-2</v>
      </c>
      <c r="T127">
        <v>4.6086335189354101E-2</v>
      </c>
      <c r="U127">
        <v>4.5482335370224301E-2</v>
      </c>
      <c r="V127">
        <v>4.6122532670883898E-2</v>
      </c>
      <c r="W127">
        <v>4.5710062380873599E-2</v>
      </c>
      <c r="X127">
        <v>4.5948260612601502E-2</v>
      </c>
      <c r="Y127">
        <v>4.5669986872163303E-2</v>
      </c>
      <c r="Z127">
        <v>4.55341466404761E-2</v>
      </c>
      <c r="AA127">
        <v>4.4938613904656803E-2</v>
      </c>
      <c r="AB127">
        <v>4.4355100932093702E-2</v>
      </c>
      <c r="AC127">
        <v>4.5941000444471497E-2</v>
      </c>
      <c r="AD127">
        <v>4.39631051169357E-2</v>
      </c>
      <c r="AE127">
        <v>4.5390463439643397E-2</v>
      </c>
      <c r="AF127">
        <v>4.48834997330394E-2</v>
      </c>
    </row>
    <row r="128" spans="1:32" x14ac:dyDescent="0.25">
      <c r="A128" t="s">
        <v>122</v>
      </c>
      <c r="B128">
        <v>0</v>
      </c>
      <c r="C128">
        <v>4.5290868907288701E-2</v>
      </c>
      <c r="D128">
        <v>4.9906541631931201E-2</v>
      </c>
      <c r="E128">
        <v>5.74393423137926E-2</v>
      </c>
      <c r="F128">
        <v>5.9318860687674099E-2</v>
      </c>
      <c r="G128">
        <v>6.1105623948695502E-2</v>
      </c>
      <c r="H128">
        <v>6.3582717841951297E-2</v>
      </c>
      <c r="I128">
        <v>6.6296899917685198E-2</v>
      </c>
      <c r="J128">
        <v>6.8256280673946998E-2</v>
      </c>
      <c r="K128">
        <v>7.05069205406572E-2</v>
      </c>
      <c r="L128">
        <v>7.2773477672685202E-2</v>
      </c>
      <c r="M128">
        <v>7.1844603010942601E-2</v>
      </c>
      <c r="N128">
        <v>7.27937909761769E-2</v>
      </c>
      <c r="O128">
        <v>7.2715693235955906E-2</v>
      </c>
      <c r="P128">
        <v>7.4332202236508604E-2</v>
      </c>
      <c r="Q128">
        <v>7.16266475511151E-2</v>
      </c>
      <c r="R128">
        <v>7.3686816592076404E-2</v>
      </c>
      <c r="S128">
        <v>7.3519305044382505E-2</v>
      </c>
      <c r="T128">
        <v>7.3939224694854103E-2</v>
      </c>
      <c r="U128">
        <v>7.4424059723006905E-2</v>
      </c>
      <c r="V128">
        <v>7.5701491276775307E-2</v>
      </c>
      <c r="W128">
        <v>7.3702331005597005E-2</v>
      </c>
      <c r="X128">
        <v>7.5029981068081397E-2</v>
      </c>
      <c r="Y128">
        <v>7.4239773847540894E-2</v>
      </c>
      <c r="Z128">
        <v>7.3945449235589697E-2</v>
      </c>
      <c r="AA128">
        <v>7.2622234762149601E-2</v>
      </c>
      <c r="AB128">
        <v>7.3616808481235405E-2</v>
      </c>
      <c r="AC128">
        <v>7.3974100408375806E-2</v>
      </c>
      <c r="AD128">
        <v>7.3064207307145898E-2</v>
      </c>
      <c r="AE128">
        <v>7.34044745965136E-2</v>
      </c>
      <c r="AF128">
        <v>7.4132931274401903E-2</v>
      </c>
    </row>
    <row r="129" spans="1:32" x14ac:dyDescent="0.25">
      <c r="A129" t="s">
        <v>123</v>
      </c>
      <c r="B129">
        <v>0</v>
      </c>
      <c r="C129">
        <v>8.1064341690576205E-2</v>
      </c>
      <c r="D129">
        <v>8.74911003189595E-2</v>
      </c>
      <c r="E129">
        <v>9.5086583435637806E-2</v>
      </c>
      <c r="F129">
        <v>9.8762665116995094E-2</v>
      </c>
      <c r="G129">
        <v>0.103031558263176</v>
      </c>
      <c r="H129">
        <v>0.105676330920557</v>
      </c>
      <c r="I129">
        <v>0.109352310166415</v>
      </c>
      <c r="J129">
        <v>0.11164231055677699</v>
      </c>
      <c r="K129">
        <v>0.112167237927651</v>
      </c>
      <c r="L129">
        <v>0.117408980761849</v>
      </c>
      <c r="M129">
        <v>0.114810293112261</v>
      </c>
      <c r="N129">
        <v>0.11724116032015</v>
      </c>
      <c r="O129">
        <v>0.11616577760824701</v>
      </c>
      <c r="P129">
        <v>0.11660162395748799</v>
      </c>
      <c r="Q129">
        <v>0.113968230069542</v>
      </c>
      <c r="R129">
        <v>0.11702001948138099</v>
      </c>
      <c r="S129">
        <v>0.114211549666542</v>
      </c>
      <c r="T129">
        <v>0.11553360752635999</v>
      </c>
      <c r="U129">
        <v>0.115503290899009</v>
      </c>
      <c r="V129">
        <v>0.117102773996924</v>
      </c>
      <c r="W129">
        <v>0.11689085491873601</v>
      </c>
      <c r="X129">
        <v>0.11764338615643601</v>
      </c>
      <c r="Y129">
        <v>0.11609129640789</v>
      </c>
      <c r="Z129">
        <v>0.11657797757049899</v>
      </c>
      <c r="AA129">
        <v>0.115160806036966</v>
      </c>
      <c r="AB129">
        <v>0.115925265928224</v>
      </c>
      <c r="AC129">
        <v>0.117009698538316</v>
      </c>
      <c r="AD129">
        <v>0.116470464592291</v>
      </c>
      <c r="AE129">
        <v>0.116739652865893</v>
      </c>
      <c r="AF129">
        <v>0.116929443508216</v>
      </c>
    </row>
    <row r="130" spans="1:32" x14ac:dyDescent="0.25">
      <c r="A130" t="s">
        <v>124</v>
      </c>
      <c r="B130">
        <v>0</v>
      </c>
      <c r="C130">
        <v>0.11141984245806801</v>
      </c>
      <c r="D130">
        <v>0.116888416011204</v>
      </c>
      <c r="E130">
        <v>0.124935958817914</v>
      </c>
      <c r="F130">
        <v>0.132457204965131</v>
      </c>
      <c r="G130">
        <v>0.13402538685158999</v>
      </c>
      <c r="H130">
        <v>0.13946826496077599</v>
      </c>
      <c r="I130">
        <v>0.14196946321896001</v>
      </c>
      <c r="J130">
        <v>0.14611141722749599</v>
      </c>
      <c r="K130">
        <v>0.149013662951898</v>
      </c>
      <c r="L130">
        <v>0.15087242097513801</v>
      </c>
      <c r="M130">
        <v>0.142421972701642</v>
      </c>
      <c r="N130">
        <v>0.14942044550146399</v>
      </c>
      <c r="O130">
        <v>0.145674932521517</v>
      </c>
      <c r="P130">
        <v>0.15234553200480899</v>
      </c>
      <c r="Q130">
        <v>0.15023856948848399</v>
      </c>
      <c r="R130">
        <v>0.148489776118992</v>
      </c>
      <c r="S130">
        <v>0.14961447379461701</v>
      </c>
      <c r="T130">
        <v>0.14989435082219599</v>
      </c>
      <c r="U130">
        <v>0.15104862376318601</v>
      </c>
      <c r="V130">
        <v>0.14809820433114301</v>
      </c>
      <c r="W130">
        <v>0.154502153815054</v>
      </c>
      <c r="X130">
        <v>0.14851742568034301</v>
      </c>
      <c r="Y130">
        <v>0.14853491179714501</v>
      </c>
      <c r="Z130">
        <v>0.15296126086214101</v>
      </c>
      <c r="AA130">
        <v>0.14872164866377899</v>
      </c>
      <c r="AB130">
        <v>0.15324277578078499</v>
      </c>
      <c r="AC130">
        <v>0.15024507165290399</v>
      </c>
      <c r="AD130">
        <v>0.15172748980464301</v>
      </c>
      <c r="AE130">
        <v>0.14901795533224699</v>
      </c>
      <c r="AF130">
        <v>0.150637508194405</v>
      </c>
    </row>
    <row r="131" spans="1:32" x14ac:dyDescent="0.25">
      <c r="A131" t="s">
        <v>125</v>
      </c>
      <c r="B131">
        <v>0</v>
      </c>
      <c r="C131">
        <v>-0.36667234140802202</v>
      </c>
      <c r="D131">
        <v>-0.34777841838477302</v>
      </c>
      <c r="E131">
        <v>-0.34377401997757601</v>
      </c>
      <c r="F131">
        <v>-0.34869644227053498</v>
      </c>
      <c r="G131">
        <v>-0.33441520331803798</v>
      </c>
      <c r="H131">
        <v>-0.32366957957326897</v>
      </c>
      <c r="I131">
        <v>-0.33974249603166101</v>
      </c>
      <c r="J131">
        <v>-0.32316970950128898</v>
      </c>
      <c r="K131">
        <v>-0.35630459646283402</v>
      </c>
      <c r="L131">
        <v>-0.34656477704476502</v>
      </c>
      <c r="M131">
        <v>-0.33960041125778601</v>
      </c>
      <c r="N131">
        <v>-0.32663794588061701</v>
      </c>
      <c r="O131">
        <v>-0.33366290396007697</v>
      </c>
      <c r="P131">
        <v>-0.34470416135505</v>
      </c>
      <c r="Q131">
        <v>-0.34417250450683101</v>
      </c>
      <c r="R131">
        <v>-0.33510486826937702</v>
      </c>
      <c r="S131">
        <v>-0.34701196443342402</v>
      </c>
      <c r="T131">
        <v>-0.34117791471271403</v>
      </c>
      <c r="U131">
        <v>-0.32474056958910502</v>
      </c>
      <c r="V131">
        <v>-0.35822481004579898</v>
      </c>
      <c r="W131">
        <v>-0.35506168301647301</v>
      </c>
      <c r="X131">
        <v>-0.32943638081134802</v>
      </c>
      <c r="Y131">
        <v>-0.34544629710867603</v>
      </c>
      <c r="Z131">
        <v>-0.33189533228926299</v>
      </c>
      <c r="AA131">
        <v>-0.33433475354482101</v>
      </c>
      <c r="AB131">
        <v>-0.32623979687327398</v>
      </c>
      <c r="AC131">
        <v>-0.329767679989458</v>
      </c>
      <c r="AD131">
        <v>-0.33402146683025102</v>
      </c>
      <c r="AE131">
        <v>-0.32248886450484299</v>
      </c>
      <c r="AF131">
        <v>-0.343222870099612</v>
      </c>
    </row>
    <row r="132" spans="1:32" x14ac:dyDescent="0.25">
      <c r="A132" t="s">
        <v>126</v>
      </c>
      <c r="B132">
        <v>0</v>
      </c>
      <c r="C132">
        <v>-0.19995214934239999</v>
      </c>
      <c r="D132">
        <v>-0.19557215736971301</v>
      </c>
      <c r="E132">
        <v>-0.18082444698924299</v>
      </c>
      <c r="F132">
        <v>-0.19554411681911099</v>
      </c>
      <c r="G132">
        <v>-0.18599707860793199</v>
      </c>
      <c r="H132">
        <v>-0.186082751212822</v>
      </c>
      <c r="I132">
        <v>-0.188571188586236</v>
      </c>
      <c r="J132">
        <v>-0.17997164202090801</v>
      </c>
      <c r="K132">
        <v>-0.185790790313277</v>
      </c>
      <c r="L132">
        <v>-0.171254904552682</v>
      </c>
      <c r="M132">
        <v>-0.187574913149016</v>
      </c>
      <c r="N132">
        <v>-0.18227133655822</v>
      </c>
      <c r="O132">
        <v>-0.18433898359515399</v>
      </c>
      <c r="P132">
        <v>-0.18749948239851699</v>
      </c>
      <c r="Q132">
        <v>-0.18566698889667299</v>
      </c>
      <c r="R132">
        <v>-0.17798987767063901</v>
      </c>
      <c r="S132">
        <v>-0.18818056910672301</v>
      </c>
      <c r="T132">
        <v>-0.18515493665611199</v>
      </c>
      <c r="U132">
        <v>-0.18150617276142</v>
      </c>
      <c r="V132">
        <v>-0.19385456852173999</v>
      </c>
      <c r="W132">
        <v>-0.18584783775241701</v>
      </c>
      <c r="X132">
        <v>-0.18715539716303001</v>
      </c>
      <c r="Y132">
        <v>-0.182767203688562</v>
      </c>
      <c r="Z132">
        <v>-0.17715628414710499</v>
      </c>
      <c r="AA132">
        <v>-0.19398260967745201</v>
      </c>
      <c r="AB132">
        <v>-0.17450148129884399</v>
      </c>
      <c r="AC132">
        <v>-0.17587725389219699</v>
      </c>
      <c r="AD132">
        <v>-0.185059031262788</v>
      </c>
      <c r="AE132">
        <v>-0.18090724256478799</v>
      </c>
      <c r="AF132">
        <v>-0.18499399160045399</v>
      </c>
    </row>
    <row r="133" spans="1:32" x14ac:dyDescent="0.25">
      <c r="A133" t="s">
        <v>127</v>
      </c>
      <c r="B133">
        <v>0</v>
      </c>
      <c r="C133">
        <v>-3.7391757881399097E-2</v>
      </c>
      <c r="D133">
        <v>-3.2394123208259802E-2</v>
      </c>
      <c r="E133">
        <v>-2.6243719289585101E-2</v>
      </c>
      <c r="F133">
        <v>-2.1538969552163299E-2</v>
      </c>
      <c r="G133">
        <v>-2.1529137279865902E-2</v>
      </c>
      <c r="H133">
        <v>-2.0685306581750301E-2</v>
      </c>
      <c r="I133">
        <v>-2.3910241990232901E-2</v>
      </c>
      <c r="J133">
        <v>-1.88902942550007E-2</v>
      </c>
      <c r="K133">
        <v>-1.6791568416511402E-2</v>
      </c>
      <c r="L133">
        <v>-1.5879268145955E-2</v>
      </c>
      <c r="M133">
        <v>-1.48028633733706E-2</v>
      </c>
      <c r="N133">
        <v>-1.5691766824229101E-2</v>
      </c>
      <c r="O133">
        <v>-1.5661202856574099E-2</v>
      </c>
      <c r="P133">
        <v>-1.85959527285928E-2</v>
      </c>
      <c r="Q133">
        <v>-1.70347462933352E-2</v>
      </c>
      <c r="R133">
        <v>-1.3649604533247499E-2</v>
      </c>
      <c r="S133">
        <v>-1.4173854835652099E-2</v>
      </c>
      <c r="T133">
        <v>-1.80565181261403E-2</v>
      </c>
      <c r="U133">
        <v>-1.2658935014458099E-2</v>
      </c>
      <c r="V133">
        <v>-1.4430027210279301E-2</v>
      </c>
      <c r="W133">
        <v>-1.7050713412170401E-2</v>
      </c>
      <c r="X133">
        <v>-1.5056429494618301E-2</v>
      </c>
      <c r="Y133">
        <v>-1.4532732278208E-2</v>
      </c>
      <c r="Z133">
        <v>-1.08802051024828E-2</v>
      </c>
      <c r="AA133">
        <v>-1.7755355695988202E-2</v>
      </c>
      <c r="AB133">
        <v>-1.2779080737141801E-2</v>
      </c>
      <c r="AC133">
        <v>-1.89761317806156E-2</v>
      </c>
      <c r="AD133">
        <v>-1.9631805356910999E-2</v>
      </c>
      <c r="AE133">
        <v>-1.4310754892619499E-2</v>
      </c>
      <c r="AF133">
        <v>-1.15273390378689E-2</v>
      </c>
    </row>
    <row r="134" spans="1:32" x14ac:dyDescent="0.25">
      <c r="A134" t="s">
        <v>128</v>
      </c>
      <c r="B134">
        <v>0</v>
      </c>
      <c r="C134">
        <v>6.5473847311063996E-2</v>
      </c>
      <c r="D134">
        <v>6.9320951209077303E-2</v>
      </c>
      <c r="E134">
        <v>7.9440122261737398E-2</v>
      </c>
      <c r="F134">
        <v>8.0997992984379402E-2</v>
      </c>
      <c r="G134">
        <v>8.4110458145730996E-2</v>
      </c>
      <c r="H134">
        <v>8.4069285755095799E-2</v>
      </c>
      <c r="I134">
        <v>8.3044989843551298E-2</v>
      </c>
      <c r="J134">
        <v>8.9947812688200499E-2</v>
      </c>
      <c r="K134">
        <v>8.8883962155054702E-2</v>
      </c>
      <c r="L134">
        <v>9.2956700538865802E-2</v>
      </c>
      <c r="M134">
        <v>9.2213162949514302E-2</v>
      </c>
      <c r="N134">
        <v>9.5137198070992801E-2</v>
      </c>
      <c r="O134">
        <v>9.0664936060157297E-2</v>
      </c>
      <c r="P134">
        <v>8.81232850804749E-2</v>
      </c>
      <c r="Q134">
        <v>9.2722678872688494E-2</v>
      </c>
      <c r="R134">
        <v>9.2746681798991495E-2</v>
      </c>
      <c r="S134">
        <v>9.47836691449922E-2</v>
      </c>
      <c r="T134">
        <v>8.7635298715450199E-2</v>
      </c>
      <c r="U134">
        <v>9.2291253323541905E-2</v>
      </c>
      <c r="V134">
        <v>8.9763948128565793E-2</v>
      </c>
      <c r="W134">
        <v>9.3948157027382406E-2</v>
      </c>
      <c r="X134">
        <v>9.0696755232297394E-2</v>
      </c>
      <c r="Y134">
        <v>9.4516018562898499E-2</v>
      </c>
      <c r="Z134">
        <v>9.4234208729931601E-2</v>
      </c>
      <c r="AA134">
        <v>9.154473668035E-2</v>
      </c>
      <c r="AB134">
        <v>8.93664331813247E-2</v>
      </c>
      <c r="AC134">
        <v>9.3567291268268599E-2</v>
      </c>
      <c r="AD134">
        <v>8.8587199934771904E-2</v>
      </c>
      <c r="AE134">
        <v>9.1935395984719101E-2</v>
      </c>
      <c r="AF134">
        <v>9.6250465138125393E-2</v>
      </c>
    </row>
    <row r="135" spans="1:32" x14ac:dyDescent="0.25">
      <c r="A135" t="s">
        <v>129</v>
      </c>
      <c r="B135">
        <v>0</v>
      </c>
      <c r="C135">
        <v>0.17130977263116701</v>
      </c>
      <c r="D135">
        <v>0.18505897647916</v>
      </c>
      <c r="E135">
        <v>0.18891031914919501</v>
      </c>
      <c r="F135">
        <v>0.191378614020733</v>
      </c>
      <c r="G135">
        <v>0.19465249356943501</v>
      </c>
      <c r="H135">
        <v>0.198988972880145</v>
      </c>
      <c r="I135">
        <v>0.19743509238416501</v>
      </c>
      <c r="J135">
        <v>0.200872142982535</v>
      </c>
      <c r="K135">
        <v>0.19785489884555399</v>
      </c>
      <c r="L135">
        <v>0.206273319718356</v>
      </c>
      <c r="M135">
        <v>0.21057574060574399</v>
      </c>
      <c r="N135">
        <v>0.20786920614724699</v>
      </c>
      <c r="O135">
        <v>0.20301132357562399</v>
      </c>
      <c r="P135">
        <v>0.21005118784673901</v>
      </c>
      <c r="Q135">
        <v>0.207291032351754</v>
      </c>
      <c r="R135">
        <v>0.20679696785108601</v>
      </c>
      <c r="S135">
        <v>0.21060780337318899</v>
      </c>
      <c r="T135">
        <v>0.202956271089926</v>
      </c>
      <c r="U135">
        <v>0.206033901583317</v>
      </c>
      <c r="V135">
        <v>0.20342821499536101</v>
      </c>
      <c r="W135">
        <v>0.20808946887472199</v>
      </c>
      <c r="X135">
        <v>0.20240949093937199</v>
      </c>
      <c r="Y135">
        <v>0.210374444960126</v>
      </c>
      <c r="Z135">
        <v>0.20581809104703</v>
      </c>
      <c r="AA135">
        <v>0.20915885312357901</v>
      </c>
      <c r="AB135">
        <v>0.20415211277231801</v>
      </c>
      <c r="AC135">
        <v>0.21362491358328201</v>
      </c>
      <c r="AD135">
        <v>0.20743729308629699</v>
      </c>
      <c r="AE135">
        <v>0.21080449482267799</v>
      </c>
      <c r="AF135">
        <v>0.213438029609862</v>
      </c>
    </row>
    <row r="136" spans="1:32" x14ac:dyDescent="0.25">
      <c r="A136" t="s">
        <v>130</v>
      </c>
      <c r="B136">
        <v>0</v>
      </c>
      <c r="C136">
        <v>0.36636340775794701</v>
      </c>
      <c r="D136">
        <v>0.38451529268960399</v>
      </c>
      <c r="E136">
        <v>0.39242354236108601</v>
      </c>
      <c r="F136">
        <v>0.40150835067621599</v>
      </c>
      <c r="G136">
        <v>0.38852614716871903</v>
      </c>
      <c r="H136">
        <v>0.40660551833071901</v>
      </c>
      <c r="I136">
        <v>0.407390694442542</v>
      </c>
      <c r="J136">
        <v>0.40540378525930099</v>
      </c>
      <c r="K136">
        <v>0.40290885155022599</v>
      </c>
      <c r="L136">
        <v>0.40840970219355999</v>
      </c>
      <c r="M136">
        <v>0.42207124922531702</v>
      </c>
      <c r="N136">
        <v>0.41875280824146799</v>
      </c>
      <c r="O136">
        <v>0.40165507655660498</v>
      </c>
      <c r="P136">
        <v>0.41378797157985298</v>
      </c>
      <c r="Q136">
        <v>0.43110725674489098</v>
      </c>
      <c r="R136">
        <v>0.40712832666600002</v>
      </c>
      <c r="S136">
        <v>0.40771413451363703</v>
      </c>
      <c r="T136">
        <v>0.40693050927385799</v>
      </c>
      <c r="U136">
        <v>0.41547033995366101</v>
      </c>
      <c r="V136">
        <v>0.40857245573342299</v>
      </c>
      <c r="W136">
        <v>0.40955716776706502</v>
      </c>
      <c r="X136">
        <v>0.41014066773576102</v>
      </c>
      <c r="Y136">
        <v>0.40945984784629802</v>
      </c>
      <c r="Z136">
        <v>0.43096444291515401</v>
      </c>
      <c r="AA136">
        <v>0.41687157578689399</v>
      </c>
      <c r="AB136">
        <v>0.41203338461663502</v>
      </c>
      <c r="AC136">
        <v>0.41416170100796501</v>
      </c>
      <c r="AD136">
        <v>0.41859559856113898</v>
      </c>
      <c r="AE136">
        <v>0.40829671680427898</v>
      </c>
      <c r="AF136">
        <v>0.41511926431568302</v>
      </c>
    </row>
    <row r="137" spans="1:32" x14ac:dyDescent="0.25">
      <c r="A137" t="s">
        <v>131</v>
      </c>
      <c r="B137">
        <v>0</v>
      </c>
      <c r="C137">
        <v>0.59106303482971201</v>
      </c>
      <c r="D137">
        <v>0.58721231361394</v>
      </c>
      <c r="E137">
        <v>0.609374475731431</v>
      </c>
      <c r="F137">
        <v>0.64081044711422397</v>
      </c>
      <c r="G137">
        <v>0.63582340301455298</v>
      </c>
      <c r="H137">
        <v>0.61491314057447999</v>
      </c>
      <c r="I137">
        <v>0.65682084985637201</v>
      </c>
      <c r="J137">
        <v>0.68243378102931795</v>
      </c>
      <c r="K137">
        <v>0.62945735621355303</v>
      </c>
      <c r="L137">
        <v>0.608862411484973</v>
      </c>
      <c r="M137">
        <v>0.67606543609171599</v>
      </c>
      <c r="N137">
        <v>0.65775912587320295</v>
      </c>
      <c r="O137">
        <v>0.63034773376613096</v>
      </c>
      <c r="P137">
        <v>0.65978039360623097</v>
      </c>
      <c r="Q137">
        <v>0.62465612952784799</v>
      </c>
      <c r="R137">
        <v>0.61103627314432496</v>
      </c>
      <c r="S137">
        <v>0.61416893547520102</v>
      </c>
      <c r="T137">
        <v>0.624804099114464</v>
      </c>
      <c r="U137">
        <v>0.58309940260996296</v>
      </c>
      <c r="V137">
        <v>0.67408150657521004</v>
      </c>
      <c r="W137">
        <v>0.64124192435043903</v>
      </c>
      <c r="X137">
        <v>0.64206886788104001</v>
      </c>
      <c r="Y137">
        <v>0.61796598323421503</v>
      </c>
      <c r="Z137">
        <v>0.66901636897220096</v>
      </c>
      <c r="AA137">
        <v>0.64804890063159704</v>
      </c>
      <c r="AB137">
        <v>0.68240577433552696</v>
      </c>
      <c r="AC137">
        <v>0.66993545671647403</v>
      </c>
      <c r="AD137">
        <v>0.662790796526746</v>
      </c>
      <c r="AE137">
        <v>0.67801155736375995</v>
      </c>
      <c r="AF137">
        <v>0.62914244000091302</v>
      </c>
    </row>
    <row r="138" spans="1:32" x14ac:dyDescent="0.25">
      <c r="A138" t="s">
        <v>132</v>
      </c>
      <c r="B138">
        <v>0</v>
      </c>
      <c r="C138">
        <v>-0.35466010134366199</v>
      </c>
      <c r="D138">
        <v>-0.35319913331417402</v>
      </c>
      <c r="E138">
        <v>-0.33880534635892401</v>
      </c>
      <c r="F138">
        <v>-0.35229942792296898</v>
      </c>
      <c r="G138">
        <v>-0.33593515271531499</v>
      </c>
      <c r="H138">
        <v>-0.334824183670065</v>
      </c>
      <c r="I138">
        <v>-0.35415844072118702</v>
      </c>
      <c r="J138">
        <v>-0.348741461200759</v>
      </c>
      <c r="K138">
        <v>-0.34067731231166898</v>
      </c>
      <c r="L138">
        <v>-0.32063039861096598</v>
      </c>
      <c r="M138">
        <v>-0.36180889160038698</v>
      </c>
      <c r="N138">
        <v>-0.31291286863714002</v>
      </c>
      <c r="O138">
        <v>-0.35643371307349803</v>
      </c>
      <c r="P138">
        <v>-0.33323208387131198</v>
      </c>
      <c r="Q138">
        <v>-0.32587535995384198</v>
      </c>
      <c r="R138">
        <v>-0.33180206693063402</v>
      </c>
      <c r="S138">
        <v>-0.35669031330965001</v>
      </c>
      <c r="T138">
        <v>-0.35029079289993897</v>
      </c>
      <c r="U138">
        <v>-0.33682308703483499</v>
      </c>
      <c r="V138">
        <v>-0.37069473729925201</v>
      </c>
      <c r="W138">
        <v>-0.340361527478865</v>
      </c>
      <c r="X138">
        <v>-0.33376657658619702</v>
      </c>
      <c r="Y138">
        <v>-0.33500475701865501</v>
      </c>
      <c r="Z138">
        <v>-0.34334091504332598</v>
      </c>
      <c r="AA138">
        <v>-0.34447241442097998</v>
      </c>
      <c r="AB138">
        <v>-0.322971858486926</v>
      </c>
      <c r="AC138">
        <v>-0.33934415426682601</v>
      </c>
      <c r="AD138">
        <v>-0.35527115559286698</v>
      </c>
      <c r="AE138">
        <v>-0.32527630659537998</v>
      </c>
      <c r="AF138">
        <v>-0.35733322240684501</v>
      </c>
    </row>
    <row r="139" spans="1:32" x14ac:dyDescent="0.25">
      <c r="A139" t="s">
        <v>133</v>
      </c>
      <c r="B139">
        <v>0</v>
      </c>
      <c r="C139">
        <v>-0.186049687187719</v>
      </c>
      <c r="D139">
        <v>-0.185990462040696</v>
      </c>
      <c r="E139">
        <v>-0.18143249565083799</v>
      </c>
      <c r="F139">
        <v>-0.179383598714975</v>
      </c>
      <c r="G139">
        <v>-0.17983865737648799</v>
      </c>
      <c r="H139">
        <v>-0.174778127392857</v>
      </c>
      <c r="I139">
        <v>-0.17371530588799799</v>
      </c>
      <c r="J139">
        <v>-0.173863252799802</v>
      </c>
      <c r="K139">
        <v>-0.181572612051357</v>
      </c>
      <c r="L139">
        <v>-0.176892820119153</v>
      </c>
      <c r="M139">
        <v>-0.17000687754650601</v>
      </c>
      <c r="N139">
        <v>-0.16785997793510199</v>
      </c>
      <c r="O139">
        <v>-0.1779866603669</v>
      </c>
      <c r="P139">
        <v>-0.17286259685243599</v>
      </c>
      <c r="Q139">
        <v>-0.16900232169656301</v>
      </c>
      <c r="R139">
        <v>-0.16540711410946601</v>
      </c>
      <c r="S139">
        <v>-0.18369764578240699</v>
      </c>
      <c r="T139">
        <v>-0.17391577090098101</v>
      </c>
      <c r="U139">
        <v>-0.17569008098199199</v>
      </c>
      <c r="V139">
        <v>-0.181194044957046</v>
      </c>
      <c r="W139">
        <v>-0.173095824239025</v>
      </c>
      <c r="X139">
        <v>-0.16763744953147999</v>
      </c>
      <c r="Y139">
        <v>-0.17196066342628699</v>
      </c>
      <c r="Z139">
        <v>-0.16638374134613901</v>
      </c>
      <c r="AA139">
        <v>-0.178097135436109</v>
      </c>
      <c r="AB139">
        <v>-0.17101971835281801</v>
      </c>
      <c r="AC139">
        <v>-0.17632936552994199</v>
      </c>
      <c r="AD139">
        <v>-0.172297917773056</v>
      </c>
      <c r="AE139">
        <v>-0.17570965355006499</v>
      </c>
      <c r="AF139">
        <v>-0.179139934105917</v>
      </c>
    </row>
    <row r="140" spans="1:32" x14ac:dyDescent="0.25">
      <c r="A140" t="s">
        <v>134</v>
      </c>
      <c r="B140">
        <v>0</v>
      </c>
      <c r="C140">
        <v>-3.8284253388796603E-2</v>
      </c>
      <c r="D140">
        <v>-2.94311443504316E-2</v>
      </c>
      <c r="E140">
        <v>-2.3721601254140402E-2</v>
      </c>
      <c r="F140">
        <v>-2.1909993561708901E-2</v>
      </c>
      <c r="G140">
        <v>-2.0596206041743701E-2</v>
      </c>
      <c r="H140">
        <v>-2.1069998267279101E-2</v>
      </c>
      <c r="I140">
        <v>-2.3551242993984901E-2</v>
      </c>
      <c r="J140">
        <v>-1.6868071584929801E-2</v>
      </c>
      <c r="K140">
        <v>-1.6809683168730102E-2</v>
      </c>
      <c r="L140">
        <v>-1.7547998213459599E-2</v>
      </c>
      <c r="M140">
        <v>-1.3284056517653599E-2</v>
      </c>
      <c r="N140">
        <v>-1.48433054439667E-2</v>
      </c>
      <c r="O140">
        <v>-1.6671290759829399E-2</v>
      </c>
      <c r="P140">
        <v>-1.46690191531898E-2</v>
      </c>
      <c r="Q140">
        <v>-1.96193970420332E-2</v>
      </c>
      <c r="R140">
        <v>-1.10167232572543E-2</v>
      </c>
      <c r="S140">
        <v>-1.46620187845859E-2</v>
      </c>
      <c r="T140">
        <v>-1.32938863783681E-2</v>
      </c>
      <c r="U140">
        <v>-1.1868981715039299E-2</v>
      </c>
      <c r="V140">
        <v>-1.8288881092223E-2</v>
      </c>
      <c r="W140">
        <v>-1.6349888680015801E-2</v>
      </c>
      <c r="X140">
        <v>-1.2434361541699799E-2</v>
      </c>
      <c r="Y140">
        <v>-1.41152970319581E-2</v>
      </c>
      <c r="Z140">
        <v>-7.6481459740484203E-3</v>
      </c>
      <c r="AA140">
        <v>-1.5448219681536901E-2</v>
      </c>
      <c r="AB140">
        <v>-1.41998376189785E-2</v>
      </c>
      <c r="AC140">
        <v>-1.8526171703942301E-2</v>
      </c>
      <c r="AD140">
        <v>-1.06555151306403E-2</v>
      </c>
      <c r="AE140">
        <v>-1.43088865944447E-2</v>
      </c>
      <c r="AF140">
        <v>-1.6237120427457001E-2</v>
      </c>
    </row>
    <row r="141" spans="1:32" x14ac:dyDescent="0.25">
      <c r="A141" t="s">
        <v>135</v>
      </c>
      <c r="B141">
        <v>0</v>
      </c>
      <c r="C141">
        <v>6.5667322093172595E-2</v>
      </c>
      <c r="D141">
        <v>7.0340824336195304E-2</v>
      </c>
      <c r="E141">
        <v>7.6035452896582006E-2</v>
      </c>
      <c r="F141">
        <v>7.9912015401702993E-2</v>
      </c>
      <c r="G141">
        <v>8.3482510566695201E-2</v>
      </c>
      <c r="H141">
        <v>8.1121167301006103E-2</v>
      </c>
      <c r="I141">
        <v>8.0346487070968198E-2</v>
      </c>
      <c r="J141">
        <v>9.3653822505673501E-2</v>
      </c>
      <c r="K141">
        <v>9.0269682359780806E-2</v>
      </c>
      <c r="L141">
        <v>9.0544007212966598E-2</v>
      </c>
      <c r="M141">
        <v>9.4897178589173403E-2</v>
      </c>
      <c r="N141">
        <v>8.8143791002515501E-2</v>
      </c>
      <c r="O141">
        <v>9.1750316395053502E-2</v>
      </c>
      <c r="P141">
        <v>8.8410464997764199E-2</v>
      </c>
      <c r="Q141">
        <v>8.7137155198093799E-2</v>
      </c>
      <c r="R141">
        <v>9.0040872675071701E-2</v>
      </c>
      <c r="S141">
        <v>9.6403939979254005E-2</v>
      </c>
      <c r="T141">
        <v>9.3091777742380602E-2</v>
      </c>
      <c r="U141">
        <v>9.1323699967464395E-2</v>
      </c>
      <c r="V141">
        <v>8.8207161699061495E-2</v>
      </c>
      <c r="W141">
        <v>9.3783115615243204E-2</v>
      </c>
      <c r="X141">
        <v>9.7069983752488598E-2</v>
      </c>
      <c r="Y141">
        <v>9.2951979076727906E-2</v>
      </c>
      <c r="Z141">
        <v>9.6546791029290605E-2</v>
      </c>
      <c r="AA141">
        <v>9.1454707148031097E-2</v>
      </c>
      <c r="AB141">
        <v>9.2574548522389305E-2</v>
      </c>
      <c r="AC141">
        <v>9.4266163697547006E-2</v>
      </c>
      <c r="AD141">
        <v>9.1305770747171597E-2</v>
      </c>
      <c r="AE141">
        <v>8.9615109038244406E-2</v>
      </c>
      <c r="AF141">
        <v>8.7706555726535407E-2</v>
      </c>
    </row>
    <row r="142" spans="1:32" x14ac:dyDescent="0.25">
      <c r="A142" t="s">
        <v>136</v>
      </c>
      <c r="B142">
        <v>0</v>
      </c>
      <c r="C142">
        <v>0.177907402567441</v>
      </c>
      <c r="D142">
        <v>0.18340085466386299</v>
      </c>
      <c r="E142">
        <v>0.18397192940438201</v>
      </c>
      <c r="F142">
        <v>0.19500419362098001</v>
      </c>
      <c r="G142">
        <v>0.19652513195356899</v>
      </c>
      <c r="H142">
        <v>0.19471311681914999</v>
      </c>
      <c r="I142">
        <v>0.20283179766617501</v>
      </c>
      <c r="J142">
        <v>0.20701848869516801</v>
      </c>
      <c r="K142">
        <v>0.19858826364260601</v>
      </c>
      <c r="L142">
        <v>0.207109453721185</v>
      </c>
      <c r="M142">
        <v>0.20696880647837601</v>
      </c>
      <c r="N142">
        <v>0.20516849777549501</v>
      </c>
      <c r="O142">
        <v>0.20303081353076499</v>
      </c>
      <c r="P142">
        <v>0.20792959748145001</v>
      </c>
      <c r="Q142">
        <v>0.207488497509036</v>
      </c>
      <c r="R142">
        <v>0.210641192206863</v>
      </c>
      <c r="S142">
        <v>0.20440802218694301</v>
      </c>
      <c r="T142">
        <v>0.20792089025684399</v>
      </c>
      <c r="U142">
        <v>0.20523410570284301</v>
      </c>
      <c r="V142">
        <v>0.20228125189576401</v>
      </c>
      <c r="W142">
        <v>0.213533407779194</v>
      </c>
      <c r="X142">
        <v>0.20776331385615501</v>
      </c>
      <c r="Y142">
        <v>0.20594528160394199</v>
      </c>
      <c r="Z142">
        <v>0.206253186769918</v>
      </c>
      <c r="AA142">
        <v>0.20727505589716</v>
      </c>
      <c r="AB142">
        <v>0.20774702714479501</v>
      </c>
      <c r="AC142">
        <v>0.21052299746882</v>
      </c>
      <c r="AD142">
        <v>0.20715915978833799</v>
      </c>
      <c r="AE142">
        <v>0.209765307906118</v>
      </c>
      <c r="AF142">
        <v>0.20696307858146501</v>
      </c>
    </row>
    <row r="143" spans="1:32" x14ac:dyDescent="0.25">
      <c r="A143" t="s">
        <v>137</v>
      </c>
      <c r="B143">
        <v>0</v>
      </c>
      <c r="C143">
        <v>0.36695580453071402</v>
      </c>
      <c r="D143">
        <v>0.380515974096096</v>
      </c>
      <c r="E143">
        <v>0.38794491081559801</v>
      </c>
      <c r="F143">
        <v>0.39494305535739499</v>
      </c>
      <c r="G143">
        <v>0.390847910414657</v>
      </c>
      <c r="H143">
        <v>0.392806229929064</v>
      </c>
      <c r="I143">
        <v>0.400033664893578</v>
      </c>
      <c r="J143">
        <v>0.41103209033392901</v>
      </c>
      <c r="K143">
        <v>0.40147926239381698</v>
      </c>
      <c r="L143">
        <v>0.41733427611476798</v>
      </c>
      <c r="M143">
        <v>0.40418988983043003</v>
      </c>
      <c r="N143">
        <v>0.41436032125772099</v>
      </c>
      <c r="O143">
        <v>0.40254281314144202</v>
      </c>
      <c r="P143">
        <v>0.42210125296818601</v>
      </c>
      <c r="Q143">
        <v>0.414706203942727</v>
      </c>
      <c r="R143">
        <v>0.41080788121217698</v>
      </c>
      <c r="S143">
        <v>0.411123125183875</v>
      </c>
      <c r="T143">
        <v>0.40156089371421799</v>
      </c>
      <c r="U143">
        <v>0.41963071761869902</v>
      </c>
      <c r="V143">
        <v>0.40004270153113197</v>
      </c>
      <c r="W143">
        <v>0.41530135957109698</v>
      </c>
      <c r="X143">
        <v>0.41545893135425999</v>
      </c>
      <c r="Y143">
        <v>0.41216451728493803</v>
      </c>
      <c r="Z143">
        <v>0.41323983023363797</v>
      </c>
      <c r="AA143">
        <v>0.40072767091911199</v>
      </c>
      <c r="AB143">
        <v>0.40643573525566501</v>
      </c>
      <c r="AC143">
        <v>0.41259402915930998</v>
      </c>
      <c r="AD143">
        <v>0.40725648173036599</v>
      </c>
      <c r="AE143">
        <v>0.42008091564220201</v>
      </c>
      <c r="AF143">
        <v>0.408083225680475</v>
      </c>
    </row>
    <row r="144" spans="1:32" x14ac:dyDescent="0.25">
      <c r="A144" t="s">
        <v>138</v>
      </c>
      <c r="B144">
        <v>0</v>
      </c>
      <c r="C144">
        <v>0.60759591953626801</v>
      </c>
      <c r="D144">
        <v>0.58726505771354798</v>
      </c>
      <c r="E144">
        <v>0.586257012302419</v>
      </c>
      <c r="F144">
        <v>0.67130598693813204</v>
      </c>
      <c r="G144">
        <v>0.68429055086272195</v>
      </c>
      <c r="H144">
        <v>0.63388374257223201</v>
      </c>
      <c r="I144">
        <v>0.64279800025175404</v>
      </c>
      <c r="J144">
        <v>0.634355822965048</v>
      </c>
      <c r="K144">
        <v>0.65507289231807297</v>
      </c>
      <c r="L144">
        <v>0.63991373682138697</v>
      </c>
      <c r="M144">
        <v>0.659579375789628</v>
      </c>
      <c r="N144">
        <v>0.67090758151701702</v>
      </c>
      <c r="O144">
        <v>0.60079491018269604</v>
      </c>
      <c r="P144">
        <v>0.67914424564188103</v>
      </c>
      <c r="Q144">
        <v>0.68660151350874299</v>
      </c>
      <c r="R144">
        <v>0.63173929941061302</v>
      </c>
      <c r="S144">
        <v>0.63740309479414603</v>
      </c>
      <c r="T144">
        <v>0.64360092190747697</v>
      </c>
      <c r="U144">
        <v>0.65108375595404999</v>
      </c>
      <c r="V144">
        <v>0.64644039383774299</v>
      </c>
      <c r="W144">
        <v>0.66396907327382504</v>
      </c>
      <c r="X144">
        <v>0.70051311542292105</v>
      </c>
      <c r="Y144">
        <v>0.68977333672032903</v>
      </c>
      <c r="Z144">
        <v>0.65634333457613603</v>
      </c>
      <c r="AA144">
        <v>0.63389642066674501</v>
      </c>
      <c r="AB144">
        <v>0.65000184115178194</v>
      </c>
      <c r="AC144">
        <v>0.64344673887498705</v>
      </c>
      <c r="AD144">
        <v>0.64534738313699103</v>
      </c>
      <c r="AE144">
        <v>0.640714530845365</v>
      </c>
      <c r="AF144">
        <v>0.63047337092576905</v>
      </c>
    </row>
    <row r="145" spans="1:32" x14ac:dyDescent="0.25">
      <c r="A145" t="s">
        <v>139</v>
      </c>
      <c r="B145">
        <v>0</v>
      </c>
      <c r="C145">
        <v>1.15428761550555E-2</v>
      </c>
      <c r="D145">
        <v>1.50246975491514E-2</v>
      </c>
      <c r="E145">
        <v>1.6947146787327699E-2</v>
      </c>
      <c r="F145">
        <v>1.81077594729247E-2</v>
      </c>
      <c r="G145">
        <v>1.8903365231242499E-2</v>
      </c>
      <c r="H145">
        <v>1.94665770813797E-2</v>
      </c>
      <c r="I145">
        <v>1.9861926823863601E-2</v>
      </c>
      <c r="J145">
        <v>1.9955628963581301E-2</v>
      </c>
      <c r="K145">
        <v>2.0155331115317199E-2</v>
      </c>
      <c r="L145">
        <v>2.02318146571468E-2</v>
      </c>
      <c r="M145">
        <v>2.0281187100315502E-2</v>
      </c>
      <c r="N145">
        <v>2.04263704757515E-2</v>
      </c>
      <c r="O145">
        <v>2.0486574838680199E-2</v>
      </c>
      <c r="P145">
        <v>2.0280723602429801E-2</v>
      </c>
      <c r="Q145">
        <v>2.0514674352653001E-2</v>
      </c>
      <c r="R145">
        <v>2.0610857040710501E-2</v>
      </c>
      <c r="S145">
        <v>2.0669663262743498E-2</v>
      </c>
      <c r="T145">
        <v>2.0668824809565899E-2</v>
      </c>
      <c r="U145">
        <v>2.0593260279762202E-2</v>
      </c>
      <c r="V145">
        <v>2.0772632882586E-2</v>
      </c>
      <c r="W145">
        <v>2.0774739246414702E-2</v>
      </c>
      <c r="X145">
        <v>2.0854082135720799E-2</v>
      </c>
      <c r="Y145">
        <v>2.0933879560132498E-2</v>
      </c>
      <c r="Z145">
        <v>2.0820096690300799E-2</v>
      </c>
      <c r="AA145">
        <v>2.0709578251906099E-2</v>
      </c>
      <c r="AB145">
        <v>2.0661777390821801E-2</v>
      </c>
      <c r="AC145">
        <v>2.0509762045465198E-2</v>
      </c>
      <c r="AD145">
        <v>2.0406433134743201E-2</v>
      </c>
      <c r="AE145">
        <v>2.04143532396019E-2</v>
      </c>
      <c r="AF145">
        <v>2.0665067221830698E-2</v>
      </c>
    </row>
    <row r="146" spans="1:32" x14ac:dyDescent="0.25">
      <c r="A146" t="s">
        <v>182</v>
      </c>
      <c r="B146">
        <v>8.4663000000000001E-16</v>
      </c>
      <c r="C146">
        <v>4.9179255347754696E-3</v>
      </c>
      <c r="D146">
        <v>6.5036566482101097E-3</v>
      </c>
      <c r="E146">
        <v>7.4410915571593E-3</v>
      </c>
      <c r="F146">
        <v>8.0874357422285308E-3</v>
      </c>
      <c r="G146">
        <v>8.4779847791341192E-3</v>
      </c>
      <c r="H146">
        <v>8.6906747146404603E-3</v>
      </c>
      <c r="I146">
        <v>8.7421206463138609E-3</v>
      </c>
      <c r="J146">
        <v>8.8567647030282897E-3</v>
      </c>
      <c r="K146">
        <v>9.0146330065089993E-3</v>
      </c>
      <c r="L146">
        <v>8.9565111915233999E-3</v>
      </c>
      <c r="M146">
        <v>9.1038117369963093E-3</v>
      </c>
      <c r="N146">
        <v>8.9739558921742204E-3</v>
      </c>
      <c r="O146">
        <v>8.9164756707630997E-3</v>
      </c>
      <c r="P146">
        <v>8.9311947713138599E-3</v>
      </c>
      <c r="Q146">
        <v>8.9426024390222604E-3</v>
      </c>
      <c r="R146">
        <v>9.0234264059005503E-3</v>
      </c>
      <c r="S146">
        <v>9.0350800431302693E-3</v>
      </c>
      <c r="T146">
        <v>8.9800983882803893E-3</v>
      </c>
      <c r="U146">
        <v>8.9465463146546007E-3</v>
      </c>
      <c r="V146">
        <v>8.9425752503156999E-3</v>
      </c>
      <c r="W146">
        <v>8.88405246919312E-3</v>
      </c>
      <c r="X146">
        <v>8.9602051923970607E-3</v>
      </c>
      <c r="Y146">
        <v>8.9171866346457306E-3</v>
      </c>
      <c r="Z146">
        <v>8.9724651567928606E-3</v>
      </c>
      <c r="AA146">
        <v>9.1137898168996805E-3</v>
      </c>
      <c r="AB146">
        <v>9.0645155947326906E-3</v>
      </c>
      <c r="AC146">
        <v>8.9801531729822304E-3</v>
      </c>
      <c r="AD146">
        <v>8.9773909128085406E-3</v>
      </c>
      <c r="AE146">
        <v>8.9412366382194495E-3</v>
      </c>
      <c r="AF146">
        <v>8.9112791496300907E-3</v>
      </c>
    </row>
    <row r="147" spans="1:32" x14ac:dyDescent="0.25">
      <c r="A147" t="s">
        <v>183</v>
      </c>
      <c r="B147">
        <v>1.6030399999999999E-15</v>
      </c>
      <c r="C147">
        <v>1.8461136592670699E-3</v>
      </c>
      <c r="D147">
        <v>2.4275069644585398E-3</v>
      </c>
      <c r="E147">
        <v>2.7694767402308799E-3</v>
      </c>
      <c r="F147">
        <v>3.0048768748484498E-3</v>
      </c>
      <c r="G147">
        <v>3.14662948076314E-3</v>
      </c>
      <c r="H147">
        <v>3.22393123027387E-3</v>
      </c>
      <c r="I147">
        <v>3.2411935278081699E-3</v>
      </c>
      <c r="J147">
        <v>3.28310448449052E-3</v>
      </c>
      <c r="K147">
        <v>3.3416309254467699E-3</v>
      </c>
      <c r="L147">
        <v>3.3193133220334099E-3</v>
      </c>
      <c r="M147">
        <v>3.37448859458801E-3</v>
      </c>
      <c r="N147">
        <v>3.32492843625553E-3</v>
      </c>
      <c r="O147">
        <v>3.3039374302936799E-3</v>
      </c>
      <c r="P147">
        <v>3.3095626849646898E-3</v>
      </c>
      <c r="Q147">
        <v>3.31426453504242E-3</v>
      </c>
      <c r="R147">
        <v>3.3442914765229501E-3</v>
      </c>
      <c r="S147">
        <v>3.34823898890651E-3</v>
      </c>
      <c r="T147">
        <v>3.3274142745961599E-3</v>
      </c>
      <c r="U147">
        <v>3.3153578250668799E-3</v>
      </c>
      <c r="V147">
        <v>3.3140637315118098E-3</v>
      </c>
      <c r="W147">
        <v>3.29224469486221E-3</v>
      </c>
      <c r="X147">
        <v>3.3208911633186801E-3</v>
      </c>
      <c r="Y147">
        <v>3.3050837360356598E-3</v>
      </c>
      <c r="Z147">
        <v>3.3256061552935099E-3</v>
      </c>
      <c r="AA147">
        <v>3.37778568899784E-3</v>
      </c>
      <c r="AB147">
        <v>3.3587352124815899E-3</v>
      </c>
      <c r="AC147">
        <v>3.3271710334928399E-3</v>
      </c>
      <c r="AD147">
        <v>3.32718582191514E-3</v>
      </c>
      <c r="AE147">
        <v>3.3135712258115899E-3</v>
      </c>
      <c r="AF147">
        <v>3.3023030616632499E-3</v>
      </c>
    </row>
    <row r="148" spans="1:32" x14ac:dyDescent="0.25">
      <c r="A148" t="s">
        <v>140</v>
      </c>
      <c r="B148">
        <v>0</v>
      </c>
      <c r="C148">
        <v>1.0085164399999999E-12</v>
      </c>
      <c r="D148">
        <v>6.9288694771521301E-3</v>
      </c>
      <c r="E148">
        <v>1.08638530118596E-2</v>
      </c>
      <c r="F148">
        <v>1.3401418966730499E-2</v>
      </c>
      <c r="G148">
        <v>1.5158366121791099E-2</v>
      </c>
      <c r="H148">
        <v>1.6292309107769399E-2</v>
      </c>
      <c r="I148">
        <v>1.6939393559193602E-2</v>
      </c>
      <c r="J148">
        <v>1.7283484656900602E-2</v>
      </c>
      <c r="K148">
        <v>1.76046458036111E-2</v>
      </c>
      <c r="L148">
        <v>1.7943707154303899E-2</v>
      </c>
      <c r="M148">
        <v>1.7940440878029498E-2</v>
      </c>
      <c r="N148">
        <v>1.81530907199553E-2</v>
      </c>
      <c r="O148">
        <v>1.8063539223199799E-2</v>
      </c>
      <c r="P148">
        <v>1.7929263332522701E-2</v>
      </c>
      <c r="Q148">
        <v>1.7927567902754699E-2</v>
      </c>
      <c r="R148">
        <v>1.7907417916270301E-2</v>
      </c>
      <c r="S148">
        <v>1.8053317032823799E-2</v>
      </c>
      <c r="T148">
        <v>1.81216486681413E-2</v>
      </c>
      <c r="U148">
        <v>1.8054587895445701E-2</v>
      </c>
      <c r="V148">
        <v>1.7955097249317601E-2</v>
      </c>
      <c r="W148">
        <v>1.7926063704456902E-2</v>
      </c>
      <c r="X148">
        <v>1.7843365051123099E-2</v>
      </c>
      <c r="Y148">
        <v>1.7929304705422401E-2</v>
      </c>
      <c r="Z148">
        <v>1.7846730372840701E-2</v>
      </c>
      <c r="AA148">
        <v>1.7928015918839999E-2</v>
      </c>
      <c r="AB148">
        <v>1.8210827762077501E-2</v>
      </c>
      <c r="AC148">
        <v>1.8214108813815199E-2</v>
      </c>
      <c r="AD148">
        <v>1.8078577294433001E-2</v>
      </c>
      <c r="AE148">
        <v>1.7979781512632499E-2</v>
      </c>
      <c r="AF148">
        <v>1.79287345296993E-2</v>
      </c>
    </row>
    <row r="149" spans="1:32" x14ac:dyDescent="0.25">
      <c r="A149" t="s">
        <v>141</v>
      </c>
      <c r="B149">
        <v>0</v>
      </c>
      <c r="C149">
        <v>7.7084063989988599E-2</v>
      </c>
      <c r="D149">
        <v>7.6549688782466097E-2</v>
      </c>
      <c r="E149">
        <v>7.6752761738945699E-2</v>
      </c>
      <c r="F149">
        <v>8.0549282937828898E-2</v>
      </c>
      <c r="G149">
        <v>7.9114448338475904E-2</v>
      </c>
      <c r="H149">
        <v>7.96589316398435E-2</v>
      </c>
      <c r="I149">
        <v>8.1505400058729693E-2</v>
      </c>
      <c r="J149">
        <v>7.7471125057052101E-2</v>
      </c>
      <c r="K149">
        <v>8.4756206928251601E-2</v>
      </c>
      <c r="L149">
        <v>8.0716800970542901E-2</v>
      </c>
      <c r="M149">
        <v>8.3959529282186293E-2</v>
      </c>
      <c r="N149">
        <v>8.3432537556535499E-2</v>
      </c>
      <c r="O149">
        <v>8.3138235269878194E-2</v>
      </c>
      <c r="P149">
        <v>8.4238671657169098E-2</v>
      </c>
      <c r="Q149">
        <v>8.0696173538920501E-2</v>
      </c>
      <c r="R149">
        <v>8.3708982045506905E-2</v>
      </c>
      <c r="S149">
        <v>7.9330630653304299E-2</v>
      </c>
      <c r="T149">
        <v>8.3204607504993505E-2</v>
      </c>
      <c r="U149">
        <v>7.8561986414694501E-2</v>
      </c>
      <c r="V149">
        <v>8.0270810101698897E-2</v>
      </c>
      <c r="W149">
        <v>7.9108852056554102E-2</v>
      </c>
      <c r="X149">
        <v>7.9935241652300898E-2</v>
      </c>
      <c r="Y149">
        <v>8.1550186351301304E-2</v>
      </c>
      <c r="Z149">
        <v>8.0780141606264205E-2</v>
      </c>
      <c r="AA149">
        <v>8.4426534313677096E-2</v>
      </c>
      <c r="AB149">
        <v>8.5738563772456602E-2</v>
      </c>
      <c r="AC149">
        <v>8.3777474016438494E-2</v>
      </c>
      <c r="AD149">
        <v>8.3117942517589694E-2</v>
      </c>
      <c r="AE149">
        <v>8.1190873571976394E-2</v>
      </c>
      <c r="AF149">
        <v>8.3667352145110105E-2</v>
      </c>
    </row>
    <row r="150" spans="1:32" x14ac:dyDescent="0.25">
      <c r="A150" t="s">
        <v>142</v>
      </c>
      <c r="B150">
        <v>0</v>
      </c>
      <c r="C150">
        <v>0.166117888441975</v>
      </c>
      <c r="D150">
        <v>0.16660245968590201</v>
      </c>
      <c r="E150">
        <v>0.16559301829999101</v>
      </c>
      <c r="F150">
        <v>0.17169246190472401</v>
      </c>
      <c r="G150">
        <v>0.165315555214985</v>
      </c>
      <c r="H150">
        <v>0.166551587350039</v>
      </c>
      <c r="I150">
        <v>0.169262041469358</v>
      </c>
      <c r="J150">
        <v>0.16830818410513501</v>
      </c>
      <c r="K150">
        <v>0.172325883840167</v>
      </c>
      <c r="L150">
        <v>0.168678263091457</v>
      </c>
      <c r="M150">
        <v>0.17093337141182799</v>
      </c>
      <c r="N150">
        <v>0.17142208755552901</v>
      </c>
      <c r="O150">
        <v>0.17039862487333701</v>
      </c>
      <c r="P150">
        <v>0.17088802807389999</v>
      </c>
      <c r="Q150">
        <v>0.17281672501769099</v>
      </c>
      <c r="R150">
        <v>0.169121807238024</v>
      </c>
      <c r="S150">
        <v>0.173698838299334</v>
      </c>
      <c r="T150">
        <v>0.16555933208364099</v>
      </c>
      <c r="U150">
        <v>0.17052138830987801</v>
      </c>
      <c r="V150">
        <v>0.16832987614331299</v>
      </c>
      <c r="W150">
        <v>0.16813759377347101</v>
      </c>
      <c r="X150">
        <v>0.16941572607950101</v>
      </c>
      <c r="Y150">
        <v>0.169405882591493</v>
      </c>
      <c r="Z150">
        <v>0.170887910074565</v>
      </c>
      <c r="AA150">
        <v>0.17057276880946701</v>
      </c>
      <c r="AB150">
        <v>0.172672046052886</v>
      </c>
      <c r="AC150">
        <v>0.173802284430666</v>
      </c>
      <c r="AD150">
        <v>0.17107957853017</v>
      </c>
      <c r="AE150">
        <v>0.17259343972514701</v>
      </c>
      <c r="AF150">
        <v>0.17075993125536901</v>
      </c>
    </row>
    <row r="151" spans="1:32" x14ac:dyDescent="0.25">
      <c r="A151" t="s">
        <v>143</v>
      </c>
      <c r="B151">
        <v>0</v>
      </c>
      <c r="C151">
        <v>4.3974534320237797E-2</v>
      </c>
      <c r="D151">
        <v>4.5570643584813997E-2</v>
      </c>
      <c r="E151">
        <v>4.6082810728301601E-2</v>
      </c>
      <c r="F151">
        <v>4.7043334795434898E-2</v>
      </c>
      <c r="G151">
        <v>4.8514381341490401E-2</v>
      </c>
      <c r="H151">
        <v>4.7854527669293503E-2</v>
      </c>
      <c r="I151">
        <v>4.8318014656903698E-2</v>
      </c>
      <c r="J151">
        <v>4.8310827342082099E-2</v>
      </c>
      <c r="K151">
        <v>4.73671944892382E-2</v>
      </c>
      <c r="L151">
        <v>4.7528995858210202E-2</v>
      </c>
      <c r="M151">
        <v>4.78639550509454E-2</v>
      </c>
      <c r="N151">
        <v>4.6710960817545201E-2</v>
      </c>
      <c r="O151">
        <v>4.9453290398886102E-2</v>
      </c>
      <c r="P151">
        <v>4.8582153415579102E-2</v>
      </c>
      <c r="Q151">
        <v>4.8989188551389097E-2</v>
      </c>
      <c r="R151">
        <v>4.91589863953266E-2</v>
      </c>
      <c r="S151">
        <v>4.77647640678018E-2</v>
      </c>
      <c r="T151">
        <v>4.8514906168019199E-2</v>
      </c>
      <c r="U151">
        <v>4.8426141915080302E-2</v>
      </c>
      <c r="V151">
        <v>4.8487142485849198E-2</v>
      </c>
      <c r="W151">
        <v>4.8162933362468997E-2</v>
      </c>
      <c r="X151">
        <v>4.89489769108866E-2</v>
      </c>
      <c r="Y151">
        <v>4.86279372060303E-2</v>
      </c>
      <c r="Z151">
        <v>4.7493850666807398E-2</v>
      </c>
      <c r="AA151">
        <v>4.8608805903601199E-2</v>
      </c>
      <c r="AB151">
        <v>4.89226724901368E-2</v>
      </c>
      <c r="AC151">
        <v>4.8949447157942402E-2</v>
      </c>
      <c r="AD151">
        <v>4.8029370737713302E-2</v>
      </c>
      <c r="AE151">
        <v>4.84191773458282E-2</v>
      </c>
      <c r="AF151">
        <v>4.8334982328165597E-2</v>
      </c>
    </row>
    <row r="152" spans="1:32" x14ac:dyDescent="0.25">
      <c r="A152" t="s">
        <v>144</v>
      </c>
      <c r="B152">
        <v>0</v>
      </c>
      <c r="C152">
        <v>4.3272791908045297E-2</v>
      </c>
      <c r="D152">
        <v>4.5749700707056397E-2</v>
      </c>
      <c r="E152">
        <v>4.4655940894755199E-2</v>
      </c>
      <c r="F152">
        <v>4.7902769947257499E-2</v>
      </c>
      <c r="G152">
        <v>4.8508440009988198E-2</v>
      </c>
      <c r="H152">
        <v>4.8566963960545301E-2</v>
      </c>
      <c r="I152">
        <v>4.8468534200384099E-2</v>
      </c>
      <c r="J152">
        <v>4.9255748563477399E-2</v>
      </c>
      <c r="K152">
        <v>4.7202697734873303E-2</v>
      </c>
      <c r="L152">
        <v>4.8046326794374199E-2</v>
      </c>
      <c r="M152">
        <v>5.0524350885580598E-2</v>
      </c>
      <c r="N152">
        <v>4.7926841854424002E-2</v>
      </c>
      <c r="O152">
        <v>4.9712978640977602E-2</v>
      </c>
      <c r="P152">
        <v>5.0590747542723698E-2</v>
      </c>
      <c r="Q152">
        <v>4.75781040500615E-2</v>
      </c>
      <c r="R152">
        <v>4.5785720801894497E-2</v>
      </c>
      <c r="S152">
        <v>4.6216842968354398E-2</v>
      </c>
      <c r="T152">
        <v>4.9383415916188701E-2</v>
      </c>
      <c r="U152">
        <v>4.8189389240611703E-2</v>
      </c>
      <c r="V152">
        <v>4.9106872536876199E-2</v>
      </c>
      <c r="W152">
        <v>4.9775505201855502E-2</v>
      </c>
      <c r="X152">
        <v>4.7807177674670701E-2</v>
      </c>
      <c r="Y152">
        <v>4.6251612128816101E-2</v>
      </c>
      <c r="Z152">
        <v>4.6145400958662999E-2</v>
      </c>
      <c r="AA152">
        <v>4.7865863592841701E-2</v>
      </c>
      <c r="AB152">
        <v>4.7783848254911103E-2</v>
      </c>
      <c r="AC152">
        <v>4.69690403650617E-2</v>
      </c>
      <c r="AD152">
        <v>4.7853523325453798E-2</v>
      </c>
      <c r="AE152">
        <v>4.8440311808558303E-2</v>
      </c>
      <c r="AF152">
        <v>4.6689594992495698E-2</v>
      </c>
    </row>
    <row r="153" spans="1:32" x14ac:dyDescent="0.25">
      <c r="A153" t="s">
        <v>145</v>
      </c>
      <c r="B153">
        <v>0</v>
      </c>
      <c r="C153">
        <v>0.13149616429335501</v>
      </c>
      <c r="D153">
        <v>0.12850376701643601</v>
      </c>
      <c r="E153">
        <v>0.129660757628104</v>
      </c>
      <c r="F153">
        <v>0.13278978697250199</v>
      </c>
      <c r="G153">
        <v>0.13460604523497799</v>
      </c>
      <c r="H153">
        <v>0.13137222448542901</v>
      </c>
      <c r="I153">
        <v>0.13500005825144601</v>
      </c>
      <c r="J153">
        <v>0.134365203325258</v>
      </c>
      <c r="K153">
        <v>0.138819611547293</v>
      </c>
      <c r="L153">
        <v>0.13508934129603201</v>
      </c>
      <c r="M153">
        <v>0.136820007129863</v>
      </c>
      <c r="N153">
        <v>0.13853401751420799</v>
      </c>
      <c r="O153">
        <v>0.13780893808052</v>
      </c>
      <c r="P153">
        <v>0.132694666797357</v>
      </c>
      <c r="Q153">
        <v>0.13697209625190401</v>
      </c>
      <c r="R153">
        <v>0.13689633788848901</v>
      </c>
      <c r="S153">
        <v>0.13596135057423001</v>
      </c>
      <c r="T153">
        <v>0.13423086428084</v>
      </c>
      <c r="U153">
        <v>0.13590609955368099</v>
      </c>
      <c r="V153">
        <v>0.13341330295741299</v>
      </c>
      <c r="W153">
        <v>0.13301452846450901</v>
      </c>
      <c r="X153">
        <v>0.13494993478950501</v>
      </c>
      <c r="Y153">
        <v>0.13343881746463701</v>
      </c>
      <c r="Z153">
        <v>0.13604141557111901</v>
      </c>
      <c r="AA153">
        <v>0.138801283759169</v>
      </c>
      <c r="AB153">
        <v>0.134901131543745</v>
      </c>
      <c r="AC153">
        <v>0.13837637064248001</v>
      </c>
      <c r="AD153">
        <v>0.13303529352032401</v>
      </c>
      <c r="AE153">
        <v>0.13539511572507801</v>
      </c>
      <c r="AF153">
        <v>0.13692297260869901</v>
      </c>
    </row>
    <row r="154" spans="1:32" x14ac:dyDescent="0.25">
      <c r="A154" t="s">
        <v>146</v>
      </c>
      <c r="B154">
        <v>0</v>
      </c>
      <c r="C154">
        <v>0.14816648857776499</v>
      </c>
      <c r="D154">
        <v>0.15407982470592099</v>
      </c>
      <c r="E154">
        <v>0.152841601014582</v>
      </c>
      <c r="F154">
        <v>0.15611196314615</v>
      </c>
      <c r="G154">
        <v>0.14916870797371201</v>
      </c>
      <c r="H154">
        <v>0.15540449474941601</v>
      </c>
      <c r="I154">
        <v>0.16007381025040701</v>
      </c>
      <c r="J154">
        <v>0.15451325894569301</v>
      </c>
      <c r="K154">
        <v>0.155152840385062</v>
      </c>
      <c r="L154">
        <v>0.153081919729954</v>
      </c>
      <c r="M154">
        <v>0.15491773316773499</v>
      </c>
      <c r="N154">
        <v>0.15340895384298001</v>
      </c>
      <c r="O154">
        <v>0.15709822802371601</v>
      </c>
      <c r="P154">
        <v>0.159649251832679</v>
      </c>
      <c r="Q154">
        <v>0.14714226361926</v>
      </c>
      <c r="R154">
        <v>0.15070800291449399</v>
      </c>
      <c r="S154">
        <v>0.14812940554824</v>
      </c>
      <c r="T154">
        <v>0.15790598714419701</v>
      </c>
      <c r="U154">
        <v>0.155313697591028</v>
      </c>
      <c r="V154">
        <v>0.164629171567788</v>
      </c>
      <c r="W154">
        <v>0.15035626037247299</v>
      </c>
      <c r="X154">
        <v>0.151308907717111</v>
      </c>
      <c r="Y154">
        <v>0.154653476695191</v>
      </c>
      <c r="Z154">
        <v>0.15744719016759601</v>
      </c>
      <c r="AA154">
        <v>0.14523213410901201</v>
      </c>
      <c r="AB154">
        <v>0.15251682518898799</v>
      </c>
      <c r="AC154">
        <v>0.15481385836386299</v>
      </c>
      <c r="AD154">
        <v>0.15457915459598001</v>
      </c>
      <c r="AE154">
        <v>0.15554515445506101</v>
      </c>
      <c r="AF154">
        <v>0.146657722392361</v>
      </c>
    </row>
    <row r="155" spans="1:32" x14ac:dyDescent="0.25">
      <c r="A155" t="s">
        <v>147</v>
      </c>
      <c r="B155">
        <v>0</v>
      </c>
      <c r="C155">
        <v>1.1520527897080499E-2</v>
      </c>
      <c r="D155">
        <v>1.50866636939211E-2</v>
      </c>
      <c r="E155">
        <v>1.6950980664254801E-2</v>
      </c>
      <c r="F155">
        <v>1.7964286485332302E-2</v>
      </c>
      <c r="G155">
        <v>1.8766816259313601E-2</v>
      </c>
      <c r="H155">
        <v>1.9177823055695601E-2</v>
      </c>
      <c r="I155">
        <v>1.91478691672392E-2</v>
      </c>
      <c r="J155">
        <v>1.9592395760552599E-2</v>
      </c>
      <c r="K155">
        <v>1.9795313672520999E-2</v>
      </c>
      <c r="L155">
        <v>1.9819459398539501E-2</v>
      </c>
      <c r="M155">
        <v>1.96464939877973E-2</v>
      </c>
      <c r="N155">
        <v>1.9696849115132899E-2</v>
      </c>
      <c r="O155">
        <v>1.9771683506441901E-2</v>
      </c>
      <c r="P155">
        <v>2.00036842565922E-2</v>
      </c>
      <c r="Q155">
        <v>1.9855696912059299E-2</v>
      </c>
      <c r="R155">
        <v>2.0013448691364701E-2</v>
      </c>
      <c r="S155">
        <v>1.9978748654296899E-2</v>
      </c>
      <c r="T155">
        <v>2.01477999329393E-2</v>
      </c>
      <c r="U155">
        <v>2.0355304795513101E-2</v>
      </c>
      <c r="V155">
        <v>2.0305719549155301E-2</v>
      </c>
      <c r="W155">
        <v>2.0350295598966499E-2</v>
      </c>
      <c r="X155">
        <v>2.0165815737245501E-2</v>
      </c>
      <c r="Y155">
        <v>2.0225508220358401E-2</v>
      </c>
      <c r="Z155">
        <v>2.02200425470387E-2</v>
      </c>
      <c r="AA155">
        <v>2.04253153566058E-2</v>
      </c>
      <c r="AB155">
        <v>2.0404436446229E-2</v>
      </c>
      <c r="AC155">
        <v>2.05069567281192E-2</v>
      </c>
      <c r="AD155">
        <v>2.0485739650358801E-2</v>
      </c>
      <c r="AE155">
        <v>2.0420508003971299E-2</v>
      </c>
      <c r="AF155">
        <v>2.0386201412225802E-2</v>
      </c>
    </row>
    <row r="156" spans="1:32" x14ac:dyDescent="0.25">
      <c r="A156" t="s">
        <v>148</v>
      </c>
      <c r="B156">
        <v>0</v>
      </c>
      <c r="C156">
        <v>0.26211855288306202</v>
      </c>
      <c r="D156">
        <v>0.27338619691492999</v>
      </c>
      <c r="E156">
        <v>0.26360181837478802</v>
      </c>
      <c r="F156">
        <v>0.27260902176560797</v>
      </c>
      <c r="G156">
        <v>0.26954132437261202</v>
      </c>
      <c r="H156">
        <v>0.257398307629367</v>
      </c>
      <c r="I156">
        <v>0.27416120651053</v>
      </c>
      <c r="J156">
        <v>0.26689690358692902</v>
      </c>
      <c r="K156">
        <v>0.27825359730572202</v>
      </c>
      <c r="L156">
        <v>0.272318901042227</v>
      </c>
      <c r="M156">
        <v>0.28058155177454303</v>
      </c>
      <c r="N156">
        <v>0.26347922065935298</v>
      </c>
      <c r="O156">
        <v>0.27253876923169901</v>
      </c>
      <c r="P156">
        <v>0.27171714317246698</v>
      </c>
      <c r="Q156">
        <v>0.27400638302006702</v>
      </c>
      <c r="R156">
        <v>0.26549858087169198</v>
      </c>
      <c r="S156">
        <v>0.27121041701438697</v>
      </c>
      <c r="T156">
        <v>0.27224564677727098</v>
      </c>
      <c r="U156">
        <v>0.27310220635392002</v>
      </c>
      <c r="V156">
        <v>0.27389698729835299</v>
      </c>
      <c r="W156">
        <v>0.27699748121419199</v>
      </c>
      <c r="X156">
        <v>0.26640335707370999</v>
      </c>
      <c r="Y156">
        <v>0.265071015737807</v>
      </c>
      <c r="Z156">
        <v>0.280888619475543</v>
      </c>
      <c r="AA156">
        <v>0.27750160602006302</v>
      </c>
      <c r="AB156">
        <v>0.26522805710458902</v>
      </c>
      <c r="AC156">
        <v>0.269364590527436</v>
      </c>
      <c r="AD156">
        <v>0.26856487789845701</v>
      </c>
      <c r="AE156">
        <v>0.27772271267492998</v>
      </c>
      <c r="AF156">
        <v>0.27803373258321801</v>
      </c>
    </row>
    <row r="157" spans="1:32" x14ac:dyDescent="0.25">
      <c r="A157" t="s">
        <v>149</v>
      </c>
      <c r="B157">
        <v>0</v>
      </c>
      <c r="C157">
        <v>0.120950486878111</v>
      </c>
      <c r="D157">
        <v>0.12060449501465299</v>
      </c>
      <c r="E157">
        <v>0.122630077388897</v>
      </c>
      <c r="F157">
        <v>0.122358109985408</v>
      </c>
      <c r="G157">
        <v>0.12336669678390901</v>
      </c>
      <c r="H157">
        <v>0.12446856733240701</v>
      </c>
      <c r="I157">
        <v>0.124550536582633</v>
      </c>
      <c r="J157">
        <v>0.124336540059649</v>
      </c>
      <c r="K157">
        <v>0.12346535049003</v>
      </c>
      <c r="L157">
        <v>0.12558087514218899</v>
      </c>
      <c r="M157">
        <v>0.121874745160704</v>
      </c>
      <c r="N157">
        <v>0.123354754243669</v>
      </c>
      <c r="O157">
        <v>0.12209835849396</v>
      </c>
      <c r="P157">
        <v>0.12317517588400501</v>
      </c>
      <c r="Q157">
        <v>0.127360851874813</v>
      </c>
      <c r="R157">
        <v>0.123076055170633</v>
      </c>
      <c r="S157">
        <v>0.127270782907691</v>
      </c>
      <c r="T157">
        <v>0.124874552480448</v>
      </c>
      <c r="U157">
        <v>0.12643166600257599</v>
      </c>
      <c r="V157">
        <v>0.12099189433504701</v>
      </c>
      <c r="W157">
        <v>0.12436254976071601</v>
      </c>
      <c r="X157">
        <v>0.123773782506384</v>
      </c>
      <c r="Y157">
        <v>0.126327512325311</v>
      </c>
      <c r="Z157">
        <v>0.125008118691251</v>
      </c>
      <c r="AA157">
        <v>0.127139993727375</v>
      </c>
      <c r="AB157">
        <v>0.12457927913907101</v>
      </c>
      <c r="AC157">
        <v>0.125438365249328</v>
      </c>
      <c r="AD157">
        <v>0.122591535185993</v>
      </c>
      <c r="AE157">
        <v>0.124536180441691</v>
      </c>
      <c r="AF157">
        <v>0.122709144459442</v>
      </c>
    </row>
    <row r="158" spans="1:32" x14ac:dyDescent="0.25">
      <c r="A158" t="s">
        <v>150</v>
      </c>
      <c r="B158">
        <v>0</v>
      </c>
      <c r="C158">
        <v>4.2424919105318398E-2</v>
      </c>
      <c r="D158">
        <v>4.2564352674197198E-2</v>
      </c>
      <c r="E158">
        <v>4.41822894513842E-2</v>
      </c>
      <c r="F158">
        <v>4.54773110950158E-2</v>
      </c>
      <c r="G158">
        <v>4.5417701629748702E-2</v>
      </c>
      <c r="H158">
        <v>4.8205759490795599E-2</v>
      </c>
      <c r="I158">
        <v>4.6766998309899901E-2</v>
      </c>
      <c r="J158">
        <v>4.7004266015345401E-2</v>
      </c>
      <c r="K158">
        <v>4.7128098690932298E-2</v>
      </c>
      <c r="L158">
        <v>4.7138568569439702E-2</v>
      </c>
      <c r="M158">
        <v>4.68360409693694E-2</v>
      </c>
      <c r="N158">
        <v>4.7268490558942403E-2</v>
      </c>
      <c r="O158">
        <v>4.7110995438769003E-2</v>
      </c>
      <c r="P158">
        <v>4.6902882268635801E-2</v>
      </c>
      <c r="Q158">
        <v>4.5326826367023301E-2</v>
      </c>
      <c r="R158">
        <v>4.8730642190454802E-2</v>
      </c>
      <c r="S158">
        <v>4.7032087351222197E-2</v>
      </c>
      <c r="T158">
        <v>4.6610355499757297E-2</v>
      </c>
      <c r="U158">
        <v>4.8447178538863003E-2</v>
      </c>
      <c r="V158">
        <v>4.6285093149174901E-2</v>
      </c>
      <c r="W158">
        <v>4.72607104071767E-2</v>
      </c>
      <c r="X158">
        <v>4.6081021503011098E-2</v>
      </c>
      <c r="Y158">
        <v>4.8091661027390598E-2</v>
      </c>
      <c r="Z158">
        <v>4.6385104005337699E-2</v>
      </c>
      <c r="AA158">
        <v>4.7214148388072502E-2</v>
      </c>
      <c r="AB158">
        <v>4.7306715663964299E-2</v>
      </c>
      <c r="AC158">
        <v>4.6854222286308297E-2</v>
      </c>
      <c r="AD158">
        <v>4.7958626379455402E-2</v>
      </c>
      <c r="AE158">
        <v>4.8166328901680801E-2</v>
      </c>
      <c r="AF158">
        <v>4.68440381262187E-2</v>
      </c>
    </row>
    <row r="159" spans="1:32" x14ac:dyDescent="0.25">
      <c r="A159" t="s">
        <v>151</v>
      </c>
      <c r="B159">
        <v>0</v>
      </c>
      <c r="C159">
        <v>0.17860068947133001</v>
      </c>
      <c r="D159">
        <v>0.18328584921301699</v>
      </c>
      <c r="E159">
        <v>0.182881076962054</v>
      </c>
      <c r="F159">
        <v>0.18789563066121101</v>
      </c>
      <c r="G159">
        <v>0.18388671762637099</v>
      </c>
      <c r="H159">
        <v>0.18509447779529301</v>
      </c>
      <c r="I159">
        <v>0.18950918444568299</v>
      </c>
      <c r="J159">
        <v>0.18853865160517799</v>
      </c>
      <c r="K159">
        <v>0.18752296163898399</v>
      </c>
      <c r="L159">
        <v>0.18596082804438699</v>
      </c>
      <c r="M159">
        <v>0.19322257865534101</v>
      </c>
      <c r="N159">
        <v>0.188816251156189</v>
      </c>
      <c r="O159">
        <v>0.18595270107918499</v>
      </c>
      <c r="P159">
        <v>0.19048314219772</v>
      </c>
      <c r="Q159">
        <v>0.18954697089807801</v>
      </c>
      <c r="R159">
        <v>0.18655239941186699</v>
      </c>
      <c r="S159">
        <v>0.18765035124210999</v>
      </c>
      <c r="T159">
        <v>0.187028341353178</v>
      </c>
      <c r="U159">
        <v>0.18185544093098899</v>
      </c>
      <c r="V159">
        <v>0.19306835244659901</v>
      </c>
      <c r="W159">
        <v>0.19071066881026</v>
      </c>
      <c r="X159">
        <v>0.18850108915979699</v>
      </c>
      <c r="Y159">
        <v>0.18807530454421201</v>
      </c>
      <c r="Z159">
        <v>0.18967261041859501</v>
      </c>
      <c r="AA159">
        <v>0.19361591734440201</v>
      </c>
      <c r="AB159">
        <v>0.19082793343739499</v>
      </c>
      <c r="AC159">
        <v>0.19209205770738999</v>
      </c>
      <c r="AD159">
        <v>0.19349090280853801</v>
      </c>
      <c r="AE159">
        <v>0.19130483251983799</v>
      </c>
      <c r="AF159">
        <v>0.18822046567560199</v>
      </c>
    </row>
    <row r="160" spans="1:32" x14ac:dyDescent="0.25">
      <c r="A160" t="s">
        <v>152</v>
      </c>
      <c r="B160">
        <v>0</v>
      </c>
      <c r="C160">
        <v>0.18277362654736801</v>
      </c>
      <c r="D160">
        <v>0.18320149249978601</v>
      </c>
      <c r="E160">
        <v>0.18190881457310101</v>
      </c>
      <c r="F160">
        <v>0.193292796685852</v>
      </c>
      <c r="G160">
        <v>0.19406285797558101</v>
      </c>
      <c r="H160">
        <v>0.18402084317742001</v>
      </c>
      <c r="I160">
        <v>0.18966783414219701</v>
      </c>
      <c r="J160">
        <v>0.188677510788791</v>
      </c>
      <c r="K160">
        <v>0.187188711854855</v>
      </c>
      <c r="L160">
        <v>0.186859108073612</v>
      </c>
      <c r="M160">
        <v>0.18963897837823701</v>
      </c>
      <c r="N160">
        <v>0.190967868289798</v>
      </c>
      <c r="O160">
        <v>0.18749416002480601</v>
      </c>
      <c r="P160">
        <v>0.19235255484576</v>
      </c>
      <c r="Q160">
        <v>0.19331249541255</v>
      </c>
      <c r="R160">
        <v>0.18961523511386399</v>
      </c>
      <c r="S160">
        <v>0.18848902771326601</v>
      </c>
      <c r="T160">
        <v>0.189155138164079</v>
      </c>
      <c r="U160">
        <v>0.188939815382001</v>
      </c>
      <c r="V160">
        <v>0.19591300294778199</v>
      </c>
      <c r="W160">
        <v>0.19236147971720599</v>
      </c>
      <c r="X160">
        <v>0.19065040909627601</v>
      </c>
      <c r="Y160">
        <v>0.19470799249822501</v>
      </c>
      <c r="Z160">
        <v>0.189450442907038</v>
      </c>
      <c r="AA160">
        <v>0.18974204316110899</v>
      </c>
      <c r="AB160">
        <v>0.188474927860285</v>
      </c>
      <c r="AC160">
        <v>0.192242129732036</v>
      </c>
      <c r="AD160">
        <v>0.18831639188907801</v>
      </c>
      <c r="AE160">
        <v>0.190599495845205</v>
      </c>
      <c r="AF160">
        <v>0.18817252579018401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Y212"/>
  <sheetViews>
    <sheetView zoomScale="85" zoomScaleNormal="85" workbookViewId="0">
      <selection activeCell="Q222" sqref="Q222"/>
    </sheetView>
  </sheetViews>
  <sheetFormatPr defaultRowHeight="15" x14ac:dyDescent="0.25"/>
  <sheetData>
    <row r="1" spans="1:51" x14ac:dyDescent="0.25">
      <c r="A1" t="s">
        <v>188</v>
      </c>
    </row>
    <row r="2" spans="1:51" x14ac:dyDescent="0.25">
      <c r="A2" t="s">
        <v>186</v>
      </c>
      <c r="B2">
        <v>-2.6995955999999998E-2</v>
      </c>
      <c r="C2">
        <v>-2.4236711999999997E-2</v>
      </c>
      <c r="D2">
        <v>-2.1477467999999996E-2</v>
      </c>
      <c r="E2">
        <v>-1.8718223999999995E-2</v>
      </c>
      <c r="F2">
        <v>-1.5958979999999994E-2</v>
      </c>
      <c r="G2">
        <v>-1.3199735999999993E-2</v>
      </c>
      <c r="H2">
        <v>-1.0440491999999992E-2</v>
      </c>
      <c r="I2">
        <v>-7.6812479999999921E-3</v>
      </c>
      <c r="J2">
        <v>-4.922003999999992E-3</v>
      </c>
      <c r="K2">
        <v>-2.1627599999999919E-3</v>
      </c>
      <c r="L2">
        <v>5.9648400000000823E-4</v>
      </c>
      <c r="M2">
        <v>3.3557280000000083E-3</v>
      </c>
      <c r="N2">
        <v>6.1149720000000084E-3</v>
      </c>
      <c r="O2">
        <v>8.8742160000000077E-3</v>
      </c>
      <c r="P2">
        <v>1.1633460000000009E-2</v>
      </c>
      <c r="Q2">
        <v>1.439270400000001E-2</v>
      </c>
      <c r="R2">
        <v>1.7151948000000011E-2</v>
      </c>
      <c r="S2">
        <v>1.9911192000000012E-2</v>
      </c>
      <c r="T2">
        <v>2.2670436000000013E-2</v>
      </c>
      <c r="U2">
        <v>2.5429680000000014E-2</v>
      </c>
      <c r="V2">
        <v>2.8188924000000014E-2</v>
      </c>
      <c r="W2">
        <v>3.0948168000000015E-2</v>
      </c>
      <c r="X2">
        <v>3.3707412000000013E-2</v>
      </c>
      <c r="Y2">
        <v>3.6466656000000014E-2</v>
      </c>
      <c r="Z2">
        <v>3.9225900000000015E-2</v>
      </c>
      <c r="AA2">
        <v>4.1985144000000016E-2</v>
      </c>
      <c r="AB2">
        <v>4.4744388000000017E-2</v>
      </c>
      <c r="AC2">
        <v>4.7503632000000018E-2</v>
      </c>
      <c r="AD2">
        <v>5.0262876000000019E-2</v>
      </c>
      <c r="AE2">
        <v>5.302212000000002E-2</v>
      </c>
      <c r="AF2">
        <v>5.5781364000000021E-2</v>
      </c>
      <c r="AG2">
        <v>5.8540608000000022E-2</v>
      </c>
      <c r="AH2">
        <v>6.1299852000000023E-2</v>
      </c>
      <c r="AI2">
        <v>6.4059096000000024E-2</v>
      </c>
      <c r="AJ2">
        <v>6.6818340000000018E-2</v>
      </c>
      <c r="AK2">
        <v>6.9577584000000012E-2</v>
      </c>
      <c r="AL2">
        <v>7.2336828000000006E-2</v>
      </c>
      <c r="AM2">
        <v>7.5096072E-2</v>
      </c>
      <c r="AN2">
        <v>7.7855315999999994E-2</v>
      </c>
      <c r="AO2">
        <v>8.0614559999999988E-2</v>
      </c>
      <c r="AP2">
        <v>8.3373803999999982E-2</v>
      </c>
      <c r="AQ2">
        <v>8.6133047999999976E-2</v>
      </c>
      <c r="AR2">
        <v>8.889229199999997E-2</v>
      </c>
      <c r="AS2">
        <v>9.1651535999999964E-2</v>
      </c>
      <c r="AT2">
        <v>9.4410779999999958E-2</v>
      </c>
      <c r="AU2">
        <v>9.7170023999999952E-2</v>
      </c>
      <c r="AV2">
        <v>9.9929267999999946E-2</v>
      </c>
      <c r="AW2">
        <v>0.10268851199999994</v>
      </c>
      <c r="AX2">
        <v>0.10544775599999993</v>
      </c>
      <c r="AY2">
        <v>0.10820699999999993</v>
      </c>
    </row>
    <row r="3" spans="1:51" x14ac:dyDescent="0.25">
      <c r="A3" t="s">
        <v>187</v>
      </c>
      <c r="B3" s="5">
        <v>8.8967971530249106E-4</v>
      </c>
      <c r="C3" s="5">
        <v>0</v>
      </c>
      <c r="D3" s="5">
        <v>0</v>
      </c>
      <c r="E3" s="5">
        <v>0</v>
      </c>
      <c r="F3" s="5">
        <v>1.7793594306049821E-3</v>
      </c>
      <c r="G3" s="5">
        <v>3.5587188612099642E-3</v>
      </c>
      <c r="H3" s="5">
        <v>5.3380782918149468E-3</v>
      </c>
      <c r="I3" s="5">
        <v>7.1174377224199285E-3</v>
      </c>
      <c r="J3" s="5">
        <v>8.8967971530249119E-3</v>
      </c>
      <c r="K3" s="5">
        <v>1.8683274021352312E-2</v>
      </c>
      <c r="L3" s="5">
        <v>1.5124555160142349E-2</v>
      </c>
      <c r="M3" s="5">
        <v>3.2028469750889681E-2</v>
      </c>
      <c r="N3" s="5">
        <v>4.0035587188612103E-2</v>
      </c>
      <c r="O3" s="5">
        <v>5.5160142348754451E-2</v>
      </c>
      <c r="P3" s="5">
        <v>8.1850533807829182E-2</v>
      </c>
      <c r="Q3" s="5">
        <v>9.8754448398576514E-2</v>
      </c>
      <c r="R3" s="5">
        <v>0.11743772241992882</v>
      </c>
      <c r="S3" s="5">
        <v>0.1298932384341637</v>
      </c>
      <c r="T3" s="5">
        <v>0.18594306049822065</v>
      </c>
      <c r="U3" s="5">
        <v>0.19750889679715303</v>
      </c>
      <c r="V3" s="5">
        <v>0.22330960854092527</v>
      </c>
      <c r="W3" s="5">
        <v>0.23754448398576514</v>
      </c>
      <c r="X3" s="5">
        <v>0.23309608540925267</v>
      </c>
      <c r="Y3" s="5">
        <v>0.27402135231316727</v>
      </c>
      <c r="Z3" s="5">
        <v>0.2669039145907473</v>
      </c>
      <c r="AA3" s="5">
        <v>0.28469750889679718</v>
      </c>
      <c r="AB3" s="5">
        <v>0.30871886120996439</v>
      </c>
      <c r="AC3" s="5">
        <v>0.26601423487544484</v>
      </c>
      <c r="AD3" s="5">
        <v>0.23843416370106763</v>
      </c>
      <c r="AE3" s="5">
        <v>0.21263345195729538</v>
      </c>
      <c r="AF3" s="5">
        <v>0.17259786476868327</v>
      </c>
      <c r="AG3" s="5">
        <v>0.16192170818505339</v>
      </c>
      <c r="AH3" s="5">
        <v>0.13612099644128114</v>
      </c>
      <c r="AI3" s="5">
        <v>0.11654804270462633</v>
      </c>
      <c r="AJ3" s="5">
        <v>8.0960854092526693E-2</v>
      </c>
      <c r="AK3" s="5">
        <v>6.1387900355871883E-2</v>
      </c>
      <c r="AL3" s="5">
        <v>4.7153024911032029E-2</v>
      </c>
      <c r="AM3" s="5">
        <v>3.9145907473309607E-2</v>
      </c>
      <c r="AN3" s="5">
        <v>3.1138790035587189E-2</v>
      </c>
      <c r="AO3" s="5">
        <v>1.7793594306049824E-2</v>
      </c>
      <c r="AP3" s="5">
        <v>1.4234875444839857E-2</v>
      </c>
      <c r="AQ3" s="5">
        <v>1.1565836298932384E-2</v>
      </c>
      <c r="AR3" s="5">
        <v>0</v>
      </c>
      <c r="AS3" s="5">
        <v>5.3380782918149468E-3</v>
      </c>
      <c r="AT3" s="5">
        <v>0</v>
      </c>
      <c r="AU3" s="5">
        <v>2.6690391459074734E-3</v>
      </c>
      <c r="AV3" s="5">
        <v>1.7793594306049821E-3</v>
      </c>
      <c r="AW3" s="5">
        <v>8.8967971530249106E-4</v>
      </c>
      <c r="AX3" s="5">
        <v>0</v>
      </c>
      <c r="AY3" s="5">
        <v>1.7793594306049821E-3</v>
      </c>
    </row>
    <row r="17" spans="1:51" x14ac:dyDescent="0.25">
      <c r="A17" t="s">
        <v>153</v>
      </c>
    </row>
    <row r="18" spans="1:51" x14ac:dyDescent="0.25">
      <c r="A18" t="s">
        <v>186</v>
      </c>
      <c r="B18">
        <v>-2.6995955999999998E-2</v>
      </c>
      <c r="C18">
        <v>-2.4236711999999997E-2</v>
      </c>
      <c r="D18">
        <v>-2.1477467999999996E-2</v>
      </c>
      <c r="E18">
        <v>-1.8718223999999995E-2</v>
      </c>
      <c r="F18">
        <v>-1.5958979999999994E-2</v>
      </c>
      <c r="G18">
        <v>-1.3199735999999993E-2</v>
      </c>
      <c r="H18">
        <v>-1.0440491999999992E-2</v>
      </c>
      <c r="I18">
        <v>-7.6812479999999921E-3</v>
      </c>
      <c r="J18">
        <v>-4.922003999999992E-3</v>
      </c>
      <c r="K18">
        <v>-2.1627599999999919E-3</v>
      </c>
      <c r="L18">
        <v>5.9648400000000823E-4</v>
      </c>
      <c r="M18">
        <v>3.3557280000000083E-3</v>
      </c>
      <c r="N18">
        <v>6.1149720000000084E-3</v>
      </c>
      <c r="O18">
        <v>8.8742160000000077E-3</v>
      </c>
      <c r="P18">
        <v>1.1633460000000009E-2</v>
      </c>
      <c r="Q18">
        <v>1.439270400000001E-2</v>
      </c>
      <c r="R18">
        <v>1.7151948000000011E-2</v>
      </c>
      <c r="S18">
        <v>1.9911192000000012E-2</v>
      </c>
      <c r="T18">
        <v>2.2670436000000013E-2</v>
      </c>
      <c r="U18">
        <v>2.5429680000000014E-2</v>
      </c>
      <c r="V18">
        <v>2.8188924000000014E-2</v>
      </c>
      <c r="W18">
        <v>3.0948168000000015E-2</v>
      </c>
      <c r="X18">
        <v>3.3707412000000013E-2</v>
      </c>
      <c r="Y18">
        <v>3.6466656000000014E-2</v>
      </c>
      <c r="Z18">
        <v>3.9225900000000015E-2</v>
      </c>
      <c r="AA18">
        <v>4.1985144000000016E-2</v>
      </c>
      <c r="AB18">
        <v>4.4744388000000017E-2</v>
      </c>
      <c r="AC18">
        <v>4.7503632000000018E-2</v>
      </c>
      <c r="AD18">
        <v>5.0262876000000019E-2</v>
      </c>
      <c r="AE18">
        <v>5.302212000000002E-2</v>
      </c>
      <c r="AF18">
        <v>5.5781364000000021E-2</v>
      </c>
      <c r="AG18">
        <v>5.8540608000000022E-2</v>
      </c>
      <c r="AH18">
        <v>6.1299852000000023E-2</v>
      </c>
      <c r="AI18">
        <v>6.4059096000000024E-2</v>
      </c>
      <c r="AJ18">
        <v>6.6818340000000018E-2</v>
      </c>
      <c r="AK18">
        <v>6.9577584000000012E-2</v>
      </c>
      <c r="AL18">
        <v>7.2336828000000006E-2</v>
      </c>
      <c r="AM18">
        <v>7.5096072E-2</v>
      </c>
      <c r="AN18">
        <v>7.7855315999999994E-2</v>
      </c>
      <c r="AO18">
        <v>8.0614559999999988E-2</v>
      </c>
      <c r="AP18">
        <v>8.3373803999999982E-2</v>
      </c>
      <c r="AQ18">
        <v>8.6133047999999976E-2</v>
      </c>
      <c r="AR18">
        <v>8.889229199999997E-2</v>
      </c>
      <c r="AS18">
        <v>9.1651535999999964E-2</v>
      </c>
      <c r="AT18">
        <v>9.4410779999999958E-2</v>
      </c>
      <c r="AU18">
        <v>9.7170023999999952E-2</v>
      </c>
      <c r="AV18">
        <v>9.9929267999999946E-2</v>
      </c>
      <c r="AW18">
        <v>0.10268851199999994</v>
      </c>
      <c r="AX18">
        <v>0.10544775599999993</v>
      </c>
      <c r="AY18">
        <v>0.10820699999999993</v>
      </c>
    </row>
    <row r="19" spans="1:51" x14ac:dyDescent="0.25">
      <c r="A19" t="s">
        <v>187</v>
      </c>
      <c r="B19" s="5">
        <v>8.8967971530249106E-4</v>
      </c>
      <c r="C19" s="5">
        <v>0</v>
      </c>
      <c r="D19" s="5">
        <v>0</v>
      </c>
      <c r="E19" s="5">
        <v>0</v>
      </c>
      <c r="F19" s="5">
        <v>1.7793594306049821E-3</v>
      </c>
      <c r="G19" s="5">
        <v>3.5587188612099642E-3</v>
      </c>
      <c r="H19" s="5">
        <v>5.3380782918149468E-3</v>
      </c>
      <c r="I19" s="5">
        <v>7.1174377224199285E-3</v>
      </c>
      <c r="J19" s="5">
        <v>8.8967971530249119E-3</v>
      </c>
      <c r="K19" s="5">
        <v>1.8683274021352312E-2</v>
      </c>
      <c r="L19" s="5">
        <v>1.5124555160142349E-2</v>
      </c>
      <c r="M19" s="5">
        <v>3.2028469750889681E-2</v>
      </c>
      <c r="N19" s="5">
        <v>4.0035587188612103E-2</v>
      </c>
      <c r="O19" s="5">
        <v>5.5160142348754451E-2</v>
      </c>
      <c r="P19" s="5">
        <v>8.1850533807829182E-2</v>
      </c>
      <c r="Q19" s="5">
        <v>9.8754448398576514E-2</v>
      </c>
      <c r="R19" s="5">
        <v>0.11743772241992882</v>
      </c>
      <c r="S19" s="5">
        <v>0.1298932384341637</v>
      </c>
      <c r="T19" s="5">
        <v>0.18594306049822065</v>
      </c>
      <c r="U19" s="5">
        <v>0.19750889679715303</v>
      </c>
      <c r="V19" s="5">
        <v>0.22330960854092527</v>
      </c>
      <c r="W19" s="5">
        <v>0.23754448398576514</v>
      </c>
      <c r="X19" s="5">
        <v>0.23309608540925267</v>
      </c>
      <c r="Y19" s="5">
        <v>0.27402135231316727</v>
      </c>
      <c r="Z19" s="5">
        <v>0.2669039145907473</v>
      </c>
      <c r="AA19" s="5">
        <v>0.28469750889679718</v>
      </c>
      <c r="AB19" s="5">
        <v>0.30871886120996439</v>
      </c>
      <c r="AC19" s="5">
        <v>0.26601423487544484</v>
      </c>
      <c r="AD19" s="5">
        <v>0.23843416370106763</v>
      </c>
      <c r="AE19" s="5">
        <v>0.21263345195729538</v>
      </c>
      <c r="AF19" s="5">
        <v>0.17259786476868327</v>
      </c>
      <c r="AG19" s="5">
        <v>0.16192170818505339</v>
      </c>
      <c r="AH19" s="5">
        <v>0.13612099644128114</v>
      </c>
      <c r="AI19" s="5">
        <v>0.11654804270462633</v>
      </c>
      <c r="AJ19" s="5">
        <v>8.0960854092526693E-2</v>
      </c>
      <c r="AK19" s="5">
        <v>6.1387900355871883E-2</v>
      </c>
      <c r="AL19" s="5">
        <v>4.7153024911032029E-2</v>
      </c>
      <c r="AM19" s="5">
        <v>3.9145907473309607E-2</v>
      </c>
      <c r="AN19" s="5">
        <v>3.1138790035587189E-2</v>
      </c>
      <c r="AO19" s="5">
        <v>1.7793594306049824E-2</v>
      </c>
      <c r="AP19" s="5">
        <v>1.4234875444839857E-2</v>
      </c>
      <c r="AQ19" s="5">
        <v>1.1565836298932384E-2</v>
      </c>
      <c r="AR19" s="5">
        <v>0</v>
      </c>
      <c r="AS19" s="5">
        <v>5.3380782918149468E-3</v>
      </c>
      <c r="AT19" s="5">
        <v>0</v>
      </c>
      <c r="AU19" s="5">
        <v>2.6690391459074734E-3</v>
      </c>
      <c r="AV19" s="5">
        <v>1.7793594306049821E-3</v>
      </c>
      <c r="AW19" s="5">
        <v>8.8967971530249106E-4</v>
      </c>
      <c r="AX19" s="5">
        <v>0</v>
      </c>
      <c r="AY19" s="5">
        <v>1.7793594306049821E-3</v>
      </c>
    </row>
    <row r="33" spans="1:51" x14ac:dyDescent="0.25">
      <c r="A33" t="s">
        <v>154</v>
      </c>
    </row>
    <row r="34" spans="1:51" x14ac:dyDescent="0.25">
      <c r="A34" t="s">
        <v>186</v>
      </c>
      <c r="B34">
        <v>-2.6995955999999998E-2</v>
      </c>
      <c r="C34">
        <v>-2.4236711999999997E-2</v>
      </c>
      <c r="D34">
        <v>-2.1477467999999996E-2</v>
      </c>
      <c r="E34">
        <v>-1.8718223999999995E-2</v>
      </c>
      <c r="F34">
        <v>-1.5958979999999994E-2</v>
      </c>
      <c r="G34">
        <v>-1.3199735999999993E-2</v>
      </c>
      <c r="H34">
        <v>-1.0440491999999992E-2</v>
      </c>
      <c r="I34">
        <v>-7.6812479999999921E-3</v>
      </c>
      <c r="J34">
        <v>-4.922003999999992E-3</v>
      </c>
      <c r="K34">
        <v>-2.1627599999999919E-3</v>
      </c>
      <c r="L34">
        <v>5.9648400000000823E-4</v>
      </c>
      <c r="M34">
        <v>3.3557280000000083E-3</v>
      </c>
      <c r="N34">
        <v>6.1149720000000084E-3</v>
      </c>
      <c r="O34">
        <v>8.8742160000000077E-3</v>
      </c>
      <c r="P34">
        <v>1.1633460000000009E-2</v>
      </c>
      <c r="Q34">
        <v>1.439270400000001E-2</v>
      </c>
      <c r="R34">
        <v>1.7151948000000011E-2</v>
      </c>
      <c r="S34">
        <v>1.9911192000000012E-2</v>
      </c>
      <c r="T34">
        <v>2.2670436000000013E-2</v>
      </c>
      <c r="U34">
        <v>2.5429680000000014E-2</v>
      </c>
      <c r="V34">
        <v>2.8188924000000014E-2</v>
      </c>
      <c r="W34">
        <v>3.0948168000000015E-2</v>
      </c>
      <c r="X34">
        <v>3.3707412000000013E-2</v>
      </c>
      <c r="Y34">
        <v>3.6466656000000014E-2</v>
      </c>
      <c r="Z34">
        <v>3.9225900000000015E-2</v>
      </c>
      <c r="AA34">
        <v>4.1985144000000016E-2</v>
      </c>
      <c r="AB34">
        <v>4.4744388000000017E-2</v>
      </c>
      <c r="AC34">
        <v>4.7503632000000018E-2</v>
      </c>
      <c r="AD34">
        <v>5.0262876000000019E-2</v>
      </c>
      <c r="AE34">
        <v>5.302212000000002E-2</v>
      </c>
      <c r="AF34">
        <v>5.5781364000000021E-2</v>
      </c>
      <c r="AG34">
        <v>5.8540608000000022E-2</v>
      </c>
      <c r="AH34">
        <v>6.1299852000000023E-2</v>
      </c>
      <c r="AI34">
        <v>6.4059096000000024E-2</v>
      </c>
      <c r="AJ34">
        <v>6.6818340000000018E-2</v>
      </c>
      <c r="AK34">
        <v>6.9577584000000012E-2</v>
      </c>
      <c r="AL34">
        <v>7.2336828000000006E-2</v>
      </c>
      <c r="AM34">
        <v>7.5096072E-2</v>
      </c>
      <c r="AN34">
        <v>7.7855315999999994E-2</v>
      </c>
      <c r="AO34">
        <v>8.0614559999999988E-2</v>
      </c>
      <c r="AP34">
        <v>8.3373803999999982E-2</v>
      </c>
      <c r="AQ34">
        <v>8.6133047999999976E-2</v>
      </c>
      <c r="AR34">
        <v>8.889229199999997E-2</v>
      </c>
      <c r="AS34">
        <v>9.1651535999999964E-2</v>
      </c>
      <c r="AT34">
        <v>9.4410779999999958E-2</v>
      </c>
      <c r="AU34">
        <v>9.7170023999999952E-2</v>
      </c>
      <c r="AV34">
        <v>9.9929267999999946E-2</v>
      </c>
      <c r="AW34">
        <v>0.10268851199999994</v>
      </c>
      <c r="AX34">
        <v>0.10544775599999993</v>
      </c>
      <c r="AY34">
        <v>0.10820699999999993</v>
      </c>
    </row>
    <row r="35" spans="1:51" x14ac:dyDescent="0.25">
      <c r="A35" t="s">
        <v>187</v>
      </c>
      <c r="B35" s="5">
        <v>8.8967971530249106E-4</v>
      </c>
      <c r="C35" s="5">
        <v>0</v>
      </c>
      <c r="D35" s="5">
        <v>0</v>
      </c>
      <c r="E35" s="5">
        <v>0</v>
      </c>
      <c r="F35" s="5">
        <v>1.7793594306049821E-3</v>
      </c>
      <c r="G35" s="5">
        <v>3.5587188612099642E-3</v>
      </c>
      <c r="H35" s="5">
        <v>5.3380782918149468E-3</v>
      </c>
      <c r="I35" s="5">
        <v>7.1174377224199285E-3</v>
      </c>
      <c r="J35" s="5">
        <v>8.8967971530249119E-3</v>
      </c>
      <c r="K35" s="5">
        <v>1.8683274021352312E-2</v>
      </c>
      <c r="L35" s="5">
        <v>1.5124555160142349E-2</v>
      </c>
      <c r="M35" s="5">
        <v>3.2028469750889681E-2</v>
      </c>
      <c r="N35" s="5">
        <v>4.0035587188612103E-2</v>
      </c>
      <c r="O35" s="5">
        <v>5.5160142348754451E-2</v>
      </c>
      <c r="P35" s="5">
        <v>8.1850533807829182E-2</v>
      </c>
      <c r="Q35" s="5">
        <v>9.8754448398576514E-2</v>
      </c>
      <c r="R35" s="5">
        <v>0.11743772241992882</v>
      </c>
      <c r="S35" s="5">
        <v>0.1298932384341637</v>
      </c>
      <c r="T35" s="5">
        <v>0.18594306049822065</v>
      </c>
      <c r="U35" s="5">
        <v>0.19750889679715303</v>
      </c>
      <c r="V35" s="5">
        <v>0.22330960854092527</v>
      </c>
      <c r="W35" s="5">
        <v>0.23754448398576514</v>
      </c>
      <c r="X35" s="5">
        <v>0.23309608540925267</v>
      </c>
      <c r="Y35" s="5">
        <v>0.27402135231316727</v>
      </c>
      <c r="Z35" s="5">
        <v>0.2669039145907473</v>
      </c>
      <c r="AA35" s="5">
        <v>0.28469750889679718</v>
      </c>
      <c r="AB35" s="5">
        <v>0.30871886120996439</v>
      </c>
      <c r="AC35" s="5">
        <v>0.26601423487544484</v>
      </c>
      <c r="AD35" s="5">
        <v>0.23843416370106763</v>
      </c>
      <c r="AE35" s="5">
        <v>0.21263345195729538</v>
      </c>
      <c r="AF35" s="5">
        <v>0.17259786476868327</v>
      </c>
      <c r="AG35" s="5">
        <v>0.16192170818505339</v>
      </c>
      <c r="AH35" s="5">
        <v>0.13612099644128114</v>
      </c>
      <c r="AI35" s="5">
        <v>0.11654804270462633</v>
      </c>
      <c r="AJ35" s="5">
        <v>8.0960854092526693E-2</v>
      </c>
      <c r="AK35" s="5">
        <v>6.1387900355871883E-2</v>
      </c>
      <c r="AL35" s="5">
        <v>4.7153024911032029E-2</v>
      </c>
      <c r="AM35" s="5">
        <v>3.9145907473309607E-2</v>
      </c>
      <c r="AN35" s="5">
        <v>3.1138790035587189E-2</v>
      </c>
      <c r="AO35" s="5">
        <v>1.7793594306049824E-2</v>
      </c>
      <c r="AP35" s="5">
        <v>1.4234875444839857E-2</v>
      </c>
      <c r="AQ35" s="5">
        <v>1.1565836298932384E-2</v>
      </c>
      <c r="AR35" s="5">
        <v>0</v>
      </c>
      <c r="AS35" s="5">
        <v>5.3380782918149468E-3</v>
      </c>
      <c r="AT35" s="5">
        <v>0</v>
      </c>
      <c r="AU35" s="5">
        <v>2.6690391459074734E-3</v>
      </c>
      <c r="AV35" s="5">
        <v>1.7793594306049821E-3</v>
      </c>
      <c r="AW35" s="5">
        <v>8.8967971530249106E-4</v>
      </c>
      <c r="AX35" s="5">
        <v>0</v>
      </c>
      <c r="AY35" s="5">
        <v>1.7793594306049821E-3</v>
      </c>
    </row>
    <row r="48" spans="1:51" x14ac:dyDescent="0.25">
      <c r="A48" t="s">
        <v>155</v>
      </c>
    </row>
    <row r="49" spans="1:51" x14ac:dyDescent="0.25">
      <c r="A49" t="s">
        <v>186</v>
      </c>
      <c r="B49">
        <v>-2.6995955999999998E-2</v>
      </c>
      <c r="C49">
        <v>-2.4236711999999997E-2</v>
      </c>
      <c r="D49">
        <v>-2.1477467999999996E-2</v>
      </c>
      <c r="E49">
        <v>-1.8718223999999995E-2</v>
      </c>
      <c r="F49">
        <v>-1.5958979999999994E-2</v>
      </c>
      <c r="G49">
        <v>-1.3199735999999993E-2</v>
      </c>
      <c r="H49">
        <v>-1.0440491999999992E-2</v>
      </c>
      <c r="I49">
        <v>-7.6812479999999921E-3</v>
      </c>
      <c r="J49">
        <v>-4.922003999999992E-3</v>
      </c>
      <c r="K49">
        <v>-2.1627599999999919E-3</v>
      </c>
      <c r="L49">
        <v>5.9648400000000823E-4</v>
      </c>
      <c r="M49">
        <v>3.3557280000000083E-3</v>
      </c>
      <c r="N49">
        <v>6.1149720000000084E-3</v>
      </c>
      <c r="O49">
        <v>8.8742160000000077E-3</v>
      </c>
      <c r="P49">
        <v>1.1633460000000009E-2</v>
      </c>
      <c r="Q49">
        <v>1.439270400000001E-2</v>
      </c>
      <c r="R49">
        <v>1.7151948000000011E-2</v>
      </c>
      <c r="S49">
        <v>1.9911192000000012E-2</v>
      </c>
      <c r="T49">
        <v>2.2670436000000013E-2</v>
      </c>
      <c r="U49">
        <v>2.5429680000000014E-2</v>
      </c>
      <c r="V49">
        <v>2.8188924000000014E-2</v>
      </c>
      <c r="W49">
        <v>3.0948168000000015E-2</v>
      </c>
      <c r="X49">
        <v>3.3707412000000013E-2</v>
      </c>
      <c r="Y49">
        <v>3.6466656000000014E-2</v>
      </c>
      <c r="Z49">
        <v>3.9225900000000015E-2</v>
      </c>
      <c r="AA49">
        <v>4.1985144000000016E-2</v>
      </c>
      <c r="AB49">
        <v>4.4744388000000017E-2</v>
      </c>
      <c r="AC49">
        <v>4.7503632000000018E-2</v>
      </c>
      <c r="AD49">
        <v>5.0262876000000019E-2</v>
      </c>
      <c r="AE49">
        <v>5.302212000000002E-2</v>
      </c>
      <c r="AF49">
        <v>5.5781364000000021E-2</v>
      </c>
      <c r="AG49">
        <v>5.8540608000000022E-2</v>
      </c>
      <c r="AH49">
        <v>6.1299852000000023E-2</v>
      </c>
      <c r="AI49">
        <v>6.4059096000000024E-2</v>
      </c>
      <c r="AJ49">
        <v>6.6818340000000018E-2</v>
      </c>
      <c r="AK49">
        <v>6.9577584000000012E-2</v>
      </c>
      <c r="AL49">
        <v>7.2336828000000006E-2</v>
      </c>
      <c r="AM49">
        <v>7.5096072E-2</v>
      </c>
      <c r="AN49">
        <v>7.7855315999999994E-2</v>
      </c>
      <c r="AO49">
        <v>8.0614559999999988E-2</v>
      </c>
      <c r="AP49">
        <v>8.3373803999999982E-2</v>
      </c>
      <c r="AQ49">
        <v>8.6133047999999976E-2</v>
      </c>
      <c r="AR49">
        <v>8.889229199999997E-2</v>
      </c>
      <c r="AS49">
        <v>9.1651535999999964E-2</v>
      </c>
      <c r="AT49">
        <v>9.4410779999999958E-2</v>
      </c>
      <c r="AU49">
        <v>9.7170023999999952E-2</v>
      </c>
      <c r="AV49">
        <v>9.9929267999999946E-2</v>
      </c>
      <c r="AW49">
        <v>0.10268851199999994</v>
      </c>
      <c r="AX49">
        <v>0.10544775599999993</v>
      </c>
      <c r="AY49">
        <v>0.10820699999999993</v>
      </c>
    </row>
    <row r="50" spans="1:51" x14ac:dyDescent="0.25">
      <c r="A50" t="s">
        <v>187</v>
      </c>
      <c r="B50" s="5">
        <v>8.8967971530249106E-4</v>
      </c>
      <c r="C50" s="5">
        <v>0</v>
      </c>
      <c r="D50" s="5">
        <v>0</v>
      </c>
      <c r="E50" s="5">
        <v>0</v>
      </c>
      <c r="F50" s="5">
        <v>1.7793594306049821E-3</v>
      </c>
      <c r="G50" s="5">
        <v>3.5587188612099642E-3</v>
      </c>
      <c r="H50" s="5">
        <v>5.3380782918149468E-3</v>
      </c>
      <c r="I50" s="5">
        <v>7.1174377224199285E-3</v>
      </c>
      <c r="J50" s="5">
        <v>8.8967971530249119E-3</v>
      </c>
      <c r="K50" s="5">
        <v>1.8683274021352312E-2</v>
      </c>
      <c r="L50" s="5">
        <v>1.5124555160142349E-2</v>
      </c>
      <c r="M50" s="5">
        <v>3.2028469750889681E-2</v>
      </c>
      <c r="N50" s="5">
        <v>4.0035587188612103E-2</v>
      </c>
      <c r="O50" s="5">
        <v>5.5160142348754451E-2</v>
      </c>
      <c r="P50" s="5">
        <v>8.1850533807829182E-2</v>
      </c>
      <c r="Q50" s="5">
        <v>9.8754448398576514E-2</v>
      </c>
      <c r="R50" s="5">
        <v>0.11743772241992882</v>
      </c>
      <c r="S50" s="5">
        <v>0.1298932384341637</v>
      </c>
      <c r="T50" s="5">
        <v>0.18594306049822065</v>
      </c>
      <c r="U50" s="5">
        <v>0.19750889679715303</v>
      </c>
      <c r="V50" s="5">
        <v>0.22330960854092527</v>
      </c>
      <c r="W50" s="5">
        <v>0.23754448398576514</v>
      </c>
      <c r="X50" s="5">
        <v>0.23309608540925267</v>
      </c>
      <c r="Y50" s="5">
        <v>0.27402135231316727</v>
      </c>
      <c r="Z50" s="5">
        <v>0.2669039145907473</v>
      </c>
      <c r="AA50" s="5">
        <v>0.28469750889679718</v>
      </c>
      <c r="AB50" s="5">
        <v>0.30871886120996439</v>
      </c>
      <c r="AC50" s="5">
        <v>0.26601423487544484</v>
      </c>
      <c r="AD50" s="5">
        <v>0.23843416370106763</v>
      </c>
      <c r="AE50" s="5">
        <v>0.21263345195729538</v>
      </c>
      <c r="AF50" s="5">
        <v>0.17259786476868327</v>
      </c>
      <c r="AG50" s="5">
        <v>0.16192170818505339</v>
      </c>
      <c r="AH50" s="5">
        <v>0.13612099644128114</v>
      </c>
      <c r="AI50" s="5">
        <v>0.11654804270462633</v>
      </c>
      <c r="AJ50" s="5">
        <v>8.0960854092526693E-2</v>
      </c>
      <c r="AK50" s="5">
        <v>6.1387900355871883E-2</v>
      </c>
      <c r="AL50" s="5">
        <v>4.7153024911032029E-2</v>
      </c>
      <c r="AM50" s="5">
        <v>3.9145907473309607E-2</v>
      </c>
      <c r="AN50" s="5">
        <v>3.1138790035587189E-2</v>
      </c>
      <c r="AO50" s="5">
        <v>1.7793594306049824E-2</v>
      </c>
      <c r="AP50" s="5">
        <v>1.4234875444839857E-2</v>
      </c>
      <c r="AQ50" s="5">
        <v>1.1565836298932384E-2</v>
      </c>
      <c r="AR50" s="5">
        <v>0</v>
      </c>
      <c r="AS50" s="5">
        <v>5.3380782918149468E-3</v>
      </c>
      <c r="AT50" s="5">
        <v>0</v>
      </c>
      <c r="AU50" s="5">
        <v>2.6690391459074734E-3</v>
      </c>
      <c r="AV50" s="5">
        <v>1.7793594306049821E-3</v>
      </c>
      <c r="AW50" s="5">
        <v>8.8967971530249106E-4</v>
      </c>
      <c r="AX50" s="5">
        <v>0</v>
      </c>
      <c r="AY50" s="5">
        <v>1.7793594306049821E-3</v>
      </c>
    </row>
    <row r="63" spans="1:51" x14ac:dyDescent="0.25">
      <c r="A63" t="s">
        <v>156</v>
      </c>
    </row>
    <row r="64" spans="1:51" x14ac:dyDescent="0.25">
      <c r="A64" t="s">
        <v>186</v>
      </c>
      <c r="B64">
        <v>-2.6995955999999998E-2</v>
      </c>
      <c r="C64">
        <v>-2.4236711999999997E-2</v>
      </c>
      <c r="D64">
        <v>-2.1477467999999996E-2</v>
      </c>
      <c r="E64">
        <v>-1.8718223999999995E-2</v>
      </c>
      <c r="F64">
        <v>-1.5958979999999994E-2</v>
      </c>
      <c r="G64">
        <v>-1.3199735999999993E-2</v>
      </c>
      <c r="H64">
        <v>-1.0440491999999992E-2</v>
      </c>
      <c r="I64">
        <v>-7.6812479999999921E-3</v>
      </c>
      <c r="J64">
        <v>-4.922003999999992E-3</v>
      </c>
      <c r="K64">
        <v>-2.1627599999999919E-3</v>
      </c>
      <c r="L64">
        <v>5.9648400000000823E-4</v>
      </c>
      <c r="M64">
        <v>3.3557280000000083E-3</v>
      </c>
      <c r="N64">
        <v>6.1149720000000084E-3</v>
      </c>
      <c r="O64">
        <v>8.8742160000000077E-3</v>
      </c>
      <c r="P64">
        <v>1.1633460000000009E-2</v>
      </c>
      <c r="Q64">
        <v>1.439270400000001E-2</v>
      </c>
      <c r="R64">
        <v>1.7151948000000011E-2</v>
      </c>
      <c r="S64">
        <v>1.9911192000000012E-2</v>
      </c>
      <c r="T64">
        <v>2.2670436000000013E-2</v>
      </c>
      <c r="U64">
        <v>2.5429680000000014E-2</v>
      </c>
      <c r="V64">
        <v>2.8188924000000014E-2</v>
      </c>
      <c r="W64">
        <v>3.0948168000000015E-2</v>
      </c>
      <c r="X64">
        <v>3.3707412000000013E-2</v>
      </c>
      <c r="Y64">
        <v>3.6466656000000014E-2</v>
      </c>
      <c r="Z64">
        <v>3.9225900000000015E-2</v>
      </c>
      <c r="AA64">
        <v>4.1985144000000016E-2</v>
      </c>
      <c r="AB64">
        <v>4.4744388000000017E-2</v>
      </c>
      <c r="AC64">
        <v>4.7503632000000018E-2</v>
      </c>
      <c r="AD64">
        <v>5.0262876000000019E-2</v>
      </c>
      <c r="AE64">
        <v>5.302212000000002E-2</v>
      </c>
      <c r="AF64">
        <v>5.5781364000000021E-2</v>
      </c>
      <c r="AG64">
        <v>5.8540608000000022E-2</v>
      </c>
      <c r="AH64">
        <v>6.1299852000000023E-2</v>
      </c>
      <c r="AI64">
        <v>6.4059096000000024E-2</v>
      </c>
      <c r="AJ64">
        <v>6.6818340000000018E-2</v>
      </c>
      <c r="AK64">
        <v>6.9577584000000012E-2</v>
      </c>
      <c r="AL64">
        <v>7.2336828000000006E-2</v>
      </c>
      <c r="AM64">
        <v>7.5096072E-2</v>
      </c>
      <c r="AN64">
        <v>7.7855315999999994E-2</v>
      </c>
      <c r="AO64">
        <v>8.0614559999999988E-2</v>
      </c>
      <c r="AP64">
        <v>8.3373803999999982E-2</v>
      </c>
      <c r="AQ64">
        <v>8.6133047999999976E-2</v>
      </c>
      <c r="AR64">
        <v>8.889229199999997E-2</v>
      </c>
      <c r="AS64">
        <v>9.1651535999999964E-2</v>
      </c>
      <c r="AT64">
        <v>9.4410779999999958E-2</v>
      </c>
      <c r="AU64">
        <v>9.7170023999999952E-2</v>
      </c>
      <c r="AV64">
        <v>9.9929267999999946E-2</v>
      </c>
      <c r="AW64">
        <v>0.10268851199999994</v>
      </c>
      <c r="AX64">
        <v>0.10544775599999993</v>
      </c>
      <c r="AY64">
        <v>0.10820699999999993</v>
      </c>
    </row>
    <row r="65" spans="1:51" x14ac:dyDescent="0.25">
      <c r="A65" t="s">
        <v>187</v>
      </c>
      <c r="B65" s="5">
        <v>8.8967971530249106E-4</v>
      </c>
      <c r="C65" s="5">
        <v>0</v>
      </c>
      <c r="D65" s="5">
        <v>0</v>
      </c>
      <c r="E65" s="5">
        <v>0</v>
      </c>
      <c r="F65" s="5">
        <v>1.7793594306049821E-3</v>
      </c>
      <c r="G65" s="5">
        <v>3.5587188612099642E-3</v>
      </c>
      <c r="H65" s="5">
        <v>5.3380782918149468E-3</v>
      </c>
      <c r="I65" s="5">
        <v>7.1174377224199285E-3</v>
      </c>
      <c r="J65" s="5">
        <v>8.8967971530249119E-3</v>
      </c>
      <c r="K65" s="5">
        <v>1.8683274021352312E-2</v>
      </c>
      <c r="L65" s="5">
        <v>1.5124555160142349E-2</v>
      </c>
      <c r="M65" s="5">
        <v>3.2028469750889681E-2</v>
      </c>
      <c r="N65" s="5">
        <v>4.0035587188612103E-2</v>
      </c>
      <c r="O65" s="5">
        <v>5.5160142348754451E-2</v>
      </c>
      <c r="P65" s="5">
        <v>8.1850533807829182E-2</v>
      </c>
      <c r="Q65" s="5">
        <v>9.8754448398576514E-2</v>
      </c>
      <c r="R65" s="5">
        <v>0.11743772241992882</v>
      </c>
      <c r="S65" s="5">
        <v>0.1298932384341637</v>
      </c>
      <c r="T65" s="5">
        <v>0.18594306049822065</v>
      </c>
      <c r="U65" s="5">
        <v>0.19750889679715303</v>
      </c>
      <c r="V65" s="5">
        <v>0.22330960854092527</v>
      </c>
      <c r="W65" s="5">
        <v>0.23754448398576514</v>
      </c>
      <c r="X65" s="5">
        <v>0.23309608540925267</v>
      </c>
      <c r="Y65" s="5">
        <v>0.27402135231316727</v>
      </c>
      <c r="Z65" s="5">
        <v>0.2669039145907473</v>
      </c>
      <c r="AA65" s="5">
        <v>0.28469750889679718</v>
      </c>
      <c r="AB65" s="5">
        <v>0.30871886120996439</v>
      </c>
      <c r="AC65" s="5">
        <v>0.26601423487544484</v>
      </c>
      <c r="AD65" s="5">
        <v>0.23843416370106763</v>
      </c>
      <c r="AE65" s="5">
        <v>0.21263345195729538</v>
      </c>
      <c r="AF65" s="5">
        <v>0.17259786476868327</v>
      </c>
      <c r="AG65" s="5">
        <v>0.16192170818505339</v>
      </c>
      <c r="AH65" s="5">
        <v>0.13612099644128114</v>
      </c>
      <c r="AI65" s="5">
        <v>0.11654804270462633</v>
      </c>
      <c r="AJ65" s="5">
        <v>8.0960854092526693E-2</v>
      </c>
      <c r="AK65" s="5">
        <v>6.1387900355871883E-2</v>
      </c>
      <c r="AL65" s="5">
        <v>4.7153024911032029E-2</v>
      </c>
      <c r="AM65" s="5">
        <v>3.9145907473309607E-2</v>
      </c>
      <c r="AN65" s="5">
        <v>3.1138790035587189E-2</v>
      </c>
      <c r="AO65" s="5">
        <v>1.7793594306049824E-2</v>
      </c>
      <c r="AP65" s="5">
        <v>1.4234875444839857E-2</v>
      </c>
      <c r="AQ65" s="5">
        <v>1.1565836298932384E-2</v>
      </c>
      <c r="AR65" s="5">
        <v>0</v>
      </c>
      <c r="AS65" s="5">
        <v>5.3380782918149468E-3</v>
      </c>
      <c r="AT65" s="5">
        <v>0</v>
      </c>
      <c r="AU65" s="5">
        <v>2.6690391459074734E-3</v>
      </c>
      <c r="AV65" s="5">
        <v>1.7793594306049821E-3</v>
      </c>
      <c r="AW65" s="5">
        <v>8.8967971530249106E-4</v>
      </c>
      <c r="AX65" s="5">
        <v>0</v>
      </c>
      <c r="AY65" s="5">
        <v>1.7793594306049821E-3</v>
      </c>
    </row>
    <row r="79" spans="1:51" x14ac:dyDescent="0.25">
      <c r="A79" t="s">
        <v>157</v>
      </c>
    </row>
    <row r="80" spans="1:51" x14ac:dyDescent="0.25">
      <c r="A80" t="s">
        <v>186</v>
      </c>
      <c r="B80">
        <v>-2.6995955999999998E-2</v>
      </c>
      <c r="C80">
        <v>-2.4236711999999997E-2</v>
      </c>
      <c r="D80">
        <v>-2.1477467999999996E-2</v>
      </c>
      <c r="E80">
        <v>-1.8718223999999995E-2</v>
      </c>
      <c r="F80">
        <v>-1.5958979999999994E-2</v>
      </c>
      <c r="G80">
        <v>-1.3199735999999993E-2</v>
      </c>
      <c r="H80">
        <v>-1.0440491999999992E-2</v>
      </c>
      <c r="I80">
        <v>-7.6812479999999921E-3</v>
      </c>
      <c r="J80">
        <v>-4.922003999999992E-3</v>
      </c>
      <c r="K80">
        <v>-2.1627599999999919E-3</v>
      </c>
      <c r="L80">
        <v>5.9648400000000823E-4</v>
      </c>
      <c r="M80">
        <v>3.3557280000000083E-3</v>
      </c>
      <c r="N80">
        <v>6.1149720000000084E-3</v>
      </c>
      <c r="O80">
        <v>8.8742160000000077E-3</v>
      </c>
      <c r="P80">
        <v>1.1633460000000009E-2</v>
      </c>
      <c r="Q80">
        <v>1.439270400000001E-2</v>
      </c>
      <c r="R80">
        <v>1.7151948000000011E-2</v>
      </c>
      <c r="S80">
        <v>1.9911192000000012E-2</v>
      </c>
      <c r="T80">
        <v>2.2670436000000013E-2</v>
      </c>
      <c r="U80">
        <v>2.5429680000000014E-2</v>
      </c>
      <c r="V80">
        <v>2.8188924000000014E-2</v>
      </c>
      <c r="W80">
        <v>3.0948168000000015E-2</v>
      </c>
      <c r="X80">
        <v>3.3707412000000013E-2</v>
      </c>
      <c r="Y80">
        <v>3.6466656000000014E-2</v>
      </c>
      <c r="Z80">
        <v>3.9225900000000015E-2</v>
      </c>
      <c r="AA80">
        <v>4.1985144000000016E-2</v>
      </c>
      <c r="AB80">
        <v>4.4744388000000017E-2</v>
      </c>
      <c r="AC80">
        <v>4.7503632000000018E-2</v>
      </c>
      <c r="AD80">
        <v>5.0262876000000019E-2</v>
      </c>
      <c r="AE80">
        <v>5.302212000000002E-2</v>
      </c>
      <c r="AF80">
        <v>5.5781364000000021E-2</v>
      </c>
      <c r="AG80">
        <v>5.8540608000000022E-2</v>
      </c>
      <c r="AH80">
        <v>6.1299852000000023E-2</v>
      </c>
      <c r="AI80">
        <v>6.4059096000000024E-2</v>
      </c>
      <c r="AJ80">
        <v>6.6818340000000018E-2</v>
      </c>
      <c r="AK80">
        <v>6.9577584000000012E-2</v>
      </c>
      <c r="AL80">
        <v>7.2336828000000006E-2</v>
      </c>
      <c r="AM80">
        <v>7.5096072E-2</v>
      </c>
      <c r="AN80">
        <v>7.7855315999999994E-2</v>
      </c>
      <c r="AO80">
        <v>8.0614559999999988E-2</v>
      </c>
      <c r="AP80">
        <v>8.3373803999999982E-2</v>
      </c>
      <c r="AQ80">
        <v>8.6133047999999976E-2</v>
      </c>
      <c r="AR80">
        <v>8.889229199999997E-2</v>
      </c>
      <c r="AS80">
        <v>9.1651535999999964E-2</v>
      </c>
      <c r="AT80">
        <v>9.4410779999999958E-2</v>
      </c>
      <c r="AU80">
        <v>9.7170023999999952E-2</v>
      </c>
      <c r="AV80">
        <v>9.9929267999999946E-2</v>
      </c>
      <c r="AW80">
        <v>0.10268851199999994</v>
      </c>
      <c r="AX80">
        <v>0.10544775599999993</v>
      </c>
      <c r="AY80">
        <v>0.10820699999999993</v>
      </c>
    </row>
    <row r="81" spans="1:51" x14ac:dyDescent="0.25">
      <c r="A81" t="s">
        <v>187</v>
      </c>
      <c r="B81" s="5">
        <v>8.8967971530249106E-4</v>
      </c>
      <c r="C81" s="5">
        <v>0</v>
      </c>
      <c r="D81" s="5">
        <v>0</v>
      </c>
      <c r="E81" s="5">
        <v>0</v>
      </c>
      <c r="F81" s="5">
        <v>1.7793594306049821E-3</v>
      </c>
      <c r="G81" s="5">
        <v>3.5587188612099642E-3</v>
      </c>
      <c r="H81" s="5">
        <v>5.3380782918149468E-3</v>
      </c>
      <c r="I81" s="5">
        <v>7.1174377224199285E-3</v>
      </c>
      <c r="J81" s="5">
        <v>8.8967971530249119E-3</v>
      </c>
      <c r="K81" s="5">
        <v>1.8683274021352312E-2</v>
      </c>
      <c r="L81" s="5">
        <v>1.5124555160142349E-2</v>
      </c>
      <c r="M81" s="5">
        <v>3.2028469750889681E-2</v>
      </c>
      <c r="N81" s="5">
        <v>4.0035587188612103E-2</v>
      </c>
      <c r="O81" s="5">
        <v>5.5160142348754451E-2</v>
      </c>
      <c r="P81" s="5">
        <v>8.1850533807829182E-2</v>
      </c>
      <c r="Q81" s="5">
        <v>9.8754448398576514E-2</v>
      </c>
      <c r="R81" s="5">
        <v>0.11743772241992882</v>
      </c>
      <c r="S81" s="5">
        <v>0.1298932384341637</v>
      </c>
      <c r="T81" s="5">
        <v>0.18594306049822065</v>
      </c>
      <c r="U81" s="5">
        <v>0.19750889679715303</v>
      </c>
      <c r="V81" s="5">
        <v>0.22330960854092527</v>
      </c>
      <c r="W81" s="5">
        <v>0.23754448398576514</v>
      </c>
      <c r="X81" s="5">
        <v>0.23309608540925267</v>
      </c>
      <c r="Y81" s="5">
        <v>0.27402135231316727</v>
      </c>
      <c r="Z81" s="5">
        <v>0.2669039145907473</v>
      </c>
      <c r="AA81" s="5">
        <v>0.28469750889679718</v>
      </c>
      <c r="AB81" s="5">
        <v>0.30871886120996439</v>
      </c>
      <c r="AC81" s="5">
        <v>0.26601423487544484</v>
      </c>
      <c r="AD81" s="5">
        <v>0.23843416370106763</v>
      </c>
      <c r="AE81" s="5">
        <v>0.21263345195729538</v>
      </c>
      <c r="AF81" s="5">
        <v>0.17259786476868327</v>
      </c>
      <c r="AG81" s="5">
        <v>0.16192170818505339</v>
      </c>
      <c r="AH81" s="5">
        <v>0.13612099644128114</v>
      </c>
      <c r="AI81" s="5">
        <v>0.11654804270462633</v>
      </c>
      <c r="AJ81" s="5">
        <v>8.0960854092526693E-2</v>
      </c>
      <c r="AK81" s="5">
        <v>6.1387900355871883E-2</v>
      </c>
      <c r="AL81" s="5">
        <v>4.7153024911032029E-2</v>
      </c>
      <c r="AM81" s="5">
        <v>3.9145907473309607E-2</v>
      </c>
      <c r="AN81" s="5">
        <v>3.1138790035587189E-2</v>
      </c>
      <c r="AO81" s="5">
        <v>1.7793594306049824E-2</v>
      </c>
      <c r="AP81" s="5">
        <v>1.4234875444839857E-2</v>
      </c>
      <c r="AQ81" s="5">
        <v>1.1565836298932384E-2</v>
      </c>
      <c r="AR81" s="5">
        <v>0</v>
      </c>
      <c r="AS81" s="5">
        <v>5.3380782918149468E-3</v>
      </c>
      <c r="AT81" s="5">
        <v>0</v>
      </c>
      <c r="AU81" s="5">
        <v>2.6690391459074734E-3</v>
      </c>
      <c r="AV81" s="5">
        <v>1.7793594306049821E-3</v>
      </c>
      <c r="AW81" s="5">
        <v>8.8967971530249106E-4</v>
      </c>
      <c r="AX81" s="5">
        <v>0</v>
      </c>
      <c r="AY81" s="5">
        <v>1.7793594306049821E-3</v>
      </c>
    </row>
    <row r="95" spans="1:51" x14ac:dyDescent="0.25">
      <c r="A95" t="s">
        <v>189</v>
      </c>
    </row>
    <row r="96" spans="1:51" x14ac:dyDescent="0.25">
      <c r="A96" t="s">
        <v>186</v>
      </c>
      <c r="B96">
        <v>-2.6995955999999998E-2</v>
      </c>
      <c r="C96">
        <v>-2.4236711999999997E-2</v>
      </c>
      <c r="D96">
        <v>-2.1477467999999996E-2</v>
      </c>
      <c r="E96">
        <v>-1.8718223999999995E-2</v>
      </c>
      <c r="F96">
        <v>-1.5958979999999994E-2</v>
      </c>
      <c r="G96">
        <v>-1.3199735999999993E-2</v>
      </c>
      <c r="H96">
        <v>-1.0440491999999992E-2</v>
      </c>
      <c r="I96">
        <v>-7.6812479999999921E-3</v>
      </c>
      <c r="J96">
        <v>-4.922003999999992E-3</v>
      </c>
      <c r="K96">
        <v>-2.1627599999999919E-3</v>
      </c>
      <c r="L96">
        <v>5.9648400000000823E-4</v>
      </c>
      <c r="M96">
        <v>3.3557280000000083E-3</v>
      </c>
      <c r="N96">
        <v>6.1149720000000084E-3</v>
      </c>
      <c r="O96">
        <v>8.8742160000000077E-3</v>
      </c>
      <c r="P96">
        <v>1.1633460000000009E-2</v>
      </c>
      <c r="Q96">
        <v>1.439270400000001E-2</v>
      </c>
      <c r="R96">
        <v>1.7151948000000011E-2</v>
      </c>
      <c r="S96">
        <v>1.9911192000000012E-2</v>
      </c>
      <c r="T96">
        <v>2.2670436000000013E-2</v>
      </c>
      <c r="U96">
        <v>2.5429680000000014E-2</v>
      </c>
      <c r="V96">
        <v>2.8188924000000014E-2</v>
      </c>
      <c r="W96">
        <v>3.0948168000000015E-2</v>
      </c>
      <c r="X96">
        <v>3.3707412000000013E-2</v>
      </c>
      <c r="Y96">
        <v>3.6466656000000014E-2</v>
      </c>
      <c r="Z96">
        <v>3.9225900000000015E-2</v>
      </c>
      <c r="AA96">
        <v>4.1985144000000016E-2</v>
      </c>
      <c r="AB96">
        <v>4.4744388000000017E-2</v>
      </c>
      <c r="AC96">
        <v>4.7503632000000018E-2</v>
      </c>
      <c r="AD96">
        <v>5.0262876000000019E-2</v>
      </c>
      <c r="AE96">
        <v>5.302212000000002E-2</v>
      </c>
      <c r="AF96">
        <v>5.5781364000000021E-2</v>
      </c>
      <c r="AG96">
        <v>5.8540608000000022E-2</v>
      </c>
      <c r="AH96">
        <v>6.1299852000000023E-2</v>
      </c>
      <c r="AI96">
        <v>6.4059096000000024E-2</v>
      </c>
      <c r="AJ96">
        <v>6.6818340000000018E-2</v>
      </c>
      <c r="AK96">
        <v>6.9577584000000012E-2</v>
      </c>
      <c r="AL96">
        <v>7.2336828000000006E-2</v>
      </c>
      <c r="AM96">
        <v>7.5096072E-2</v>
      </c>
      <c r="AN96">
        <v>7.7855315999999994E-2</v>
      </c>
      <c r="AO96">
        <v>8.0614559999999988E-2</v>
      </c>
      <c r="AP96">
        <v>8.3373803999999982E-2</v>
      </c>
      <c r="AQ96">
        <v>8.6133047999999976E-2</v>
      </c>
      <c r="AR96">
        <v>8.889229199999997E-2</v>
      </c>
      <c r="AS96">
        <v>9.1651535999999964E-2</v>
      </c>
      <c r="AT96">
        <v>9.4410779999999958E-2</v>
      </c>
      <c r="AU96">
        <v>9.7170023999999952E-2</v>
      </c>
      <c r="AV96">
        <v>9.9929267999999946E-2</v>
      </c>
      <c r="AW96">
        <v>0.10268851199999994</v>
      </c>
      <c r="AX96">
        <v>0.10544775599999993</v>
      </c>
      <c r="AY96">
        <v>0.10820699999999993</v>
      </c>
    </row>
    <row r="97" spans="1:51" x14ac:dyDescent="0.25">
      <c r="A97" t="s">
        <v>187</v>
      </c>
      <c r="B97" s="5">
        <v>8.8967971530249106E-4</v>
      </c>
      <c r="C97" s="5">
        <v>0</v>
      </c>
      <c r="D97" s="5">
        <v>0</v>
      </c>
      <c r="E97" s="5">
        <v>0</v>
      </c>
      <c r="F97" s="5">
        <v>1.7793594306049821E-3</v>
      </c>
      <c r="G97" s="5">
        <v>3.5587188612099642E-3</v>
      </c>
      <c r="H97" s="5">
        <v>5.3380782918149468E-3</v>
      </c>
      <c r="I97" s="5">
        <v>7.1174377224199285E-3</v>
      </c>
      <c r="J97" s="5">
        <v>8.8967971530249119E-3</v>
      </c>
      <c r="K97" s="5">
        <v>1.8683274021352312E-2</v>
      </c>
      <c r="L97" s="5">
        <v>1.5124555160142349E-2</v>
      </c>
      <c r="M97" s="5">
        <v>3.2028469750889681E-2</v>
      </c>
      <c r="N97" s="5">
        <v>4.0035587188612103E-2</v>
      </c>
      <c r="O97" s="5">
        <v>5.5160142348754451E-2</v>
      </c>
      <c r="P97" s="5">
        <v>8.1850533807829182E-2</v>
      </c>
      <c r="Q97" s="5">
        <v>9.8754448398576514E-2</v>
      </c>
      <c r="R97" s="5">
        <v>0.11743772241992882</v>
      </c>
      <c r="S97" s="5">
        <v>0.1298932384341637</v>
      </c>
      <c r="T97" s="5">
        <v>0.18594306049822065</v>
      </c>
      <c r="U97" s="5">
        <v>0.19750889679715303</v>
      </c>
      <c r="V97" s="5">
        <v>0.22330960854092527</v>
      </c>
      <c r="W97" s="5">
        <v>0.23754448398576514</v>
      </c>
      <c r="X97" s="5">
        <v>0.23309608540925267</v>
      </c>
      <c r="Y97" s="5">
        <v>0.27402135231316727</v>
      </c>
      <c r="Z97" s="5">
        <v>0.2669039145907473</v>
      </c>
      <c r="AA97" s="5">
        <v>0.28469750889679718</v>
      </c>
      <c r="AB97" s="5">
        <v>0.30871886120996439</v>
      </c>
      <c r="AC97" s="5">
        <v>0.26601423487544484</v>
      </c>
      <c r="AD97" s="5">
        <v>0.23843416370106763</v>
      </c>
      <c r="AE97" s="5">
        <v>0.21263345195729538</v>
      </c>
      <c r="AF97" s="5">
        <v>0.17259786476868327</v>
      </c>
      <c r="AG97" s="5">
        <v>0.16192170818505339</v>
      </c>
      <c r="AH97" s="5">
        <v>0.13612099644128114</v>
      </c>
      <c r="AI97" s="5">
        <v>0.11654804270462633</v>
      </c>
      <c r="AJ97" s="5">
        <v>8.0960854092526693E-2</v>
      </c>
      <c r="AK97" s="5">
        <v>6.1387900355871883E-2</v>
      </c>
      <c r="AL97" s="5">
        <v>4.7153024911032029E-2</v>
      </c>
      <c r="AM97" s="5">
        <v>3.9145907473309607E-2</v>
      </c>
      <c r="AN97" s="5">
        <v>3.1138790035587189E-2</v>
      </c>
      <c r="AO97" s="5">
        <v>1.7793594306049824E-2</v>
      </c>
      <c r="AP97" s="5">
        <v>1.4234875444839857E-2</v>
      </c>
      <c r="AQ97" s="5">
        <v>1.1565836298932384E-2</v>
      </c>
      <c r="AR97" s="5">
        <v>0</v>
      </c>
      <c r="AS97" s="5">
        <v>5.3380782918149468E-3</v>
      </c>
      <c r="AT97" s="5">
        <v>0</v>
      </c>
      <c r="AU97" s="5">
        <v>2.6690391459074734E-3</v>
      </c>
      <c r="AV97" s="5">
        <v>1.7793594306049821E-3</v>
      </c>
      <c r="AW97" s="5">
        <v>8.8967971530249106E-4</v>
      </c>
      <c r="AX97" s="5">
        <v>0</v>
      </c>
      <c r="AY97" s="5">
        <v>1.7793594306049821E-3</v>
      </c>
    </row>
    <row r="111" spans="1:51" x14ac:dyDescent="0.25">
      <c r="A111" t="s">
        <v>159</v>
      </c>
    </row>
    <row r="112" spans="1:51" x14ac:dyDescent="0.25">
      <c r="A112" t="s">
        <v>186</v>
      </c>
      <c r="B112">
        <v>-2.6995955999999998E-2</v>
      </c>
      <c r="C112">
        <v>-2.4236711999999997E-2</v>
      </c>
      <c r="D112">
        <v>-2.1477467999999996E-2</v>
      </c>
      <c r="E112">
        <v>-1.8718223999999995E-2</v>
      </c>
      <c r="F112">
        <v>-1.5958979999999994E-2</v>
      </c>
      <c r="G112">
        <v>-1.3199735999999993E-2</v>
      </c>
      <c r="H112">
        <v>-1.0440491999999992E-2</v>
      </c>
      <c r="I112">
        <v>-7.6812479999999921E-3</v>
      </c>
      <c r="J112">
        <v>-4.922003999999992E-3</v>
      </c>
      <c r="K112">
        <v>-2.1627599999999919E-3</v>
      </c>
      <c r="L112">
        <v>5.9648400000000823E-4</v>
      </c>
      <c r="M112">
        <v>3.3557280000000083E-3</v>
      </c>
      <c r="N112">
        <v>6.1149720000000084E-3</v>
      </c>
      <c r="O112">
        <v>8.8742160000000077E-3</v>
      </c>
      <c r="P112">
        <v>1.1633460000000009E-2</v>
      </c>
      <c r="Q112">
        <v>1.439270400000001E-2</v>
      </c>
      <c r="R112">
        <v>1.7151948000000011E-2</v>
      </c>
      <c r="S112">
        <v>1.9911192000000012E-2</v>
      </c>
      <c r="T112">
        <v>2.2670436000000013E-2</v>
      </c>
      <c r="U112">
        <v>2.5429680000000014E-2</v>
      </c>
      <c r="V112">
        <v>2.8188924000000014E-2</v>
      </c>
      <c r="W112">
        <v>3.0948168000000015E-2</v>
      </c>
      <c r="X112">
        <v>3.3707412000000013E-2</v>
      </c>
      <c r="Y112">
        <v>3.6466656000000014E-2</v>
      </c>
      <c r="Z112">
        <v>3.9225900000000015E-2</v>
      </c>
      <c r="AA112">
        <v>4.1985144000000016E-2</v>
      </c>
      <c r="AB112">
        <v>4.4744388000000017E-2</v>
      </c>
      <c r="AC112">
        <v>4.7503632000000018E-2</v>
      </c>
      <c r="AD112">
        <v>5.0262876000000019E-2</v>
      </c>
      <c r="AE112">
        <v>5.302212000000002E-2</v>
      </c>
      <c r="AF112">
        <v>5.5781364000000021E-2</v>
      </c>
      <c r="AG112">
        <v>5.8540608000000022E-2</v>
      </c>
      <c r="AH112">
        <v>6.1299852000000023E-2</v>
      </c>
      <c r="AI112">
        <v>6.4059096000000024E-2</v>
      </c>
      <c r="AJ112">
        <v>6.6818340000000018E-2</v>
      </c>
      <c r="AK112">
        <v>6.9577584000000012E-2</v>
      </c>
      <c r="AL112">
        <v>7.2336828000000006E-2</v>
      </c>
      <c r="AM112">
        <v>7.5096072E-2</v>
      </c>
      <c r="AN112">
        <v>7.7855315999999994E-2</v>
      </c>
      <c r="AO112">
        <v>8.0614559999999988E-2</v>
      </c>
      <c r="AP112">
        <v>8.3373803999999982E-2</v>
      </c>
      <c r="AQ112">
        <v>8.6133047999999976E-2</v>
      </c>
      <c r="AR112">
        <v>8.889229199999997E-2</v>
      </c>
      <c r="AS112">
        <v>9.1651535999999964E-2</v>
      </c>
      <c r="AT112">
        <v>9.4410779999999958E-2</v>
      </c>
      <c r="AU112">
        <v>9.7170023999999952E-2</v>
      </c>
      <c r="AV112">
        <v>9.9929267999999946E-2</v>
      </c>
      <c r="AW112">
        <v>0.10268851199999994</v>
      </c>
      <c r="AX112">
        <v>0.10544775599999993</v>
      </c>
      <c r="AY112">
        <v>0.10820699999999993</v>
      </c>
    </row>
    <row r="113" spans="1:51" x14ac:dyDescent="0.25">
      <c r="A113" t="s">
        <v>187</v>
      </c>
      <c r="B113" s="5">
        <v>8.8967971530249106E-4</v>
      </c>
      <c r="C113" s="5">
        <v>0</v>
      </c>
      <c r="D113" s="5">
        <v>0</v>
      </c>
      <c r="E113" s="5">
        <v>0</v>
      </c>
      <c r="F113" s="5">
        <v>1.7793594306049821E-3</v>
      </c>
      <c r="G113" s="5">
        <v>3.5587188612099642E-3</v>
      </c>
      <c r="H113" s="5">
        <v>5.3380782918149468E-3</v>
      </c>
      <c r="I113" s="5">
        <v>7.1174377224199285E-3</v>
      </c>
      <c r="J113" s="5">
        <v>8.8967971530249119E-3</v>
      </c>
      <c r="K113" s="5">
        <v>1.8683274021352312E-2</v>
      </c>
      <c r="L113" s="5">
        <v>1.5124555160142349E-2</v>
      </c>
      <c r="M113" s="5">
        <v>3.2028469750889681E-2</v>
      </c>
      <c r="N113" s="5">
        <v>4.0035587188612103E-2</v>
      </c>
      <c r="O113" s="5">
        <v>5.5160142348754451E-2</v>
      </c>
      <c r="P113" s="5">
        <v>8.1850533807829182E-2</v>
      </c>
      <c r="Q113" s="5">
        <v>9.8754448398576514E-2</v>
      </c>
      <c r="R113" s="5">
        <v>0.11743772241992882</v>
      </c>
      <c r="S113" s="5">
        <v>0.1298932384341637</v>
      </c>
      <c r="T113" s="5">
        <v>0.18594306049822065</v>
      </c>
      <c r="U113" s="5">
        <v>0.19750889679715303</v>
      </c>
      <c r="V113" s="5">
        <v>0.22330960854092527</v>
      </c>
      <c r="W113" s="5">
        <v>0.23754448398576514</v>
      </c>
      <c r="X113" s="5">
        <v>0.23309608540925267</v>
      </c>
      <c r="Y113" s="5">
        <v>0.27402135231316727</v>
      </c>
      <c r="Z113" s="5">
        <v>0.2669039145907473</v>
      </c>
      <c r="AA113" s="5">
        <v>0.28469750889679718</v>
      </c>
      <c r="AB113" s="5">
        <v>0.30871886120996439</v>
      </c>
      <c r="AC113" s="5">
        <v>0.26601423487544484</v>
      </c>
      <c r="AD113" s="5">
        <v>0.23843416370106763</v>
      </c>
      <c r="AE113" s="5">
        <v>0.21263345195729538</v>
      </c>
      <c r="AF113" s="5">
        <v>0.17259786476868327</v>
      </c>
      <c r="AG113" s="5">
        <v>0.16192170818505339</v>
      </c>
      <c r="AH113" s="5">
        <v>0.13612099644128114</v>
      </c>
      <c r="AI113" s="5">
        <v>0.11654804270462633</v>
      </c>
      <c r="AJ113" s="5">
        <v>8.0960854092526693E-2</v>
      </c>
      <c r="AK113" s="5">
        <v>6.1387900355871883E-2</v>
      </c>
      <c r="AL113" s="5">
        <v>4.7153024911032029E-2</v>
      </c>
      <c r="AM113" s="5">
        <v>3.9145907473309607E-2</v>
      </c>
      <c r="AN113" s="5">
        <v>3.1138790035587189E-2</v>
      </c>
      <c r="AO113" s="5">
        <v>1.7793594306049824E-2</v>
      </c>
      <c r="AP113" s="5">
        <v>1.4234875444839857E-2</v>
      </c>
      <c r="AQ113" s="5">
        <v>1.1565836298932384E-2</v>
      </c>
      <c r="AR113" s="5">
        <v>0</v>
      </c>
      <c r="AS113" s="5">
        <v>5.3380782918149468E-3</v>
      </c>
      <c r="AT113" s="5">
        <v>0</v>
      </c>
      <c r="AU113" s="5">
        <v>2.6690391459074734E-3</v>
      </c>
      <c r="AV113" s="5">
        <v>1.7793594306049821E-3</v>
      </c>
      <c r="AW113" s="5">
        <v>8.8967971530249106E-4</v>
      </c>
      <c r="AX113" s="5">
        <v>0</v>
      </c>
      <c r="AY113" s="5">
        <v>1.7793594306049821E-3</v>
      </c>
    </row>
    <row r="127" spans="1:51" x14ac:dyDescent="0.25">
      <c r="A127" t="s">
        <v>190</v>
      </c>
    </row>
    <row r="128" spans="1:51" x14ac:dyDescent="0.25">
      <c r="A128" t="s">
        <v>186</v>
      </c>
      <c r="B128">
        <v>-2.6995955999999998E-2</v>
      </c>
      <c r="C128">
        <v>-2.4236711999999997E-2</v>
      </c>
      <c r="D128">
        <v>-2.1477467999999996E-2</v>
      </c>
      <c r="E128">
        <v>-1.8718223999999995E-2</v>
      </c>
      <c r="F128">
        <v>-1.5958979999999994E-2</v>
      </c>
      <c r="G128">
        <v>-1.3199735999999993E-2</v>
      </c>
      <c r="H128">
        <v>-1.0440491999999992E-2</v>
      </c>
      <c r="I128">
        <v>-7.6812479999999921E-3</v>
      </c>
      <c r="J128">
        <v>-4.922003999999992E-3</v>
      </c>
      <c r="K128">
        <v>-2.1627599999999919E-3</v>
      </c>
      <c r="L128">
        <v>5.9648400000000823E-4</v>
      </c>
      <c r="M128">
        <v>3.3557280000000083E-3</v>
      </c>
      <c r="N128">
        <v>6.1149720000000084E-3</v>
      </c>
      <c r="O128">
        <v>8.8742160000000077E-3</v>
      </c>
      <c r="P128">
        <v>1.1633460000000009E-2</v>
      </c>
      <c r="Q128">
        <v>1.439270400000001E-2</v>
      </c>
      <c r="R128">
        <v>1.7151948000000011E-2</v>
      </c>
      <c r="S128">
        <v>1.9911192000000012E-2</v>
      </c>
      <c r="T128">
        <v>2.2670436000000013E-2</v>
      </c>
      <c r="U128">
        <v>2.5429680000000014E-2</v>
      </c>
      <c r="V128">
        <v>2.8188924000000014E-2</v>
      </c>
      <c r="W128">
        <v>3.0948168000000015E-2</v>
      </c>
      <c r="X128">
        <v>3.3707412000000013E-2</v>
      </c>
      <c r="Y128">
        <v>3.6466656000000014E-2</v>
      </c>
      <c r="Z128">
        <v>3.9225900000000015E-2</v>
      </c>
      <c r="AA128">
        <v>4.1985144000000016E-2</v>
      </c>
      <c r="AB128">
        <v>4.4744388000000017E-2</v>
      </c>
      <c r="AC128">
        <v>4.7503632000000018E-2</v>
      </c>
      <c r="AD128">
        <v>5.0262876000000019E-2</v>
      </c>
      <c r="AE128">
        <v>5.302212000000002E-2</v>
      </c>
      <c r="AF128">
        <v>5.5781364000000021E-2</v>
      </c>
      <c r="AG128">
        <v>5.8540608000000022E-2</v>
      </c>
      <c r="AH128">
        <v>6.1299852000000023E-2</v>
      </c>
      <c r="AI128">
        <v>6.4059096000000024E-2</v>
      </c>
      <c r="AJ128">
        <v>6.6818340000000018E-2</v>
      </c>
      <c r="AK128">
        <v>6.9577584000000012E-2</v>
      </c>
      <c r="AL128">
        <v>7.2336828000000006E-2</v>
      </c>
      <c r="AM128">
        <v>7.5096072E-2</v>
      </c>
      <c r="AN128">
        <v>7.7855315999999994E-2</v>
      </c>
      <c r="AO128">
        <v>8.0614559999999988E-2</v>
      </c>
      <c r="AP128">
        <v>8.3373803999999982E-2</v>
      </c>
      <c r="AQ128">
        <v>8.6133047999999976E-2</v>
      </c>
      <c r="AR128">
        <v>8.889229199999997E-2</v>
      </c>
      <c r="AS128">
        <v>9.1651535999999964E-2</v>
      </c>
      <c r="AT128">
        <v>9.4410779999999958E-2</v>
      </c>
      <c r="AU128">
        <v>9.7170023999999952E-2</v>
      </c>
      <c r="AV128">
        <v>9.9929267999999946E-2</v>
      </c>
      <c r="AW128">
        <v>0.10268851199999994</v>
      </c>
      <c r="AX128">
        <v>0.10544775599999993</v>
      </c>
      <c r="AY128">
        <v>0.10820699999999993</v>
      </c>
    </row>
    <row r="129" spans="1:51" x14ac:dyDescent="0.25">
      <c r="A129" t="s">
        <v>187</v>
      </c>
      <c r="B129" s="5">
        <v>8.8967971530249106E-4</v>
      </c>
      <c r="C129" s="5">
        <v>0</v>
      </c>
      <c r="D129" s="5">
        <v>0</v>
      </c>
      <c r="E129" s="5">
        <v>0</v>
      </c>
      <c r="F129" s="5">
        <v>1.7793594306049821E-3</v>
      </c>
      <c r="G129" s="5">
        <v>3.5587188612099642E-3</v>
      </c>
      <c r="H129" s="5">
        <v>5.3380782918149468E-3</v>
      </c>
      <c r="I129" s="5">
        <v>7.1174377224199285E-3</v>
      </c>
      <c r="J129" s="5">
        <v>8.8967971530249119E-3</v>
      </c>
      <c r="K129" s="5">
        <v>1.8683274021352312E-2</v>
      </c>
      <c r="L129" s="5">
        <v>1.5124555160142349E-2</v>
      </c>
      <c r="M129" s="5">
        <v>3.2028469750889681E-2</v>
      </c>
      <c r="N129" s="5">
        <v>4.0035587188612103E-2</v>
      </c>
      <c r="O129" s="5">
        <v>5.5160142348754451E-2</v>
      </c>
      <c r="P129" s="5">
        <v>8.1850533807829182E-2</v>
      </c>
      <c r="Q129" s="5">
        <v>9.8754448398576514E-2</v>
      </c>
      <c r="R129" s="5">
        <v>0.11743772241992882</v>
      </c>
      <c r="S129" s="5">
        <v>0.1298932384341637</v>
      </c>
      <c r="T129" s="5">
        <v>0.18594306049822065</v>
      </c>
      <c r="U129" s="5">
        <v>0.19750889679715303</v>
      </c>
      <c r="V129" s="5">
        <v>0.22330960854092527</v>
      </c>
      <c r="W129" s="5">
        <v>0.23754448398576514</v>
      </c>
      <c r="X129" s="5">
        <v>0.23309608540925267</v>
      </c>
      <c r="Y129" s="5">
        <v>0.27402135231316727</v>
      </c>
      <c r="Z129" s="5">
        <v>0.2669039145907473</v>
      </c>
      <c r="AA129" s="5">
        <v>0.28469750889679718</v>
      </c>
      <c r="AB129" s="5">
        <v>0.30871886120996439</v>
      </c>
      <c r="AC129" s="5">
        <v>0.26601423487544484</v>
      </c>
      <c r="AD129" s="5">
        <v>0.23843416370106763</v>
      </c>
      <c r="AE129" s="5">
        <v>0.21263345195729538</v>
      </c>
      <c r="AF129" s="5">
        <v>0.17259786476868327</v>
      </c>
      <c r="AG129" s="5">
        <v>0.16192170818505339</v>
      </c>
      <c r="AH129" s="5">
        <v>0.13612099644128114</v>
      </c>
      <c r="AI129" s="5">
        <v>0.11654804270462633</v>
      </c>
      <c r="AJ129" s="5">
        <v>8.0960854092526693E-2</v>
      </c>
      <c r="AK129" s="5">
        <v>6.1387900355871883E-2</v>
      </c>
      <c r="AL129" s="5">
        <v>4.7153024911032029E-2</v>
      </c>
      <c r="AM129" s="5">
        <v>3.9145907473309607E-2</v>
      </c>
      <c r="AN129" s="5">
        <v>3.1138790035587189E-2</v>
      </c>
      <c r="AO129" s="5">
        <v>1.7793594306049824E-2</v>
      </c>
      <c r="AP129" s="5">
        <v>1.4234875444839857E-2</v>
      </c>
      <c r="AQ129" s="5">
        <v>1.1565836298932384E-2</v>
      </c>
      <c r="AR129" s="5">
        <v>0</v>
      </c>
      <c r="AS129" s="5">
        <v>5.3380782918149468E-3</v>
      </c>
      <c r="AT129" s="5">
        <v>0</v>
      </c>
      <c r="AU129" s="5">
        <v>2.6690391459074734E-3</v>
      </c>
      <c r="AV129" s="5">
        <v>1.7793594306049821E-3</v>
      </c>
      <c r="AW129" s="5">
        <v>8.8967971530249106E-4</v>
      </c>
      <c r="AX129" s="5">
        <v>0</v>
      </c>
      <c r="AY129" s="5">
        <v>1.7793594306049821E-3</v>
      </c>
    </row>
    <row r="143" spans="1:51" x14ac:dyDescent="0.25">
      <c r="A143" t="s">
        <v>191</v>
      </c>
    </row>
    <row r="144" spans="1:51" x14ac:dyDescent="0.25">
      <c r="A144" t="s">
        <v>186</v>
      </c>
      <c r="B144">
        <v>-2.6995955999999998E-2</v>
      </c>
      <c r="C144">
        <v>-2.4236711999999997E-2</v>
      </c>
      <c r="D144">
        <v>-2.1477467999999996E-2</v>
      </c>
      <c r="E144">
        <v>-1.8718223999999995E-2</v>
      </c>
      <c r="F144">
        <v>-1.5958979999999994E-2</v>
      </c>
      <c r="G144">
        <v>-1.3199735999999993E-2</v>
      </c>
      <c r="H144">
        <v>-1.0440491999999992E-2</v>
      </c>
      <c r="I144">
        <v>-7.6812479999999921E-3</v>
      </c>
      <c r="J144">
        <v>-4.922003999999992E-3</v>
      </c>
      <c r="K144">
        <v>-2.1627599999999919E-3</v>
      </c>
      <c r="L144">
        <v>5.9648400000000823E-4</v>
      </c>
      <c r="M144">
        <v>3.3557280000000083E-3</v>
      </c>
      <c r="N144">
        <v>6.1149720000000084E-3</v>
      </c>
      <c r="O144">
        <v>8.8742160000000077E-3</v>
      </c>
      <c r="P144">
        <v>1.1633460000000009E-2</v>
      </c>
      <c r="Q144">
        <v>1.439270400000001E-2</v>
      </c>
      <c r="R144">
        <v>1.7151948000000011E-2</v>
      </c>
      <c r="S144">
        <v>1.9911192000000012E-2</v>
      </c>
      <c r="T144">
        <v>2.2670436000000013E-2</v>
      </c>
      <c r="U144">
        <v>2.5429680000000014E-2</v>
      </c>
      <c r="V144">
        <v>2.8188924000000014E-2</v>
      </c>
      <c r="W144">
        <v>3.0948168000000015E-2</v>
      </c>
      <c r="X144">
        <v>3.3707412000000013E-2</v>
      </c>
      <c r="Y144">
        <v>3.6466656000000014E-2</v>
      </c>
      <c r="Z144">
        <v>3.9225900000000015E-2</v>
      </c>
      <c r="AA144">
        <v>4.1985144000000016E-2</v>
      </c>
      <c r="AB144">
        <v>4.4744388000000017E-2</v>
      </c>
      <c r="AC144">
        <v>4.7503632000000018E-2</v>
      </c>
      <c r="AD144">
        <v>5.0262876000000019E-2</v>
      </c>
      <c r="AE144">
        <v>5.302212000000002E-2</v>
      </c>
      <c r="AF144">
        <v>5.5781364000000021E-2</v>
      </c>
      <c r="AG144">
        <v>5.8540608000000022E-2</v>
      </c>
      <c r="AH144">
        <v>6.1299852000000023E-2</v>
      </c>
      <c r="AI144">
        <v>6.4059096000000024E-2</v>
      </c>
      <c r="AJ144">
        <v>6.6818340000000018E-2</v>
      </c>
      <c r="AK144">
        <v>6.9577584000000012E-2</v>
      </c>
      <c r="AL144">
        <v>7.2336828000000006E-2</v>
      </c>
      <c r="AM144">
        <v>7.5096072E-2</v>
      </c>
      <c r="AN144">
        <v>7.7855315999999994E-2</v>
      </c>
      <c r="AO144">
        <v>8.0614559999999988E-2</v>
      </c>
      <c r="AP144">
        <v>8.3373803999999982E-2</v>
      </c>
      <c r="AQ144">
        <v>8.6133047999999976E-2</v>
      </c>
      <c r="AR144">
        <v>8.889229199999997E-2</v>
      </c>
      <c r="AS144">
        <v>9.1651535999999964E-2</v>
      </c>
      <c r="AT144">
        <v>9.4410779999999958E-2</v>
      </c>
      <c r="AU144">
        <v>9.7170023999999952E-2</v>
      </c>
      <c r="AV144">
        <v>9.9929267999999946E-2</v>
      </c>
      <c r="AW144">
        <v>0.10268851199999994</v>
      </c>
      <c r="AX144">
        <v>0.10544775599999993</v>
      </c>
      <c r="AY144">
        <v>0.10820699999999993</v>
      </c>
    </row>
    <row r="145" spans="1:51" x14ac:dyDescent="0.25">
      <c r="A145" t="s">
        <v>187</v>
      </c>
      <c r="B145" s="5">
        <v>8.8967971530249106E-4</v>
      </c>
      <c r="C145" s="5">
        <v>0</v>
      </c>
      <c r="D145" s="5">
        <v>0</v>
      </c>
      <c r="E145" s="5">
        <v>0</v>
      </c>
      <c r="F145" s="5">
        <v>1.7793594306049821E-3</v>
      </c>
      <c r="G145" s="5">
        <v>3.5587188612099642E-3</v>
      </c>
      <c r="H145" s="5">
        <v>5.3380782918149468E-3</v>
      </c>
      <c r="I145" s="5">
        <v>7.1174377224199285E-3</v>
      </c>
      <c r="J145" s="5">
        <v>8.8967971530249119E-3</v>
      </c>
      <c r="K145" s="5">
        <v>1.8683274021352312E-2</v>
      </c>
      <c r="L145" s="5">
        <v>1.5124555160142349E-2</v>
      </c>
      <c r="M145" s="5">
        <v>3.2028469750889681E-2</v>
      </c>
      <c r="N145" s="5">
        <v>4.0035587188612103E-2</v>
      </c>
      <c r="O145" s="5">
        <v>5.5160142348754451E-2</v>
      </c>
      <c r="P145" s="5">
        <v>8.1850533807829182E-2</v>
      </c>
      <c r="Q145" s="5">
        <v>9.8754448398576514E-2</v>
      </c>
      <c r="R145" s="5">
        <v>0.11743772241992882</v>
      </c>
      <c r="S145" s="5">
        <v>0.1298932384341637</v>
      </c>
      <c r="T145" s="5">
        <v>0.18594306049822065</v>
      </c>
      <c r="U145" s="5">
        <v>0.19750889679715303</v>
      </c>
      <c r="V145" s="5">
        <v>0.22330960854092527</v>
      </c>
      <c r="W145" s="5">
        <v>0.23754448398576514</v>
      </c>
      <c r="X145" s="5">
        <v>0.23309608540925267</v>
      </c>
      <c r="Y145" s="5">
        <v>0.27402135231316727</v>
      </c>
      <c r="Z145" s="5">
        <v>0.2669039145907473</v>
      </c>
      <c r="AA145" s="5">
        <v>0.28469750889679718</v>
      </c>
      <c r="AB145" s="5">
        <v>0.30871886120996439</v>
      </c>
      <c r="AC145" s="5">
        <v>0.26601423487544484</v>
      </c>
      <c r="AD145" s="5">
        <v>0.23843416370106763</v>
      </c>
      <c r="AE145" s="5">
        <v>0.21263345195729538</v>
      </c>
      <c r="AF145" s="5">
        <v>0.17259786476868327</v>
      </c>
      <c r="AG145" s="5">
        <v>0.16192170818505339</v>
      </c>
      <c r="AH145" s="5">
        <v>0.13612099644128114</v>
      </c>
      <c r="AI145" s="5">
        <v>0.11654804270462633</v>
      </c>
      <c r="AJ145" s="5">
        <v>8.0960854092526693E-2</v>
      </c>
      <c r="AK145" s="5">
        <v>6.1387900355871883E-2</v>
      </c>
      <c r="AL145" s="5">
        <v>4.7153024911032029E-2</v>
      </c>
      <c r="AM145" s="5">
        <v>3.9145907473309607E-2</v>
      </c>
      <c r="AN145" s="5">
        <v>3.1138790035587189E-2</v>
      </c>
      <c r="AO145" s="5">
        <v>1.7793594306049824E-2</v>
      </c>
      <c r="AP145" s="5">
        <v>1.4234875444839857E-2</v>
      </c>
      <c r="AQ145" s="5">
        <v>1.1565836298932384E-2</v>
      </c>
      <c r="AR145" s="5">
        <v>0</v>
      </c>
      <c r="AS145" s="5">
        <v>5.3380782918149468E-3</v>
      </c>
      <c r="AT145" s="5">
        <v>0</v>
      </c>
      <c r="AU145" s="5">
        <v>2.6690391459074734E-3</v>
      </c>
      <c r="AV145" s="5">
        <v>1.7793594306049821E-3</v>
      </c>
      <c r="AW145" s="5">
        <v>8.8967971530249106E-4</v>
      </c>
      <c r="AX145" s="5">
        <v>0</v>
      </c>
      <c r="AY145" s="5">
        <v>1.7793594306049821E-3</v>
      </c>
    </row>
    <row r="160" spans="1:51" x14ac:dyDescent="0.25">
      <c r="A160" t="s">
        <v>162</v>
      </c>
    </row>
    <row r="161" spans="1:51" x14ac:dyDescent="0.25">
      <c r="A161" t="s">
        <v>186</v>
      </c>
      <c r="B161">
        <v>-2.6995955999999998E-2</v>
      </c>
      <c r="C161">
        <v>-2.4236711999999997E-2</v>
      </c>
      <c r="D161">
        <v>-2.1477467999999996E-2</v>
      </c>
      <c r="E161">
        <v>-1.8718223999999995E-2</v>
      </c>
      <c r="F161">
        <v>-1.5958979999999994E-2</v>
      </c>
      <c r="G161">
        <v>-1.3199735999999993E-2</v>
      </c>
      <c r="H161">
        <v>-1.0440491999999992E-2</v>
      </c>
      <c r="I161">
        <v>-7.6812479999999921E-3</v>
      </c>
      <c r="J161">
        <v>-4.922003999999992E-3</v>
      </c>
      <c r="K161">
        <v>-2.1627599999999919E-3</v>
      </c>
      <c r="L161">
        <v>5.9648400000000823E-4</v>
      </c>
      <c r="M161">
        <v>3.3557280000000083E-3</v>
      </c>
      <c r="N161">
        <v>6.1149720000000084E-3</v>
      </c>
      <c r="O161">
        <v>8.8742160000000077E-3</v>
      </c>
      <c r="P161">
        <v>1.1633460000000009E-2</v>
      </c>
      <c r="Q161">
        <v>1.439270400000001E-2</v>
      </c>
      <c r="R161">
        <v>1.7151948000000011E-2</v>
      </c>
      <c r="S161">
        <v>1.9911192000000012E-2</v>
      </c>
      <c r="T161">
        <v>2.2670436000000013E-2</v>
      </c>
      <c r="U161">
        <v>2.5429680000000014E-2</v>
      </c>
      <c r="V161">
        <v>2.8188924000000014E-2</v>
      </c>
      <c r="W161">
        <v>3.0948168000000015E-2</v>
      </c>
      <c r="X161">
        <v>3.3707412000000013E-2</v>
      </c>
      <c r="Y161">
        <v>3.6466656000000014E-2</v>
      </c>
      <c r="Z161">
        <v>3.9225900000000015E-2</v>
      </c>
      <c r="AA161">
        <v>4.1985144000000016E-2</v>
      </c>
      <c r="AB161">
        <v>4.4744388000000017E-2</v>
      </c>
      <c r="AC161">
        <v>4.7503632000000018E-2</v>
      </c>
      <c r="AD161">
        <v>5.0262876000000019E-2</v>
      </c>
      <c r="AE161">
        <v>5.302212000000002E-2</v>
      </c>
      <c r="AF161">
        <v>5.5781364000000021E-2</v>
      </c>
      <c r="AG161">
        <v>5.8540608000000022E-2</v>
      </c>
      <c r="AH161">
        <v>6.1299852000000023E-2</v>
      </c>
      <c r="AI161">
        <v>6.4059096000000024E-2</v>
      </c>
      <c r="AJ161">
        <v>6.6818340000000018E-2</v>
      </c>
      <c r="AK161">
        <v>6.9577584000000012E-2</v>
      </c>
      <c r="AL161">
        <v>7.2336828000000006E-2</v>
      </c>
      <c r="AM161">
        <v>7.5096072E-2</v>
      </c>
      <c r="AN161">
        <v>7.7855315999999994E-2</v>
      </c>
      <c r="AO161">
        <v>8.0614559999999988E-2</v>
      </c>
      <c r="AP161">
        <v>8.3373803999999982E-2</v>
      </c>
      <c r="AQ161">
        <v>8.6133047999999976E-2</v>
      </c>
      <c r="AR161">
        <v>8.889229199999997E-2</v>
      </c>
      <c r="AS161">
        <v>9.1651535999999964E-2</v>
      </c>
      <c r="AT161">
        <v>9.4410779999999958E-2</v>
      </c>
      <c r="AU161">
        <v>9.7170023999999952E-2</v>
      </c>
      <c r="AV161">
        <v>9.9929267999999946E-2</v>
      </c>
      <c r="AW161">
        <v>0.10268851199999994</v>
      </c>
      <c r="AX161">
        <v>0.10544775599999993</v>
      </c>
      <c r="AY161">
        <v>0.10820699999999993</v>
      </c>
    </row>
    <row r="162" spans="1:51" x14ac:dyDescent="0.25">
      <c r="A162" t="s">
        <v>187</v>
      </c>
      <c r="B162" s="5">
        <v>8.8967971530249106E-4</v>
      </c>
      <c r="C162" s="5">
        <v>0</v>
      </c>
      <c r="D162" s="5">
        <v>0</v>
      </c>
      <c r="E162" s="5">
        <v>0</v>
      </c>
      <c r="F162" s="5">
        <v>1.7793594306049821E-3</v>
      </c>
      <c r="G162" s="5">
        <v>3.5587188612099642E-3</v>
      </c>
      <c r="H162" s="5">
        <v>5.3380782918149468E-3</v>
      </c>
      <c r="I162" s="5">
        <v>7.1174377224199285E-3</v>
      </c>
      <c r="J162" s="5">
        <v>8.8967971530249119E-3</v>
      </c>
      <c r="K162" s="5">
        <v>1.8683274021352312E-2</v>
      </c>
      <c r="L162" s="5">
        <v>1.5124555160142349E-2</v>
      </c>
      <c r="M162" s="5">
        <v>3.2028469750889681E-2</v>
      </c>
      <c r="N162" s="5">
        <v>4.0035587188612103E-2</v>
      </c>
      <c r="O162" s="5">
        <v>5.5160142348754451E-2</v>
      </c>
      <c r="P162" s="5">
        <v>8.1850533807829182E-2</v>
      </c>
      <c r="Q162" s="5">
        <v>9.8754448398576514E-2</v>
      </c>
      <c r="R162" s="5">
        <v>0.11743772241992882</v>
      </c>
      <c r="S162" s="5">
        <v>0.1298932384341637</v>
      </c>
      <c r="T162" s="5">
        <v>0.18594306049822065</v>
      </c>
      <c r="U162" s="5">
        <v>0.19750889679715303</v>
      </c>
      <c r="V162" s="5">
        <v>0.22330960854092527</v>
      </c>
      <c r="W162" s="5">
        <v>0.23754448398576514</v>
      </c>
      <c r="X162" s="5">
        <v>0.23309608540925267</v>
      </c>
      <c r="Y162" s="5">
        <v>0.27402135231316727</v>
      </c>
      <c r="Z162" s="5">
        <v>0.2669039145907473</v>
      </c>
      <c r="AA162" s="5">
        <v>0.28469750889679718</v>
      </c>
      <c r="AB162" s="5">
        <v>0.30871886120996439</v>
      </c>
      <c r="AC162" s="5">
        <v>0.26601423487544484</v>
      </c>
      <c r="AD162" s="5">
        <v>0.23843416370106763</v>
      </c>
      <c r="AE162" s="5">
        <v>0.21263345195729538</v>
      </c>
      <c r="AF162" s="5">
        <v>0.17259786476868327</v>
      </c>
      <c r="AG162" s="5">
        <v>0.16192170818505339</v>
      </c>
      <c r="AH162" s="5">
        <v>0.13612099644128114</v>
      </c>
      <c r="AI162" s="5">
        <v>0.11654804270462633</v>
      </c>
      <c r="AJ162" s="5">
        <v>8.0960854092526693E-2</v>
      </c>
      <c r="AK162" s="5">
        <v>6.1387900355871883E-2</v>
      </c>
      <c r="AL162" s="5">
        <v>4.7153024911032029E-2</v>
      </c>
      <c r="AM162" s="5">
        <v>3.9145907473309607E-2</v>
      </c>
      <c r="AN162" s="5">
        <v>3.1138790035587189E-2</v>
      </c>
      <c r="AO162" s="5">
        <v>1.7793594306049824E-2</v>
      </c>
      <c r="AP162" s="5">
        <v>1.4234875444839857E-2</v>
      </c>
      <c r="AQ162" s="5">
        <v>1.1565836298932384E-2</v>
      </c>
      <c r="AR162" s="5">
        <v>0</v>
      </c>
      <c r="AS162" s="5">
        <v>5.3380782918149468E-3</v>
      </c>
      <c r="AT162" s="5">
        <v>0</v>
      </c>
      <c r="AU162" s="5">
        <v>2.6690391459074734E-3</v>
      </c>
      <c r="AV162" s="5">
        <v>1.7793594306049821E-3</v>
      </c>
      <c r="AW162" s="5">
        <v>8.8967971530249106E-4</v>
      </c>
      <c r="AX162" s="5">
        <v>0</v>
      </c>
      <c r="AY162" s="5">
        <v>1.7793594306049821E-3</v>
      </c>
    </row>
    <row r="178" spans="1:51" x14ac:dyDescent="0.25">
      <c r="A178" t="s">
        <v>163</v>
      </c>
    </row>
    <row r="179" spans="1:51" x14ac:dyDescent="0.25">
      <c r="A179" t="s">
        <v>186</v>
      </c>
      <c r="B179">
        <v>-2.6995955999999998E-2</v>
      </c>
      <c r="C179">
        <v>-2.4236711999999997E-2</v>
      </c>
      <c r="D179">
        <v>-2.1477467999999996E-2</v>
      </c>
      <c r="E179">
        <v>-1.8718223999999995E-2</v>
      </c>
      <c r="F179">
        <v>-1.5958979999999994E-2</v>
      </c>
      <c r="G179">
        <v>-1.3199735999999993E-2</v>
      </c>
      <c r="H179">
        <v>-1.0440491999999992E-2</v>
      </c>
      <c r="I179">
        <v>-7.6812479999999921E-3</v>
      </c>
      <c r="J179">
        <v>-4.922003999999992E-3</v>
      </c>
      <c r="K179">
        <v>-2.1627599999999919E-3</v>
      </c>
      <c r="L179">
        <v>5.9648400000000823E-4</v>
      </c>
      <c r="M179">
        <v>3.3557280000000083E-3</v>
      </c>
      <c r="N179">
        <v>6.1149720000000084E-3</v>
      </c>
      <c r="O179">
        <v>8.8742160000000077E-3</v>
      </c>
      <c r="P179">
        <v>1.1633460000000009E-2</v>
      </c>
      <c r="Q179">
        <v>1.439270400000001E-2</v>
      </c>
      <c r="R179">
        <v>1.7151948000000011E-2</v>
      </c>
      <c r="S179">
        <v>1.9911192000000012E-2</v>
      </c>
      <c r="T179">
        <v>2.2670436000000013E-2</v>
      </c>
      <c r="U179">
        <v>2.5429680000000014E-2</v>
      </c>
      <c r="V179">
        <v>2.8188924000000014E-2</v>
      </c>
      <c r="W179">
        <v>3.0948168000000015E-2</v>
      </c>
      <c r="X179">
        <v>3.3707412000000013E-2</v>
      </c>
      <c r="Y179">
        <v>3.6466656000000014E-2</v>
      </c>
      <c r="Z179">
        <v>3.9225900000000015E-2</v>
      </c>
      <c r="AA179">
        <v>4.1985144000000016E-2</v>
      </c>
      <c r="AB179">
        <v>4.4744388000000017E-2</v>
      </c>
      <c r="AC179">
        <v>4.7503632000000018E-2</v>
      </c>
      <c r="AD179">
        <v>5.0262876000000019E-2</v>
      </c>
      <c r="AE179">
        <v>5.302212000000002E-2</v>
      </c>
      <c r="AF179">
        <v>5.5781364000000021E-2</v>
      </c>
      <c r="AG179">
        <v>5.8540608000000022E-2</v>
      </c>
      <c r="AH179">
        <v>6.1299852000000023E-2</v>
      </c>
      <c r="AI179">
        <v>6.4059096000000024E-2</v>
      </c>
      <c r="AJ179">
        <v>6.6818340000000018E-2</v>
      </c>
      <c r="AK179">
        <v>6.9577584000000012E-2</v>
      </c>
      <c r="AL179">
        <v>7.2336828000000006E-2</v>
      </c>
      <c r="AM179">
        <v>7.5096072E-2</v>
      </c>
      <c r="AN179">
        <v>7.7855315999999994E-2</v>
      </c>
      <c r="AO179">
        <v>8.0614559999999988E-2</v>
      </c>
      <c r="AP179">
        <v>8.3373803999999982E-2</v>
      </c>
      <c r="AQ179">
        <v>8.6133047999999976E-2</v>
      </c>
      <c r="AR179">
        <v>8.889229199999997E-2</v>
      </c>
      <c r="AS179">
        <v>9.1651535999999964E-2</v>
      </c>
      <c r="AT179">
        <v>9.4410779999999958E-2</v>
      </c>
      <c r="AU179">
        <v>9.7170023999999952E-2</v>
      </c>
      <c r="AV179">
        <v>9.9929267999999946E-2</v>
      </c>
      <c r="AW179">
        <v>0.10268851199999994</v>
      </c>
      <c r="AX179">
        <v>0.10544775599999993</v>
      </c>
      <c r="AY179">
        <v>0.10820699999999993</v>
      </c>
    </row>
    <row r="180" spans="1:51" x14ac:dyDescent="0.25">
      <c r="A180" t="s">
        <v>187</v>
      </c>
      <c r="B180" s="5">
        <v>8.8967971530249106E-4</v>
      </c>
      <c r="C180" s="5">
        <v>0</v>
      </c>
      <c r="D180" s="5">
        <v>0</v>
      </c>
      <c r="E180" s="5">
        <v>0</v>
      </c>
      <c r="F180" s="5">
        <v>1.7793594306049821E-3</v>
      </c>
      <c r="G180" s="5">
        <v>3.5587188612099642E-3</v>
      </c>
      <c r="H180" s="5">
        <v>5.3380782918149468E-3</v>
      </c>
      <c r="I180" s="5">
        <v>7.1174377224199285E-3</v>
      </c>
      <c r="J180" s="5">
        <v>8.8967971530249119E-3</v>
      </c>
      <c r="K180" s="5">
        <v>1.8683274021352312E-2</v>
      </c>
      <c r="L180" s="5">
        <v>1.5124555160142349E-2</v>
      </c>
      <c r="M180" s="5">
        <v>3.2028469750889681E-2</v>
      </c>
      <c r="N180" s="5">
        <v>4.0035587188612103E-2</v>
      </c>
      <c r="O180" s="5">
        <v>5.5160142348754451E-2</v>
      </c>
      <c r="P180" s="5">
        <v>8.1850533807829182E-2</v>
      </c>
      <c r="Q180" s="5">
        <v>9.8754448398576514E-2</v>
      </c>
      <c r="R180" s="5">
        <v>0.11743772241992882</v>
      </c>
      <c r="S180" s="5">
        <v>0.1298932384341637</v>
      </c>
      <c r="T180" s="5">
        <v>0.18594306049822065</v>
      </c>
      <c r="U180" s="5">
        <v>0.19750889679715303</v>
      </c>
      <c r="V180" s="5">
        <v>0.22330960854092527</v>
      </c>
      <c r="W180" s="5">
        <v>0.23754448398576514</v>
      </c>
      <c r="X180" s="5">
        <v>0.23309608540925267</v>
      </c>
      <c r="Y180" s="5">
        <v>0.27402135231316727</v>
      </c>
      <c r="Z180" s="5">
        <v>0.2669039145907473</v>
      </c>
      <c r="AA180" s="5">
        <v>0.28469750889679718</v>
      </c>
      <c r="AB180" s="5">
        <v>0.30871886120996439</v>
      </c>
      <c r="AC180" s="5">
        <v>0.26601423487544484</v>
      </c>
      <c r="AD180" s="5">
        <v>0.23843416370106763</v>
      </c>
      <c r="AE180" s="5">
        <v>0.21263345195729538</v>
      </c>
      <c r="AF180" s="5">
        <v>0.17259786476868327</v>
      </c>
      <c r="AG180" s="5">
        <v>0.16192170818505339</v>
      </c>
      <c r="AH180" s="5">
        <v>0.13612099644128114</v>
      </c>
      <c r="AI180" s="5">
        <v>0.11654804270462633</v>
      </c>
      <c r="AJ180" s="5">
        <v>8.0960854092526693E-2</v>
      </c>
      <c r="AK180" s="5">
        <v>6.1387900355871883E-2</v>
      </c>
      <c r="AL180" s="5">
        <v>4.7153024911032029E-2</v>
      </c>
      <c r="AM180" s="5">
        <v>3.9145907473309607E-2</v>
      </c>
      <c r="AN180" s="5">
        <v>3.1138790035587189E-2</v>
      </c>
      <c r="AO180" s="5">
        <v>1.7793594306049824E-2</v>
      </c>
      <c r="AP180" s="5">
        <v>1.4234875444839857E-2</v>
      </c>
      <c r="AQ180" s="5">
        <v>1.1565836298932384E-2</v>
      </c>
      <c r="AR180" s="5">
        <v>0</v>
      </c>
      <c r="AS180" s="5">
        <v>5.3380782918149468E-3</v>
      </c>
      <c r="AT180" s="5">
        <v>0</v>
      </c>
      <c r="AU180" s="5">
        <v>2.6690391459074734E-3</v>
      </c>
      <c r="AV180" s="5">
        <v>1.7793594306049821E-3</v>
      </c>
      <c r="AW180" s="5">
        <v>8.8967971530249106E-4</v>
      </c>
      <c r="AX180" s="5">
        <v>0</v>
      </c>
      <c r="AY180" s="5">
        <v>1.7793594306049821E-3</v>
      </c>
    </row>
    <row r="194" spans="1:51" x14ac:dyDescent="0.25">
      <c r="A194" t="s">
        <v>164</v>
      </c>
    </row>
    <row r="195" spans="1:51" x14ac:dyDescent="0.25">
      <c r="A195" t="s">
        <v>186</v>
      </c>
      <c r="B195">
        <v>-2.6995955999999998E-2</v>
      </c>
      <c r="C195">
        <v>-2.4236711999999997E-2</v>
      </c>
      <c r="D195">
        <v>-2.1477467999999996E-2</v>
      </c>
      <c r="E195">
        <v>-1.8718223999999995E-2</v>
      </c>
      <c r="F195">
        <v>-1.5958979999999994E-2</v>
      </c>
      <c r="G195">
        <v>-1.3199735999999993E-2</v>
      </c>
      <c r="H195">
        <v>-1.0440491999999992E-2</v>
      </c>
      <c r="I195">
        <v>-7.6812479999999921E-3</v>
      </c>
      <c r="J195">
        <v>-4.922003999999992E-3</v>
      </c>
      <c r="K195">
        <v>-2.1627599999999919E-3</v>
      </c>
      <c r="L195">
        <v>5.9648400000000823E-4</v>
      </c>
      <c r="M195">
        <v>3.3557280000000083E-3</v>
      </c>
      <c r="N195">
        <v>6.1149720000000084E-3</v>
      </c>
      <c r="O195">
        <v>8.8742160000000077E-3</v>
      </c>
      <c r="P195">
        <v>1.1633460000000009E-2</v>
      </c>
      <c r="Q195">
        <v>1.439270400000001E-2</v>
      </c>
      <c r="R195">
        <v>1.7151948000000011E-2</v>
      </c>
      <c r="S195">
        <v>1.9911192000000012E-2</v>
      </c>
      <c r="T195">
        <v>2.2670436000000013E-2</v>
      </c>
      <c r="U195">
        <v>2.5429680000000014E-2</v>
      </c>
      <c r="V195">
        <v>2.8188924000000014E-2</v>
      </c>
      <c r="W195">
        <v>3.0948168000000015E-2</v>
      </c>
      <c r="X195">
        <v>3.3707412000000013E-2</v>
      </c>
      <c r="Y195">
        <v>3.6466656000000014E-2</v>
      </c>
      <c r="Z195">
        <v>3.9225900000000015E-2</v>
      </c>
      <c r="AA195">
        <v>4.1985144000000016E-2</v>
      </c>
      <c r="AB195">
        <v>4.4744388000000017E-2</v>
      </c>
      <c r="AC195">
        <v>4.7503632000000018E-2</v>
      </c>
      <c r="AD195">
        <v>5.0262876000000019E-2</v>
      </c>
      <c r="AE195">
        <v>5.302212000000002E-2</v>
      </c>
      <c r="AF195">
        <v>5.5781364000000021E-2</v>
      </c>
      <c r="AG195">
        <v>5.8540608000000022E-2</v>
      </c>
      <c r="AH195">
        <v>6.1299852000000023E-2</v>
      </c>
      <c r="AI195">
        <v>6.4059096000000024E-2</v>
      </c>
      <c r="AJ195">
        <v>6.6818340000000018E-2</v>
      </c>
      <c r="AK195">
        <v>6.9577584000000012E-2</v>
      </c>
      <c r="AL195">
        <v>7.2336828000000006E-2</v>
      </c>
      <c r="AM195">
        <v>7.5096072E-2</v>
      </c>
      <c r="AN195">
        <v>7.7855315999999994E-2</v>
      </c>
      <c r="AO195">
        <v>8.0614559999999988E-2</v>
      </c>
      <c r="AP195">
        <v>8.3373803999999982E-2</v>
      </c>
      <c r="AQ195">
        <v>8.6133047999999976E-2</v>
      </c>
      <c r="AR195">
        <v>8.889229199999997E-2</v>
      </c>
      <c r="AS195">
        <v>9.1651535999999964E-2</v>
      </c>
      <c r="AT195">
        <v>9.4410779999999958E-2</v>
      </c>
      <c r="AU195">
        <v>9.7170023999999952E-2</v>
      </c>
      <c r="AV195">
        <v>9.9929267999999946E-2</v>
      </c>
      <c r="AW195">
        <v>0.10268851199999994</v>
      </c>
      <c r="AX195">
        <v>0.10544775599999993</v>
      </c>
      <c r="AY195">
        <v>0.10820699999999993</v>
      </c>
    </row>
    <row r="196" spans="1:51" x14ac:dyDescent="0.25">
      <c r="A196" t="s">
        <v>187</v>
      </c>
      <c r="B196" s="5">
        <v>8.8967971530249106E-4</v>
      </c>
      <c r="C196" s="5">
        <v>0</v>
      </c>
      <c r="D196" s="5">
        <v>0</v>
      </c>
      <c r="E196" s="5">
        <v>0</v>
      </c>
      <c r="F196" s="5">
        <v>1.7793594306049821E-3</v>
      </c>
      <c r="G196" s="5">
        <v>3.5587188612099642E-3</v>
      </c>
      <c r="H196" s="5">
        <v>5.3380782918149468E-3</v>
      </c>
      <c r="I196" s="5">
        <v>7.1174377224199285E-3</v>
      </c>
      <c r="J196" s="5">
        <v>8.8967971530249119E-3</v>
      </c>
      <c r="K196" s="5">
        <v>1.8683274021352312E-2</v>
      </c>
      <c r="L196" s="5">
        <v>1.5124555160142349E-2</v>
      </c>
      <c r="M196" s="5">
        <v>3.2028469750889681E-2</v>
      </c>
      <c r="N196" s="5">
        <v>4.0035587188612103E-2</v>
      </c>
      <c r="O196" s="5">
        <v>5.5160142348754451E-2</v>
      </c>
      <c r="P196" s="5">
        <v>8.1850533807829182E-2</v>
      </c>
      <c r="Q196" s="5">
        <v>9.8754448398576514E-2</v>
      </c>
      <c r="R196" s="5">
        <v>0.11743772241992882</v>
      </c>
      <c r="S196" s="5">
        <v>0.1298932384341637</v>
      </c>
      <c r="T196" s="5">
        <v>0.18594306049822065</v>
      </c>
      <c r="U196" s="5">
        <v>0.19750889679715303</v>
      </c>
      <c r="V196" s="5">
        <v>0.22330960854092527</v>
      </c>
      <c r="W196" s="5">
        <v>0.23754448398576514</v>
      </c>
      <c r="X196" s="5">
        <v>0.23309608540925267</v>
      </c>
      <c r="Y196" s="5">
        <v>0.27402135231316727</v>
      </c>
      <c r="Z196" s="5">
        <v>0.2669039145907473</v>
      </c>
      <c r="AA196" s="5">
        <v>0.28469750889679718</v>
      </c>
      <c r="AB196" s="5">
        <v>0.30871886120996439</v>
      </c>
      <c r="AC196" s="5">
        <v>0.26601423487544484</v>
      </c>
      <c r="AD196" s="5">
        <v>0.23843416370106763</v>
      </c>
      <c r="AE196" s="5">
        <v>0.21263345195729538</v>
      </c>
      <c r="AF196" s="5">
        <v>0.17259786476868327</v>
      </c>
      <c r="AG196" s="5">
        <v>0.16192170818505339</v>
      </c>
      <c r="AH196" s="5">
        <v>0.13612099644128114</v>
      </c>
      <c r="AI196" s="5">
        <v>0.11654804270462633</v>
      </c>
      <c r="AJ196" s="5">
        <v>8.0960854092526693E-2</v>
      </c>
      <c r="AK196" s="5">
        <v>6.1387900355871883E-2</v>
      </c>
      <c r="AL196" s="5">
        <v>4.7153024911032029E-2</v>
      </c>
      <c r="AM196" s="5">
        <v>3.9145907473309607E-2</v>
      </c>
      <c r="AN196" s="5">
        <v>3.1138790035587189E-2</v>
      </c>
      <c r="AO196" s="5">
        <v>1.7793594306049824E-2</v>
      </c>
      <c r="AP196" s="5">
        <v>1.4234875444839857E-2</v>
      </c>
      <c r="AQ196" s="5">
        <v>1.1565836298932384E-2</v>
      </c>
      <c r="AR196" s="5">
        <v>0</v>
      </c>
      <c r="AS196" s="5">
        <v>5.3380782918149468E-3</v>
      </c>
      <c r="AT196" s="5">
        <v>0</v>
      </c>
      <c r="AU196" s="5">
        <v>2.6690391459074734E-3</v>
      </c>
      <c r="AV196" s="5">
        <v>1.7793594306049821E-3</v>
      </c>
      <c r="AW196" s="5">
        <v>8.8967971530249106E-4</v>
      </c>
      <c r="AX196" s="5">
        <v>0</v>
      </c>
      <c r="AY196" s="5">
        <v>1.7793594306049821E-3</v>
      </c>
    </row>
    <row r="210" spans="1:51" x14ac:dyDescent="0.25">
      <c r="A210" t="s">
        <v>165</v>
      </c>
    </row>
    <row r="211" spans="1:51" x14ac:dyDescent="0.25">
      <c r="A211" t="s">
        <v>186</v>
      </c>
      <c r="B211">
        <v>-2.6995955999999998E-2</v>
      </c>
      <c r="C211">
        <v>-2.4236711999999997E-2</v>
      </c>
      <c r="D211">
        <v>-2.1477467999999996E-2</v>
      </c>
      <c r="E211">
        <v>-1.8718223999999995E-2</v>
      </c>
      <c r="F211">
        <v>-1.5958979999999994E-2</v>
      </c>
      <c r="G211">
        <v>-1.3199735999999993E-2</v>
      </c>
      <c r="H211">
        <v>-1.0440491999999992E-2</v>
      </c>
      <c r="I211">
        <v>-7.6812479999999921E-3</v>
      </c>
      <c r="J211">
        <v>-4.922003999999992E-3</v>
      </c>
      <c r="K211">
        <v>-2.1627599999999919E-3</v>
      </c>
      <c r="L211">
        <v>5.9648400000000823E-4</v>
      </c>
      <c r="M211">
        <v>3.3557280000000083E-3</v>
      </c>
      <c r="N211">
        <v>6.1149720000000084E-3</v>
      </c>
      <c r="O211">
        <v>8.8742160000000077E-3</v>
      </c>
      <c r="P211">
        <v>1.1633460000000009E-2</v>
      </c>
      <c r="Q211">
        <v>1.439270400000001E-2</v>
      </c>
      <c r="R211">
        <v>1.7151948000000011E-2</v>
      </c>
      <c r="S211">
        <v>1.9911192000000012E-2</v>
      </c>
      <c r="T211">
        <v>2.2670436000000013E-2</v>
      </c>
      <c r="U211">
        <v>2.5429680000000014E-2</v>
      </c>
      <c r="V211">
        <v>2.8188924000000014E-2</v>
      </c>
      <c r="W211">
        <v>3.0948168000000015E-2</v>
      </c>
      <c r="X211">
        <v>3.3707412000000013E-2</v>
      </c>
      <c r="Y211">
        <v>3.6466656000000014E-2</v>
      </c>
      <c r="Z211">
        <v>3.9225900000000015E-2</v>
      </c>
      <c r="AA211">
        <v>4.1985144000000016E-2</v>
      </c>
      <c r="AB211">
        <v>4.4744388000000017E-2</v>
      </c>
      <c r="AC211">
        <v>4.7503632000000018E-2</v>
      </c>
      <c r="AD211">
        <v>5.0262876000000019E-2</v>
      </c>
      <c r="AE211">
        <v>5.302212000000002E-2</v>
      </c>
      <c r="AF211">
        <v>5.5781364000000021E-2</v>
      </c>
      <c r="AG211">
        <v>5.8540608000000022E-2</v>
      </c>
      <c r="AH211">
        <v>6.1299852000000023E-2</v>
      </c>
      <c r="AI211">
        <v>6.4059096000000024E-2</v>
      </c>
      <c r="AJ211">
        <v>6.6818340000000018E-2</v>
      </c>
      <c r="AK211">
        <v>6.9577584000000012E-2</v>
      </c>
      <c r="AL211">
        <v>7.2336828000000006E-2</v>
      </c>
      <c r="AM211">
        <v>7.5096072E-2</v>
      </c>
      <c r="AN211">
        <v>7.7855315999999994E-2</v>
      </c>
      <c r="AO211">
        <v>8.0614559999999988E-2</v>
      </c>
      <c r="AP211">
        <v>8.3373803999999982E-2</v>
      </c>
      <c r="AQ211">
        <v>8.6133047999999976E-2</v>
      </c>
      <c r="AR211">
        <v>8.889229199999997E-2</v>
      </c>
      <c r="AS211">
        <v>9.1651535999999964E-2</v>
      </c>
      <c r="AT211">
        <v>9.4410779999999958E-2</v>
      </c>
      <c r="AU211">
        <v>9.7170023999999952E-2</v>
      </c>
      <c r="AV211">
        <v>9.9929267999999946E-2</v>
      </c>
      <c r="AW211">
        <v>0.10268851199999994</v>
      </c>
      <c r="AX211">
        <v>0.10544775599999993</v>
      </c>
      <c r="AY211">
        <v>0.10820699999999993</v>
      </c>
    </row>
    <row r="212" spans="1:51" x14ac:dyDescent="0.25">
      <c r="A212" t="s">
        <v>187</v>
      </c>
      <c r="B212" s="5">
        <v>8.8967971530249106E-4</v>
      </c>
      <c r="C212" s="5">
        <v>0</v>
      </c>
      <c r="D212" s="5">
        <v>0</v>
      </c>
      <c r="E212" s="5">
        <v>0</v>
      </c>
      <c r="F212" s="5">
        <v>1.7793594306049821E-3</v>
      </c>
      <c r="G212" s="5">
        <v>3.5587188612099642E-3</v>
      </c>
      <c r="H212" s="5">
        <v>5.3380782918149468E-3</v>
      </c>
      <c r="I212" s="5">
        <v>7.1174377224199285E-3</v>
      </c>
      <c r="J212" s="5">
        <v>8.8967971530249119E-3</v>
      </c>
      <c r="K212" s="5">
        <v>1.8683274021352312E-2</v>
      </c>
      <c r="L212" s="5">
        <v>1.5124555160142349E-2</v>
      </c>
      <c r="M212" s="5">
        <v>3.2028469750889681E-2</v>
      </c>
      <c r="N212" s="5">
        <v>4.0035587188612103E-2</v>
      </c>
      <c r="O212" s="5">
        <v>5.5160142348754451E-2</v>
      </c>
      <c r="P212" s="5">
        <v>8.1850533807829182E-2</v>
      </c>
      <c r="Q212" s="5">
        <v>9.8754448398576514E-2</v>
      </c>
      <c r="R212" s="5">
        <v>0.11743772241992882</v>
      </c>
      <c r="S212" s="5">
        <v>0.1298932384341637</v>
      </c>
      <c r="T212" s="5">
        <v>0.18594306049822065</v>
      </c>
      <c r="U212" s="5">
        <v>0.19750889679715303</v>
      </c>
      <c r="V212" s="5">
        <v>0.22330960854092527</v>
      </c>
      <c r="W212" s="5">
        <v>0.23754448398576514</v>
      </c>
      <c r="X212" s="5">
        <v>0.23309608540925267</v>
      </c>
      <c r="Y212" s="5">
        <v>0.27402135231316727</v>
      </c>
      <c r="Z212" s="5">
        <v>0.2669039145907473</v>
      </c>
      <c r="AA212" s="5">
        <v>0.28469750889679718</v>
      </c>
      <c r="AB212" s="5">
        <v>0.30871886120996439</v>
      </c>
      <c r="AC212" s="5">
        <v>0.26601423487544484</v>
      </c>
      <c r="AD212" s="5">
        <v>0.23843416370106763</v>
      </c>
      <c r="AE212" s="5">
        <v>0.21263345195729538</v>
      </c>
      <c r="AF212" s="5">
        <v>0.17259786476868327</v>
      </c>
      <c r="AG212" s="5">
        <v>0.16192170818505339</v>
      </c>
      <c r="AH212" s="5">
        <v>0.13612099644128114</v>
      </c>
      <c r="AI212" s="5">
        <v>0.11654804270462633</v>
      </c>
      <c r="AJ212" s="5">
        <v>8.0960854092526693E-2</v>
      </c>
      <c r="AK212" s="5">
        <v>6.1387900355871883E-2</v>
      </c>
      <c r="AL212" s="5">
        <v>4.7153024911032029E-2</v>
      </c>
      <c r="AM212" s="5">
        <v>3.9145907473309607E-2</v>
      </c>
      <c r="AN212" s="5">
        <v>3.1138790035587189E-2</v>
      </c>
      <c r="AO212" s="5">
        <v>1.7793594306049824E-2</v>
      </c>
      <c r="AP212" s="5">
        <v>1.4234875444839857E-2</v>
      </c>
      <c r="AQ212" s="5">
        <v>1.1565836298932384E-2</v>
      </c>
      <c r="AR212" s="5">
        <v>0</v>
      </c>
      <c r="AS212" s="5">
        <v>5.3380782918149468E-3</v>
      </c>
      <c r="AT212" s="5">
        <v>0</v>
      </c>
      <c r="AU212" s="5">
        <v>2.6690391459074734E-3</v>
      </c>
      <c r="AV212" s="5">
        <v>1.7793594306049821E-3</v>
      </c>
      <c r="AW212" s="5">
        <v>8.8967971530249106E-4</v>
      </c>
      <c r="AX212" s="5">
        <v>0</v>
      </c>
      <c r="AY212" s="5">
        <v>1.7793594306049821E-3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Y212"/>
  <sheetViews>
    <sheetView zoomScaleNormal="100" workbookViewId="0">
      <selection activeCell="F13" sqref="F13"/>
    </sheetView>
  </sheetViews>
  <sheetFormatPr defaultRowHeight="15" x14ac:dyDescent="0.25"/>
  <sheetData>
    <row r="1" spans="1:51" x14ac:dyDescent="0.25">
      <c r="A1" t="s">
        <v>188</v>
      </c>
    </row>
    <row r="2" spans="1:51" x14ac:dyDescent="0.25">
      <c r="A2" t="s">
        <v>186</v>
      </c>
      <c r="B2">
        <v>-2.6995955999999998E-2</v>
      </c>
      <c r="C2">
        <v>-2.4236711999999997E-2</v>
      </c>
      <c r="D2">
        <v>-2.1477467999999996E-2</v>
      </c>
      <c r="E2">
        <v>-1.8718223999999995E-2</v>
      </c>
      <c r="F2">
        <v>-1.5958979999999994E-2</v>
      </c>
      <c r="G2">
        <v>-1.3199735999999993E-2</v>
      </c>
      <c r="H2">
        <v>-1.0440491999999992E-2</v>
      </c>
      <c r="I2">
        <v>-7.6812479999999921E-3</v>
      </c>
      <c r="J2">
        <v>-4.922003999999992E-3</v>
      </c>
      <c r="K2">
        <v>-2.1627599999999919E-3</v>
      </c>
      <c r="L2">
        <v>5.9648400000000823E-4</v>
      </c>
      <c r="M2">
        <v>3.3557280000000083E-3</v>
      </c>
      <c r="N2">
        <v>6.1149720000000084E-3</v>
      </c>
      <c r="O2">
        <v>8.8742160000000077E-3</v>
      </c>
      <c r="P2">
        <v>1.1633460000000009E-2</v>
      </c>
      <c r="Q2">
        <v>1.439270400000001E-2</v>
      </c>
      <c r="R2">
        <v>1.7151948000000011E-2</v>
      </c>
      <c r="S2">
        <v>1.9911192000000012E-2</v>
      </c>
      <c r="T2">
        <v>2.2670436000000013E-2</v>
      </c>
      <c r="U2">
        <v>2.5429680000000014E-2</v>
      </c>
      <c r="V2">
        <v>2.8188924000000014E-2</v>
      </c>
      <c r="W2">
        <v>3.0948168000000015E-2</v>
      </c>
      <c r="X2">
        <v>3.3707412000000013E-2</v>
      </c>
      <c r="Y2">
        <v>3.6466656000000014E-2</v>
      </c>
      <c r="Z2">
        <v>3.9225900000000015E-2</v>
      </c>
      <c r="AA2">
        <v>4.1985144000000016E-2</v>
      </c>
      <c r="AB2">
        <v>4.4744388000000017E-2</v>
      </c>
      <c r="AC2">
        <v>4.7503632000000018E-2</v>
      </c>
      <c r="AD2">
        <v>5.0262876000000019E-2</v>
      </c>
      <c r="AE2">
        <v>5.302212000000002E-2</v>
      </c>
      <c r="AF2">
        <v>5.5781364000000021E-2</v>
      </c>
      <c r="AG2">
        <v>5.8540608000000022E-2</v>
      </c>
      <c r="AH2">
        <v>6.1299852000000023E-2</v>
      </c>
      <c r="AI2">
        <v>6.4059096000000024E-2</v>
      </c>
      <c r="AJ2">
        <v>6.6818340000000018E-2</v>
      </c>
      <c r="AK2">
        <v>6.9577584000000012E-2</v>
      </c>
      <c r="AL2">
        <v>7.2336828000000006E-2</v>
      </c>
      <c r="AM2">
        <v>7.5096072E-2</v>
      </c>
      <c r="AN2">
        <v>7.7855315999999994E-2</v>
      </c>
      <c r="AO2">
        <v>8.0614559999999988E-2</v>
      </c>
      <c r="AP2">
        <v>8.3373803999999982E-2</v>
      </c>
      <c r="AQ2">
        <v>8.6133047999999976E-2</v>
      </c>
      <c r="AR2">
        <v>8.889229199999997E-2</v>
      </c>
      <c r="AS2">
        <v>9.1651535999999964E-2</v>
      </c>
      <c r="AT2">
        <v>9.4410779999999958E-2</v>
      </c>
      <c r="AU2">
        <v>9.7170023999999952E-2</v>
      </c>
      <c r="AV2">
        <v>9.9929267999999946E-2</v>
      </c>
      <c r="AW2">
        <v>0.10268851199999994</v>
      </c>
      <c r="AX2">
        <v>0.10544775599999993</v>
      </c>
      <c r="AY2">
        <v>0.10820699999999993</v>
      </c>
    </row>
    <row r="3" spans="1:51" x14ac:dyDescent="0.25">
      <c r="A3" t="s">
        <v>187</v>
      </c>
      <c r="B3" s="5">
        <v>8.8967971530249106E-4</v>
      </c>
      <c r="C3" s="5">
        <v>0</v>
      </c>
      <c r="D3" s="5">
        <v>0</v>
      </c>
      <c r="E3" s="5">
        <v>0</v>
      </c>
      <c r="F3" s="5">
        <v>1.7793594306049821E-3</v>
      </c>
      <c r="G3" s="5">
        <v>3.5587188612099642E-3</v>
      </c>
      <c r="H3" s="5">
        <v>5.3380782918149468E-3</v>
      </c>
      <c r="I3" s="5">
        <v>7.1174377224199285E-3</v>
      </c>
      <c r="J3" s="5">
        <v>8.8967971530249119E-3</v>
      </c>
      <c r="K3" s="5">
        <v>1.8683274021352312E-2</v>
      </c>
      <c r="L3" s="5">
        <v>1.5124555160142349E-2</v>
      </c>
      <c r="M3" s="5">
        <v>3.2028469750889681E-2</v>
      </c>
      <c r="N3" s="5">
        <v>4.0035587188612103E-2</v>
      </c>
      <c r="O3" s="5">
        <v>5.5160142348754451E-2</v>
      </c>
      <c r="P3" s="5">
        <v>8.1850533807829182E-2</v>
      </c>
      <c r="Q3" s="5">
        <v>9.8754448398576514E-2</v>
      </c>
      <c r="R3" s="5">
        <v>0.11743772241992882</v>
      </c>
      <c r="S3" s="5">
        <v>0.1298932384341637</v>
      </c>
      <c r="T3" s="5">
        <v>0.18594306049822065</v>
      </c>
      <c r="U3" s="5">
        <v>0.19750889679715303</v>
      </c>
      <c r="V3" s="5">
        <v>0.22330960854092527</v>
      </c>
      <c r="W3" s="5">
        <v>0.23754448398576514</v>
      </c>
      <c r="X3" s="5">
        <v>0.23309608540925267</v>
      </c>
      <c r="Y3" s="5">
        <v>0.27402135231316727</v>
      </c>
      <c r="Z3" s="5">
        <v>0.2669039145907473</v>
      </c>
      <c r="AA3" s="5">
        <v>0.28469750889679718</v>
      </c>
      <c r="AB3" s="5">
        <v>0.30871886120996439</v>
      </c>
      <c r="AC3" s="5">
        <v>0.26601423487544484</v>
      </c>
      <c r="AD3" s="5">
        <v>0.23843416370106763</v>
      </c>
      <c r="AE3" s="5">
        <v>0.21263345195729538</v>
      </c>
      <c r="AF3" s="5">
        <v>0.17259786476868327</v>
      </c>
      <c r="AG3" s="5">
        <v>0.16192170818505339</v>
      </c>
      <c r="AH3" s="5">
        <v>0.13612099644128114</v>
      </c>
      <c r="AI3" s="5">
        <v>0.11654804270462633</v>
      </c>
      <c r="AJ3" s="5">
        <v>8.0960854092526693E-2</v>
      </c>
      <c r="AK3" s="5">
        <v>6.1387900355871883E-2</v>
      </c>
      <c r="AL3" s="5">
        <v>4.7153024911032029E-2</v>
      </c>
      <c r="AM3" s="5">
        <v>3.9145907473309607E-2</v>
      </c>
      <c r="AN3" s="5">
        <v>3.1138790035587189E-2</v>
      </c>
      <c r="AO3" s="5">
        <v>1.7793594306049824E-2</v>
      </c>
      <c r="AP3" s="5">
        <v>1.4234875444839857E-2</v>
      </c>
      <c r="AQ3" s="5">
        <v>1.1565836298932384E-2</v>
      </c>
      <c r="AR3" s="5">
        <v>0</v>
      </c>
      <c r="AS3" s="5">
        <v>5.3380782918149468E-3</v>
      </c>
      <c r="AT3" s="5">
        <v>0</v>
      </c>
      <c r="AU3" s="5">
        <v>2.6690391459074734E-3</v>
      </c>
      <c r="AV3" s="5">
        <v>1.7793594306049821E-3</v>
      </c>
      <c r="AW3" s="5">
        <v>8.8967971530249106E-4</v>
      </c>
      <c r="AX3" s="5">
        <v>0</v>
      </c>
      <c r="AY3" s="5">
        <v>1.7793594306049821E-3</v>
      </c>
    </row>
    <row r="17" spans="1:51" x14ac:dyDescent="0.25">
      <c r="A17" t="s">
        <v>153</v>
      </c>
    </row>
    <row r="18" spans="1:51" x14ac:dyDescent="0.25">
      <c r="A18" t="s">
        <v>186</v>
      </c>
      <c r="B18">
        <v>-2.6995955999999998E-2</v>
      </c>
      <c r="C18">
        <v>-2.4236711999999997E-2</v>
      </c>
      <c r="D18">
        <v>-2.1477467999999996E-2</v>
      </c>
      <c r="E18">
        <v>-1.8718223999999995E-2</v>
      </c>
      <c r="F18">
        <v>-1.5958979999999994E-2</v>
      </c>
      <c r="G18">
        <v>-1.3199735999999993E-2</v>
      </c>
      <c r="H18">
        <v>-1.0440491999999992E-2</v>
      </c>
      <c r="I18">
        <v>-7.6812479999999921E-3</v>
      </c>
      <c r="J18">
        <v>-4.922003999999992E-3</v>
      </c>
      <c r="K18">
        <v>-2.1627599999999919E-3</v>
      </c>
      <c r="L18">
        <v>5.9648400000000823E-4</v>
      </c>
      <c r="M18">
        <v>3.3557280000000083E-3</v>
      </c>
      <c r="N18">
        <v>6.1149720000000084E-3</v>
      </c>
      <c r="O18">
        <v>8.8742160000000077E-3</v>
      </c>
      <c r="P18">
        <v>1.1633460000000009E-2</v>
      </c>
      <c r="Q18">
        <v>1.439270400000001E-2</v>
      </c>
      <c r="R18">
        <v>1.7151948000000011E-2</v>
      </c>
      <c r="S18">
        <v>1.9911192000000012E-2</v>
      </c>
      <c r="T18">
        <v>2.2670436000000013E-2</v>
      </c>
      <c r="U18">
        <v>2.5429680000000014E-2</v>
      </c>
      <c r="V18">
        <v>2.8188924000000014E-2</v>
      </c>
      <c r="W18">
        <v>3.0948168000000015E-2</v>
      </c>
      <c r="X18">
        <v>3.3707412000000013E-2</v>
      </c>
      <c r="Y18">
        <v>3.6466656000000014E-2</v>
      </c>
      <c r="Z18">
        <v>3.9225900000000015E-2</v>
      </c>
      <c r="AA18">
        <v>4.1985144000000016E-2</v>
      </c>
      <c r="AB18">
        <v>4.4744388000000017E-2</v>
      </c>
      <c r="AC18">
        <v>4.7503632000000018E-2</v>
      </c>
      <c r="AD18">
        <v>5.0262876000000019E-2</v>
      </c>
      <c r="AE18">
        <v>5.302212000000002E-2</v>
      </c>
      <c r="AF18">
        <v>5.5781364000000021E-2</v>
      </c>
      <c r="AG18">
        <v>5.8540608000000022E-2</v>
      </c>
      <c r="AH18">
        <v>6.1299852000000023E-2</v>
      </c>
      <c r="AI18">
        <v>6.4059096000000024E-2</v>
      </c>
      <c r="AJ18">
        <v>6.6818340000000018E-2</v>
      </c>
      <c r="AK18">
        <v>6.9577584000000012E-2</v>
      </c>
      <c r="AL18">
        <v>7.2336828000000006E-2</v>
      </c>
      <c r="AM18">
        <v>7.5096072E-2</v>
      </c>
      <c r="AN18">
        <v>7.7855315999999994E-2</v>
      </c>
      <c r="AO18">
        <v>8.0614559999999988E-2</v>
      </c>
      <c r="AP18">
        <v>8.3373803999999982E-2</v>
      </c>
      <c r="AQ18">
        <v>8.6133047999999976E-2</v>
      </c>
      <c r="AR18">
        <v>8.889229199999997E-2</v>
      </c>
      <c r="AS18">
        <v>9.1651535999999964E-2</v>
      </c>
      <c r="AT18">
        <v>9.4410779999999958E-2</v>
      </c>
      <c r="AU18">
        <v>9.7170023999999952E-2</v>
      </c>
      <c r="AV18">
        <v>9.9929267999999946E-2</v>
      </c>
      <c r="AW18">
        <v>0.10268851199999994</v>
      </c>
      <c r="AX18">
        <v>0.10544775599999993</v>
      </c>
      <c r="AY18">
        <v>0.10820699999999993</v>
      </c>
    </row>
    <row r="19" spans="1:51" x14ac:dyDescent="0.25">
      <c r="A19" t="s">
        <v>187</v>
      </c>
      <c r="B19" s="5">
        <v>8.8967971530249106E-4</v>
      </c>
      <c r="C19" s="5">
        <v>0</v>
      </c>
      <c r="D19" s="5">
        <v>0</v>
      </c>
      <c r="E19" s="5">
        <v>0</v>
      </c>
      <c r="F19" s="5">
        <v>1.7793594306049821E-3</v>
      </c>
      <c r="G19" s="5">
        <v>3.5587188612099642E-3</v>
      </c>
      <c r="H19" s="5">
        <v>5.3380782918149468E-3</v>
      </c>
      <c r="I19" s="5">
        <v>7.1174377224199285E-3</v>
      </c>
      <c r="J19" s="5">
        <v>8.8967971530249119E-3</v>
      </c>
      <c r="K19" s="5">
        <v>1.8683274021352312E-2</v>
      </c>
      <c r="L19" s="5">
        <v>1.5124555160142349E-2</v>
      </c>
      <c r="M19" s="5">
        <v>3.2028469750889681E-2</v>
      </c>
      <c r="N19" s="5">
        <v>4.0035587188612103E-2</v>
      </c>
      <c r="O19" s="5">
        <v>5.5160142348754451E-2</v>
      </c>
      <c r="P19" s="5">
        <v>8.1850533807829182E-2</v>
      </c>
      <c r="Q19" s="5">
        <v>9.8754448398576514E-2</v>
      </c>
      <c r="R19" s="5">
        <v>0.11743772241992882</v>
      </c>
      <c r="S19" s="5">
        <v>0.1298932384341637</v>
      </c>
      <c r="T19" s="5">
        <v>0.18594306049822065</v>
      </c>
      <c r="U19" s="5">
        <v>0.19750889679715303</v>
      </c>
      <c r="V19" s="5">
        <v>0.22330960854092527</v>
      </c>
      <c r="W19" s="5">
        <v>0.23754448398576514</v>
      </c>
      <c r="X19" s="5">
        <v>0.23309608540925267</v>
      </c>
      <c r="Y19" s="5">
        <v>0.27402135231316727</v>
      </c>
      <c r="Z19" s="5">
        <v>0.2669039145907473</v>
      </c>
      <c r="AA19" s="5">
        <v>0.28469750889679718</v>
      </c>
      <c r="AB19" s="5">
        <v>0.30871886120996439</v>
      </c>
      <c r="AC19" s="5">
        <v>0.26601423487544484</v>
      </c>
      <c r="AD19" s="5">
        <v>0.23843416370106763</v>
      </c>
      <c r="AE19" s="5">
        <v>0.21263345195729538</v>
      </c>
      <c r="AF19" s="5">
        <v>0.17259786476868327</v>
      </c>
      <c r="AG19" s="5">
        <v>0.16192170818505339</v>
      </c>
      <c r="AH19" s="5">
        <v>0.13612099644128114</v>
      </c>
      <c r="AI19" s="5">
        <v>0.11654804270462633</v>
      </c>
      <c r="AJ19" s="5">
        <v>8.0960854092526693E-2</v>
      </c>
      <c r="AK19" s="5">
        <v>6.1387900355871883E-2</v>
      </c>
      <c r="AL19" s="5">
        <v>4.7153024911032029E-2</v>
      </c>
      <c r="AM19" s="5">
        <v>3.9145907473309607E-2</v>
      </c>
      <c r="AN19" s="5">
        <v>3.1138790035587189E-2</v>
      </c>
      <c r="AO19" s="5">
        <v>1.7793594306049824E-2</v>
      </c>
      <c r="AP19" s="5">
        <v>1.4234875444839857E-2</v>
      </c>
      <c r="AQ19" s="5">
        <v>1.1565836298932384E-2</v>
      </c>
      <c r="AR19" s="5">
        <v>0</v>
      </c>
      <c r="AS19" s="5">
        <v>5.3380782918149468E-3</v>
      </c>
      <c r="AT19" s="5">
        <v>0</v>
      </c>
      <c r="AU19" s="5">
        <v>2.6690391459074734E-3</v>
      </c>
      <c r="AV19" s="5">
        <v>1.7793594306049821E-3</v>
      </c>
      <c r="AW19" s="5">
        <v>8.8967971530249106E-4</v>
      </c>
      <c r="AX19" s="5">
        <v>0</v>
      </c>
      <c r="AY19" s="5">
        <v>1.7793594306049821E-3</v>
      </c>
    </row>
    <row r="33" spans="1:51" x14ac:dyDescent="0.25">
      <c r="A33" t="s">
        <v>154</v>
      </c>
    </row>
    <row r="34" spans="1:51" x14ac:dyDescent="0.25">
      <c r="A34" t="s">
        <v>186</v>
      </c>
      <c r="B34">
        <v>-2.6995955999999998E-2</v>
      </c>
      <c r="C34">
        <v>-2.4236711999999997E-2</v>
      </c>
      <c r="D34">
        <v>-2.1477467999999996E-2</v>
      </c>
      <c r="E34">
        <v>-1.8718223999999995E-2</v>
      </c>
      <c r="F34">
        <v>-1.5958979999999994E-2</v>
      </c>
      <c r="G34">
        <v>-1.3199735999999993E-2</v>
      </c>
      <c r="H34">
        <v>-1.0440491999999992E-2</v>
      </c>
      <c r="I34">
        <v>-7.6812479999999921E-3</v>
      </c>
      <c r="J34">
        <v>-4.922003999999992E-3</v>
      </c>
      <c r="K34">
        <v>-2.1627599999999919E-3</v>
      </c>
      <c r="L34">
        <v>5.9648400000000823E-4</v>
      </c>
      <c r="M34">
        <v>3.3557280000000083E-3</v>
      </c>
      <c r="N34">
        <v>6.1149720000000084E-3</v>
      </c>
      <c r="O34">
        <v>8.8742160000000077E-3</v>
      </c>
      <c r="P34">
        <v>1.1633460000000009E-2</v>
      </c>
      <c r="Q34">
        <v>1.439270400000001E-2</v>
      </c>
      <c r="R34">
        <v>1.7151948000000011E-2</v>
      </c>
      <c r="S34">
        <v>1.9911192000000012E-2</v>
      </c>
      <c r="T34">
        <v>2.2670436000000013E-2</v>
      </c>
      <c r="U34">
        <v>2.5429680000000014E-2</v>
      </c>
      <c r="V34">
        <v>2.8188924000000014E-2</v>
      </c>
      <c r="W34">
        <v>3.0948168000000015E-2</v>
      </c>
      <c r="X34">
        <v>3.3707412000000013E-2</v>
      </c>
      <c r="Y34">
        <v>3.6466656000000014E-2</v>
      </c>
      <c r="Z34">
        <v>3.9225900000000015E-2</v>
      </c>
      <c r="AA34">
        <v>4.1985144000000016E-2</v>
      </c>
      <c r="AB34">
        <v>4.4744388000000017E-2</v>
      </c>
      <c r="AC34">
        <v>4.7503632000000018E-2</v>
      </c>
      <c r="AD34">
        <v>5.0262876000000019E-2</v>
      </c>
      <c r="AE34">
        <v>5.302212000000002E-2</v>
      </c>
      <c r="AF34">
        <v>5.5781364000000021E-2</v>
      </c>
      <c r="AG34">
        <v>5.8540608000000022E-2</v>
      </c>
      <c r="AH34">
        <v>6.1299852000000023E-2</v>
      </c>
      <c r="AI34">
        <v>6.4059096000000024E-2</v>
      </c>
      <c r="AJ34">
        <v>6.6818340000000018E-2</v>
      </c>
      <c r="AK34">
        <v>6.9577584000000012E-2</v>
      </c>
      <c r="AL34">
        <v>7.2336828000000006E-2</v>
      </c>
      <c r="AM34">
        <v>7.5096072E-2</v>
      </c>
      <c r="AN34">
        <v>7.7855315999999994E-2</v>
      </c>
      <c r="AO34">
        <v>8.0614559999999988E-2</v>
      </c>
      <c r="AP34">
        <v>8.3373803999999982E-2</v>
      </c>
      <c r="AQ34">
        <v>8.6133047999999976E-2</v>
      </c>
      <c r="AR34">
        <v>8.889229199999997E-2</v>
      </c>
      <c r="AS34">
        <v>9.1651535999999964E-2</v>
      </c>
      <c r="AT34">
        <v>9.4410779999999958E-2</v>
      </c>
      <c r="AU34">
        <v>9.7170023999999952E-2</v>
      </c>
      <c r="AV34">
        <v>9.9929267999999946E-2</v>
      </c>
      <c r="AW34">
        <v>0.10268851199999994</v>
      </c>
      <c r="AX34">
        <v>0.10544775599999993</v>
      </c>
      <c r="AY34">
        <v>0.10820699999999993</v>
      </c>
    </row>
    <row r="35" spans="1:51" x14ac:dyDescent="0.25">
      <c r="A35" t="s">
        <v>187</v>
      </c>
      <c r="B35" s="5">
        <v>8.8967971530249106E-4</v>
      </c>
      <c r="C35" s="5">
        <v>0</v>
      </c>
      <c r="D35" s="5">
        <v>0</v>
      </c>
      <c r="E35" s="5">
        <v>0</v>
      </c>
      <c r="F35" s="5">
        <v>1.7793594306049821E-3</v>
      </c>
      <c r="G35" s="5">
        <v>3.5587188612099642E-3</v>
      </c>
      <c r="H35" s="5">
        <v>5.3380782918149468E-3</v>
      </c>
      <c r="I35" s="5">
        <v>7.1174377224199285E-3</v>
      </c>
      <c r="J35" s="5">
        <v>8.8967971530249119E-3</v>
      </c>
      <c r="K35" s="5">
        <v>1.8683274021352312E-2</v>
      </c>
      <c r="L35" s="5">
        <v>1.5124555160142349E-2</v>
      </c>
      <c r="M35" s="5">
        <v>3.2028469750889681E-2</v>
      </c>
      <c r="N35" s="5">
        <v>4.0035587188612103E-2</v>
      </c>
      <c r="O35" s="5">
        <v>5.5160142348754451E-2</v>
      </c>
      <c r="P35" s="5">
        <v>8.1850533807829182E-2</v>
      </c>
      <c r="Q35" s="5">
        <v>9.8754448398576514E-2</v>
      </c>
      <c r="R35" s="5">
        <v>0.11743772241992882</v>
      </c>
      <c r="S35" s="5">
        <v>0.1298932384341637</v>
      </c>
      <c r="T35" s="5">
        <v>0.18594306049822065</v>
      </c>
      <c r="U35" s="5">
        <v>0.19750889679715303</v>
      </c>
      <c r="V35" s="5">
        <v>0.22330960854092527</v>
      </c>
      <c r="W35" s="5">
        <v>0.23754448398576514</v>
      </c>
      <c r="X35" s="5">
        <v>0.23309608540925267</v>
      </c>
      <c r="Y35" s="5">
        <v>0.27402135231316727</v>
      </c>
      <c r="Z35" s="5">
        <v>0.2669039145907473</v>
      </c>
      <c r="AA35" s="5">
        <v>0.28469750889679718</v>
      </c>
      <c r="AB35" s="5">
        <v>0.30871886120996439</v>
      </c>
      <c r="AC35" s="5">
        <v>0.26601423487544484</v>
      </c>
      <c r="AD35" s="5">
        <v>0.23843416370106763</v>
      </c>
      <c r="AE35" s="5">
        <v>0.21263345195729538</v>
      </c>
      <c r="AF35" s="5">
        <v>0.17259786476868327</v>
      </c>
      <c r="AG35" s="5">
        <v>0.16192170818505339</v>
      </c>
      <c r="AH35" s="5">
        <v>0.13612099644128114</v>
      </c>
      <c r="AI35" s="5">
        <v>0.11654804270462633</v>
      </c>
      <c r="AJ35" s="5">
        <v>8.0960854092526693E-2</v>
      </c>
      <c r="AK35" s="5">
        <v>6.1387900355871883E-2</v>
      </c>
      <c r="AL35" s="5">
        <v>4.7153024911032029E-2</v>
      </c>
      <c r="AM35" s="5">
        <v>3.9145907473309607E-2</v>
      </c>
      <c r="AN35" s="5">
        <v>3.1138790035587189E-2</v>
      </c>
      <c r="AO35" s="5">
        <v>1.7793594306049824E-2</v>
      </c>
      <c r="AP35" s="5">
        <v>1.4234875444839857E-2</v>
      </c>
      <c r="AQ35" s="5">
        <v>1.1565836298932384E-2</v>
      </c>
      <c r="AR35" s="5">
        <v>0</v>
      </c>
      <c r="AS35" s="5">
        <v>5.3380782918149468E-3</v>
      </c>
      <c r="AT35" s="5">
        <v>0</v>
      </c>
      <c r="AU35" s="5">
        <v>2.6690391459074734E-3</v>
      </c>
      <c r="AV35" s="5">
        <v>1.7793594306049821E-3</v>
      </c>
      <c r="AW35" s="5">
        <v>8.8967971530249106E-4</v>
      </c>
      <c r="AX35" s="5">
        <v>0</v>
      </c>
      <c r="AY35" s="5">
        <v>1.7793594306049821E-3</v>
      </c>
    </row>
    <row r="48" spans="1:51" x14ac:dyDescent="0.25">
      <c r="A48" t="s">
        <v>155</v>
      </c>
    </row>
    <row r="49" spans="1:51" x14ac:dyDescent="0.25">
      <c r="A49" t="s">
        <v>186</v>
      </c>
      <c r="B49">
        <v>-2.6995955999999998E-2</v>
      </c>
      <c r="C49">
        <v>-2.4236711999999997E-2</v>
      </c>
      <c r="D49">
        <v>-2.1477467999999996E-2</v>
      </c>
      <c r="E49">
        <v>-1.8718223999999995E-2</v>
      </c>
      <c r="F49">
        <v>-1.5958979999999994E-2</v>
      </c>
      <c r="G49">
        <v>-1.3199735999999993E-2</v>
      </c>
      <c r="H49">
        <v>-1.0440491999999992E-2</v>
      </c>
      <c r="I49">
        <v>-7.6812479999999921E-3</v>
      </c>
      <c r="J49">
        <v>-4.922003999999992E-3</v>
      </c>
      <c r="K49">
        <v>-2.1627599999999919E-3</v>
      </c>
      <c r="L49">
        <v>5.9648400000000823E-4</v>
      </c>
      <c r="M49">
        <v>3.3557280000000083E-3</v>
      </c>
      <c r="N49">
        <v>6.1149720000000084E-3</v>
      </c>
      <c r="O49">
        <v>8.8742160000000077E-3</v>
      </c>
      <c r="P49">
        <v>1.1633460000000009E-2</v>
      </c>
      <c r="Q49">
        <v>1.439270400000001E-2</v>
      </c>
      <c r="R49">
        <v>1.7151948000000011E-2</v>
      </c>
      <c r="S49">
        <v>1.9911192000000012E-2</v>
      </c>
      <c r="T49">
        <v>2.2670436000000013E-2</v>
      </c>
      <c r="U49">
        <v>2.5429680000000014E-2</v>
      </c>
      <c r="V49">
        <v>2.8188924000000014E-2</v>
      </c>
      <c r="W49">
        <v>3.0948168000000015E-2</v>
      </c>
      <c r="X49">
        <v>3.3707412000000013E-2</v>
      </c>
      <c r="Y49">
        <v>3.6466656000000014E-2</v>
      </c>
      <c r="Z49">
        <v>3.9225900000000015E-2</v>
      </c>
      <c r="AA49">
        <v>4.1985144000000016E-2</v>
      </c>
      <c r="AB49">
        <v>4.4744388000000017E-2</v>
      </c>
      <c r="AC49">
        <v>4.7503632000000018E-2</v>
      </c>
      <c r="AD49">
        <v>5.0262876000000019E-2</v>
      </c>
      <c r="AE49">
        <v>5.302212000000002E-2</v>
      </c>
      <c r="AF49">
        <v>5.5781364000000021E-2</v>
      </c>
      <c r="AG49">
        <v>5.8540608000000022E-2</v>
      </c>
      <c r="AH49">
        <v>6.1299852000000023E-2</v>
      </c>
      <c r="AI49">
        <v>6.4059096000000024E-2</v>
      </c>
      <c r="AJ49">
        <v>6.6818340000000018E-2</v>
      </c>
      <c r="AK49">
        <v>6.9577584000000012E-2</v>
      </c>
      <c r="AL49">
        <v>7.2336828000000006E-2</v>
      </c>
      <c r="AM49">
        <v>7.5096072E-2</v>
      </c>
      <c r="AN49">
        <v>7.7855315999999994E-2</v>
      </c>
      <c r="AO49">
        <v>8.0614559999999988E-2</v>
      </c>
      <c r="AP49">
        <v>8.3373803999999982E-2</v>
      </c>
      <c r="AQ49">
        <v>8.6133047999999976E-2</v>
      </c>
      <c r="AR49">
        <v>8.889229199999997E-2</v>
      </c>
      <c r="AS49">
        <v>9.1651535999999964E-2</v>
      </c>
      <c r="AT49">
        <v>9.4410779999999958E-2</v>
      </c>
      <c r="AU49">
        <v>9.7170023999999952E-2</v>
      </c>
      <c r="AV49">
        <v>9.9929267999999946E-2</v>
      </c>
      <c r="AW49">
        <v>0.10268851199999994</v>
      </c>
      <c r="AX49">
        <v>0.10544775599999993</v>
      </c>
      <c r="AY49">
        <v>0.10820699999999993</v>
      </c>
    </row>
    <row r="50" spans="1:51" x14ac:dyDescent="0.25">
      <c r="A50" t="s">
        <v>187</v>
      </c>
      <c r="B50" s="5">
        <v>8.8967971530249106E-4</v>
      </c>
      <c r="C50" s="5">
        <v>0</v>
      </c>
      <c r="D50" s="5">
        <v>0</v>
      </c>
      <c r="E50" s="5">
        <v>0</v>
      </c>
      <c r="F50" s="5">
        <v>1.7793594306049821E-3</v>
      </c>
      <c r="G50" s="5">
        <v>3.5587188612099642E-3</v>
      </c>
      <c r="H50" s="5">
        <v>5.3380782918149468E-3</v>
      </c>
      <c r="I50" s="5">
        <v>7.1174377224199285E-3</v>
      </c>
      <c r="J50" s="5">
        <v>8.8967971530249119E-3</v>
      </c>
      <c r="K50" s="5">
        <v>1.8683274021352312E-2</v>
      </c>
      <c r="L50" s="5">
        <v>1.5124555160142349E-2</v>
      </c>
      <c r="M50" s="5">
        <v>3.2028469750889681E-2</v>
      </c>
      <c r="N50" s="5">
        <v>4.0035587188612103E-2</v>
      </c>
      <c r="O50" s="5">
        <v>5.5160142348754451E-2</v>
      </c>
      <c r="P50" s="5">
        <v>8.1850533807829182E-2</v>
      </c>
      <c r="Q50" s="5">
        <v>9.8754448398576514E-2</v>
      </c>
      <c r="R50" s="5">
        <v>0.11743772241992882</v>
      </c>
      <c r="S50" s="5">
        <v>0.1298932384341637</v>
      </c>
      <c r="T50" s="5">
        <v>0.18594306049822065</v>
      </c>
      <c r="U50" s="5">
        <v>0.19750889679715303</v>
      </c>
      <c r="V50" s="5">
        <v>0.22330960854092527</v>
      </c>
      <c r="W50" s="5">
        <v>0.23754448398576514</v>
      </c>
      <c r="X50" s="5">
        <v>0.23309608540925267</v>
      </c>
      <c r="Y50" s="5">
        <v>0.27402135231316727</v>
      </c>
      <c r="Z50" s="5">
        <v>0.2669039145907473</v>
      </c>
      <c r="AA50" s="5">
        <v>0.28469750889679718</v>
      </c>
      <c r="AB50" s="5">
        <v>0.30871886120996439</v>
      </c>
      <c r="AC50" s="5">
        <v>0.26601423487544484</v>
      </c>
      <c r="AD50" s="5">
        <v>0.23843416370106763</v>
      </c>
      <c r="AE50" s="5">
        <v>0.21263345195729538</v>
      </c>
      <c r="AF50" s="5">
        <v>0.17259786476868327</v>
      </c>
      <c r="AG50" s="5">
        <v>0.16192170818505339</v>
      </c>
      <c r="AH50" s="5">
        <v>0.13612099644128114</v>
      </c>
      <c r="AI50" s="5">
        <v>0.11654804270462633</v>
      </c>
      <c r="AJ50" s="5">
        <v>8.0960854092526693E-2</v>
      </c>
      <c r="AK50" s="5">
        <v>6.1387900355871883E-2</v>
      </c>
      <c r="AL50" s="5">
        <v>4.7153024911032029E-2</v>
      </c>
      <c r="AM50" s="5">
        <v>3.9145907473309607E-2</v>
      </c>
      <c r="AN50" s="5">
        <v>3.1138790035587189E-2</v>
      </c>
      <c r="AO50" s="5">
        <v>1.7793594306049824E-2</v>
      </c>
      <c r="AP50" s="5">
        <v>1.4234875444839857E-2</v>
      </c>
      <c r="AQ50" s="5">
        <v>1.1565836298932384E-2</v>
      </c>
      <c r="AR50" s="5">
        <v>0</v>
      </c>
      <c r="AS50" s="5">
        <v>5.3380782918149468E-3</v>
      </c>
      <c r="AT50" s="5">
        <v>0</v>
      </c>
      <c r="AU50" s="5">
        <v>2.6690391459074734E-3</v>
      </c>
      <c r="AV50" s="5">
        <v>1.7793594306049821E-3</v>
      </c>
      <c r="AW50" s="5">
        <v>8.8967971530249106E-4</v>
      </c>
      <c r="AX50" s="5">
        <v>0</v>
      </c>
      <c r="AY50" s="5">
        <v>1.7793594306049821E-3</v>
      </c>
    </row>
    <row r="63" spans="1:51" x14ac:dyDescent="0.25">
      <c r="A63" t="s">
        <v>156</v>
      </c>
    </row>
    <row r="64" spans="1:51" x14ac:dyDescent="0.25">
      <c r="A64" t="s">
        <v>186</v>
      </c>
      <c r="B64">
        <v>-2.6995955999999998E-2</v>
      </c>
      <c r="C64">
        <v>-2.4236711999999997E-2</v>
      </c>
      <c r="D64">
        <v>-2.1477467999999996E-2</v>
      </c>
      <c r="E64">
        <v>-1.8718223999999995E-2</v>
      </c>
      <c r="F64">
        <v>-1.5958979999999994E-2</v>
      </c>
      <c r="G64">
        <v>-1.3199735999999993E-2</v>
      </c>
      <c r="H64">
        <v>-1.0440491999999992E-2</v>
      </c>
      <c r="I64">
        <v>-7.6812479999999921E-3</v>
      </c>
      <c r="J64">
        <v>-4.922003999999992E-3</v>
      </c>
      <c r="K64">
        <v>-2.1627599999999919E-3</v>
      </c>
      <c r="L64">
        <v>5.9648400000000823E-4</v>
      </c>
      <c r="M64">
        <v>3.3557280000000083E-3</v>
      </c>
      <c r="N64">
        <v>6.1149720000000084E-3</v>
      </c>
      <c r="O64">
        <v>8.8742160000000077E-3</v>
      </c>
      <c r="P64">
        <v>1.1633460000000009E-2</v>
      </c>
      <c r="Q64">
        <v>1.439270400000001E-2</v>
      </c>
      <c r="R64">
        <v>1.7151948000000011E-2</v>
      </c>
      <c r="S64">
        <v>1.9911192000000012E-2</v>
      </c>
      <c r="T64">
        <v>2.2670436000000013E-2</v>
      </c>
      <c r="U64">
        <v>2.5429680000000014E-2</v>
      </c>
      <c r="V64">
        <v>2.8188924000000014E-2</v>
      </c>
      <c r="W64">
        <v>3.0948168000000015E-2</v>
      </c>
      <c r="X64">
        <v>3.3707412000000013E-2</v>
      </c>
      <c r="Y64">
        <v>3.6466656000000014E-2</v>
      </c>
      <c r="Z64">
        <v>3.9225900000000015E-2</v>
      </c>
      <c r="AA64">
        <v>4.1985144000000016E-2</v>
      </c>
      <c r="AB64">
        <v>4.4744388000000017E-2</v>
      </c>
      <c r="AC64">
        <v>4.7503632000000018E-2</v>
      </c>
      <c r="AD64">
        <v>5.0262876000000019E-2</v>
      </c>
      <c r="AE64">
        <v>5.302212000000002E-2</v>
      </c>
      <c r="AF64">
        <v>5.5781364000000021E-2</v>
      </c>
      <c r="AG64">
        <v>5.8540608000000022E-2</v>
      </c>
      <c r="AH64">
        <v>6.1299852000000023E-2</v>
      </c>
      <c r="AI64">
        <v>6.4059096000000024E-2</v>
      </c>
      <c r="AJ64">
        <v>6.6818340000000018E-2</v>
      </c>
      <c r="AK64">
        <v>6.9577584000000012E-2</v>
      </c>
      <c r="AL64">
        <v>7.2336828000000006E-2</v>
      </c>
      <c r="AM64">
        <v>7.5096072E-2</v>
      </c>
      <c r="AN64">
        <v>7.7855315999999994E-2</v>
      </c>
      <c r="AO64">
        <v>8.0614559999999988E-2</v>
      </c>
      <c r="AP64">
        <v>8.3373803999999982E-2</v>
      </c>
      <c r="AQ64">
        <v>8.6133047999999976E-2</v>
      </c>
      <c r="AR64">
        <v>8.889229199999997E-2</v>
      </c>
      <c r="AS64">
        <v>9.1651535999999964E-2</v>
      </c>
      <c r="AT64">
        <v>9.4410779999999958E-2</v>
      </c>
      <c r="AU64">
        <v>9.7170023999999952E-2</v>
      </c>
      <c r="AV64">
        <v>9.9929267999999946E-2</v>
      </c>
      <c r="AW64">
        <v>0.10268851199999994</v>
      </c>
      <c r="AX64">
        <v>0.10544775599999993</v>
      </c>
      <c r="AY64">
        <v>0.10820699999999993</v>
      </c>
    </row>
    <row r="65" spans="1:51" x14ac:dyDescent="0.25">
      <c r="A65" t="s">
        <v>187</v>
      </c>
      <c r="B65" s="5">
        <v>8.8967971530249106E-4</v>
      </c>
      <c r="C65" s="5">
        <v>0</v>
      </c>
      <c r="D65" s="5">
        <v>0</v>
      </c>
      <c r="E65" s="5">
        <v>0</v>
      </c>
      <c r="F65" s="5">
        <v>1.7793594306049821E-3</v>
      </c>
      <c r="G65" s="5">
        <v>3.5587188612099642E-3</v>
      </c>
      <c r="H65" s="5">
        <v>5.3380782918149468E-3</v>
      </c>
      <c r="I65" s="5">
        <v>7.1174377224199285E-3</v>
      </c>
      <c r="J65" s="5">
        <v>8.8967971530249119E-3</v>
      </c>
      <c r="K65" s="5">
        <v>1.8683274021352312E-2</v>
      </c>
      <c r="L65" s="5">
        <v>1.5124555160142349E-2</v>
      </c>
      <c r="M65" s="5">
        <v>3.2028469750889681E-2</v>
      </c>
      <c r="N65" s="5">
        <v>4.0035587188612103E-2</v>
      </c>
      <c r="O65" s="5">
        <v>5.5160142348754451E-2</v>
      </c>
      <c r="P65" s="5">
        <v>8.1850533807829182E-2</v>
      </c>
      <c r="Q65" s="5">
        <v>9.8754448398576514E-2</v>
      </c>
      <c r="R65" s="5">
        <v>0.11743772241992882</v>
      </c>
      <c r="S65" s="5">
        <v>0.1298932384341637</v>
      </c>
      <c r="T65" s="5">
        <v>0.18594306049822065</v>
      </c>
      <c r="U65" s="5">
        <v>0.19750889679715303</v>
      </c>
      <c r="V65" s="5">
        <v>0.22330960854092527</v>
      </c>
      <c r="W65" s="5">
        <v>0.23754448398576514</v>
      </c>
      <c r="X65" s="5">
        <v>0.23309608540925267</v>
      </c>
      <c r="Y65" s="5">
        <v>0.27402135231316727</v>
      </c>
      <c r="Z65" s="5">
        <v>0.2669039145907473</v>
      </c>
      <c r="AA65" s="5">
        <v>0.28469750889679718</v>
      </c>
      <c r="AB65" s="5">
        <v>0.30871886120996439</v>
      </c>
      <c r="AC65" s="5">
        <v>0.26601423487544484</v>
      </c>
      <c r="AD65" s="5">
        <v>0.23843416370106763</v>
      </c>
      <c r="AE65" s="5">
        <v>0.21263345195729538</v>
      </c>
      <c r="AF65" s="5">
        <v>0.17259786476868327</v>
      </c>
      <c r="AG65" s="5">
        <v>0.16192170818505339</v>
      </c>
      <c r="AH65" s="5">
        <v>0.13612099644128114</v>
      </c>
      <c r="AI65" s="5">
        <v>0.11654804270462633</v>
      </c>
      <c r="AJ65" s="5">
        <v>8.0960854092526693E-2</v>
      </c>
      <c r="AK65" s="5">
        <v>6.1387900355871883E-2</v>
      </c>
      <c r="AL65" s="5">
        <v>4.7153024911032029E-2</v>
      </c>
      <c r="AM65" s="5">
        <v>3.9145907473309607E-2</v>
      </c>
      <c r="AN65" s="5">
        <v>3.1138790035587189E-2</v>
      </c>
      <c r="AO65" s="5">
        <v>1.7793594306049824E-2</v>
      </c>
      <c r="AP65" s="5">
        <v>1.4234875444839857E-2</v>
      </c>
      <c r="AQ65" s="5">
        <v>1.1565836298932384E-2</v>
      </c>
      <c r="AR65" s="5">
        <v>0</v>
      </c>
      <c r="AS65" s="5">
        <v>5.3380782918149468E-3</v>
      </c>
      <c r="AT65" s="5">
        <v>0</v>
      </c>
      <c r="AU65" s="5">
        <v>2.6690391459074734E-3</v>
      </c>
      <c r="AV65" s="5">
        <v>1.7793594306049821E-3</v>
      </c>
      <c r="AW65" s="5">
        <v>8.8967971530249106E-4</v>
      </c>
      <c r="AX65" s="5">
        <v>0</v>
      </c>
      <c r="AY65" s="5">
        <v>1.7793594306049821E-3</v>
      </c>
    </row>
    <row r="79" spans="1:51" x14ac:dyDescent="0.25">
      <c r="A79" t="s">
        <v>157</v>
      </c>
    </row>
    <row r="80" spans="1:51" x14ac:dyDescent="0.25">
      <c r="A80" t="s">
        <v>186</v>
      </c>
      <c r="B80">
        <v>-2.6995955999999998E-2</v>
      </c>
      <c r="C80">
        <v>-2.4236711999999997E-2</v>
      </c>
      <c r="D80">
        <v>-2.1477467999999996E-2</v>
      </c>
      <c r="E80">
        <v>-1.8718223999999995E-2</v>
      </c>
      <c r="F80">
        <v>-1.5958979999999994E-2</v>
      </c>
      <c r="G80">
        <v>-1.3199735999999993E-2</v>
      </c>
      <c r="H80">
        <v>-1.0440491999999992E-2</v>
      </c>
      <c r="I80">
        <v>-7.6812479999999921E-3</v>
      </c>
      <c r="J80">
        <v>-4.922003999999992E-3</v>
      </c>
      <c r="K80">
        <v>-2.1627599999999919E-3</v>
      </c>
      <c r="L80">
        <v>5.9648400000000823E-4</v>
      </c>
      <c r="M80">
        <v>3.3557280000000083E-3</v>
      </c>
      <c r="N80">
        <v>6.1149720000000084E-3</v>
      </c>
      <c r="O80">
        <v>8.8742160000000077E-3</v>
      </c>
      <c r="P80">
        <v>1.1633460000000009E-2</v>
      </c>
      <c r="Q80">
        <v>1.439270400000001E-2</v>
      </c>
      <c r="R80">
        <v>1.7151948000000011E-2</v>
      </c>
      <c r="S80">
        <v>1.9911192000000012E-2</v>
      </c>
      <c r="T80">
        <v>2.2670436000000013E-2</v>
      </c>
      <c r="U80">
        <v>2.5429680000000014E-2</v>
      </c>
      <c r="V80">
        <v>2.8188924000000014E-2</v>
      </c>
      <c r="W80">
        <v>3.0948168000000015E-2</v>
      </c>
      <c r="X80">
        <v>3.3707412000000013E-2</v>
      </c>
      <c r="Y80">
        <v>3.6466656000000014E-2</v>
      </c>
      <c r="Z80">
        <v>3.9225900000000015E-2</v>
      </c>
      <c r="AA80">
        <v>4.1985144000000016E-2</v>
      </c>
      <c r="AB80">
        <v>4.4744388000000017E-2</v>
      </c>
      <c r="AC80">
        <v>4.7503632000000018E-2</v>
      </c>
      <c r="AD80">
        <v>5.0262876000000019E-2</v>
      </c>
      <c r="AE80">
        <v>5.302212000000002E-2</v>
      </c>
      <c r="AF80">
        <v>5.5781364000000021E-2</v>
      </c>
      <c r="AG80">
        <v>5.8540608000000022E-2</v>
      </c>
      <c r="AH80">
        <v>6.1299852000000023E-2</v>
      </c>
      <c r="AI80">
        <v>6.4059096000000024E-2</v>
      </c>
      <c r="AJ80">
        <v>6.6818340000000018E-2</v>
      </c>
      <c r="AK80">
        <v>6.9577584000000012E-2</v>
      </c>
      <c r="AL80">
        <v>7.2336828000000006E-2</v>
      </c>
      <c r="AM80">
        <v>7.5096072E-2</v>
      </c>
      <c r="AN80">
        <v>7.7855315999999994E-2</v>
      </c>
      <c r="AO80">
        <v>8.0614559999999988E-2</v>
      </c>
      <c r="AP80">
        <v>8.3373803999999982E-2</v>
      </c>
      <c r="AQ80">
        <v>8.6133047999999976E-2</v>
      </c>
      <c r="AR80">
        <v>8.889229199999997E-2</v>
      </c>
      <c r="AS80">
        <v>9.1651535999999964E-2</v>
      </c>
      <c r="AT80">
        <v>9.4410779999999958E-2</v>
      </c>
      <c r="AU80">
        <v>9.7170023999999952E-2</v>
      </c>
      <c r="AV80">
        <v>9.9929267999999946E-2</v>
      </c>
      <c r="AW80">
        <v>0.10268851199999994</v>
      </c>
      <c r="AX80">
        <v>0.10544775599999993</v>
      </c>
      <c r="AY80">
        <v>0.10820699999999993</v>
      </c>
    </row>
    <row r="81" spans="1:51" x14ac:dyDescent="0.25">
      <c r="A81" t="s">
        <v>187</v>
      </c>
      <c r="B81" s="5">
        <v>8.8967971530249106E-4</v>
      </c>
      <c r="C81" s="5">
        <v>0</v>
      </c>
      <c r="D81" s="5">
        <v>0</v>
      </c>
      <c r="E81" s="5">
        <v>0</v>
      </c>
      <c r="F81" s="5">
        <v>1.7793594306049821E-3</v>
      </c>
      <c r="G81" s="5">
        <v>3.5587188612099642E-3</v>
      </c>
      <c r="H81" s="5">
        <v>5.3380782918149468E-3</v>
      </c>
      <c r="I81" s="5">
        <v>7.1174377224199285E-3</v>
      </c>
      <c r="J81" s="5">
        <v>8.8967971530249119E-3</v>
      </c>
      <c r="K81" s="5">
        <v>1.8683274021352312E-2</v>
      </c>
      <c r="L81" s="5">
        <v>1.5124555160142349E-2</v>
      </c>
      <c r="M81" s="5">
        <v>3.2028469750889681E-2</v>
      </c>
      <c r="N81" s="5">
        <v>4.0035587188612103E-2</v>
      </c>
      <c r="O81" s="5">
        <v>5.5160142348754451E-2</v>
      </c>
      <c r="P81" s="5">
        <v>8.1850533807829182E-2</v>
      </c>
      <c r="Q81" s="5">
        <v>9.8754448398576514E-2</v>
      </c>
      <c r="R81" s="5">
        <v>0.11743772241992882</v>
      </c>
      <c r="S81" s="5">
        <v>0.1298932384341637</v>
      </c>
      <c r="T81" s="5">
        <v>0.18594306049822065</v>
      </c>
      <c r="U81" s="5">
        <v>0.19750889679715303</v>
      </c>
      <c r="V81" s="5">
        <v>0.22330960854092527</v>
      </c>
      <c r="W81" s="5">
        <v>0.23754448398576514</v>
      </c>
      <c r="X81" s="5">
        <v>0.23309608540925267</v>
      </c>
      <c r="Y81" s="5">
        <v>0.27402135231316727</v>
      </c>
      <c r="Z81" s="5">
        <v>0.2669039145907473</v>
      </c>
      <c r="AA81" s="5">
        <v>0.28469750889679718</v>
      </c>
      <c r="AB81" s="5">
        <v>0.30871886120996439</v>
      </c>
      <c r="AC81" s="5">
        <v>0.26601423487544484</v>
      </c>
      <c r="AD81" s="5">
        <v>0.23843416370106763</v>
      </c>
      <c r="AE81" s="5">
        <v>0.21263345195729538</v>
      </c>
      <c r="AF81" s="5">
        <v>0.17259786476868327</v>
      </c>
      <c r="AG81" s="5">
        <v>0.16192170818505339</v>
      </c>
      <c r="AH81" s="5">
        <v>0.13612099644128114</v>
      </c>
      <c r="AI81" s="5">
        <v>0.11654804270462633</v>
      </c>
      <c r="AJ81" s="5">
        <v>8.0960854092526693E-2</v>
      </c>
      <c r="AK81" s="5">
        <v>6.1387900355871883E-2</v>
      </c>
      <c r="AL81" s="5">
        <v>4.7153024911032029E-2</v>
      </c>
      <c r="AM81" s="5">
        <v>3.9145907473309607E-2</v>
      </c>
      <c r="AN81" s="5">
        <v>3.1138790035587189E-2</v>
      </c>
      <c r="AO81" s="5">
        <v>1.7793594306049824E-2</v>
      </c>
      <c r="AP81" s="5">
        <v>1.4234875444839857E-2</v>
      </c>
      <c r="AQ81" s="5">
        <v>1.1565836298932384E-2</v>
      </c>
      <c r="AR81" s="5">
        <v>0</v>
      </c>
      <c r="AS81" s="5">
        <v>5.3380782918149468E-3</v>
      </c>
      <c r="AT81" s="5">
        <v>0</v>
      </c>
      <c r="AU81" s="5">
        <v>2.6690391459074734E-3</v>
      </c>
      <c r="AV81" s="5">
        <v>1.7793594306049821E-3</v>
      </c>
      <c r="AW81" s="5">
        <v>8.8967971530249106E-4</v>
      </c>
      <c r="AX81" s="5">
        <v>0</v>
      </c>
      <c r="AY81" s="5">
        <v>1.7793594306049821E-3</v>
      </c>
    </row>
    <row r="95" spans="1:51" x14ac:dyDescent="0.25">
      <c r="A95" t="s">
        <v>189</v>
      </c>
    </row>
    <row r="96" spans="1:51" x14ac:dyDescent="0.25">
      <c r="A96" t="s">
        <v>186</v>
      </c>
      <c r="B96">
        <v>-2.6995955999999998E-2</v>
      </c>
      <c r="C96">
        <v>-2.4236711999999997E-2</v>
      </c>
      <c r="D96">
        <v>-2.1477467999999996E-2</v>
      </c>
      <c r="E96">
        <v>-1.8718223999999995E-2</v>
      </c>
      <c r="F96">
        <v>-1.5958979999999994E-2</v>
      </c>
      <c r="G96">
        <v>-1.3199735999999993E-2</v>
      </c>
      <c r="H96">
        <v>-1.0440491999999992E-2</v>
      </c>
      <c r="I96">
        <v>-7.6812479999999921E-3</v>
      </c>
      <c r="J96">
        <v>-4.922003999999992E-3</v>
      </c>
      <c r="K96">
        <v>-2.1627599999999919E-3</v>
      </c>
      <c r="L96">
        <v>5.9648400000000823E-4</v>
      </c>
      <c r="M96">
        <v>3.3557280000000083E-3</v>
      </c>
      <c r="N96">
        <v>6.1149720000000084E-3</v>
      </c>
      <c r="O96">
        <v>8.8742160000000077E-3</v>
      </c>
      <c r="P96">
        <v>1.1633460000000009E-2</v>
      </c>
      <c r="Q96">
        <v>1.439270400000001E-2</v>
      </c>
      <c r="R96">
        <v>1.7151948000000011E-2</v>
      </c>
      <c r="S96">
        <v>1.9911192000000012E-2</v>
      </c>
      <c r="T96">
        <v>2.2670436000000013E-2</v>
      </c>
      <c r="U96">
        <v>2.5429680000000014E-2</v>
      </c>
      <c r="V96">
        <v>2.8188924000000014E-2</v>
      </c>
      <c r="W96">
        <v>3.0948168000000015E-2</v>
      </c>
      <c r="X96">
        <v>3.3707412000000013E-2</v>
      </c>
      <c r="Y96">
        <v>3.6466656000000014E-2</v>
      </c>
      <c r="Z96">
        <v>3.9225900000000015E-2</v>
      </c>
      <c r="AA96">
        <v>4.1985144000000016E-2</v>
      </c>
      <c r="AB96">
        <v>4.4744388000000017E-2</v>
      </c>
      <c r="AC96">
        <v>4.7503632000000018E-2</v>
      </c>
      <c r="AD96">
        <v>5.0262876000000019E-2</v>
      </c>
      <c r="AE96">
        <v>5.302212000000002E-2</v>
      </c>
      <c r="AF96">
        <v>5.5781364000000021E-2</v>
      </c>
      <c r="AG96">
        <v>5.8540608000000022E-2</v>
      </c>
      <c r="AH96">
        <v>6.1299852000000023E-2</v>
      </c>
      <c r="AI96">
        <v>6.4059096000000024E-2</v>
      </c>
      <c r="AJ96">
        <v>6.6818340000000018E-2</v>
      </c>
      <c r="AK96">
        <v>6.9577584000000012E-2</v>
      </c>
      <c r="AL96">
        <v>7.2336828000000006E-2</v>
      </c>
      <c r="AM96">
        <v>7.5096072E-2</v>
      </c>
      <c r="AN96">
        <v>7.7855315999999994E-2</v>
      </c>
      <c r="AO96">
        <v>8.0614559999999988E-2</v>
      </c>
      <c r="AP96">
        <v>8.3373803999999982E-2</v>
      </c>
      <c r="AQ96">
        <v>8.6133047999999976E-2</v>
      </c>
      <c r="AR96">
        <v>8.889229199999997E-2</v>
      </c>
      <c r="AS96">
        <v>9.1651535999999964E-2</v>
      </c>
      <c r="AT96">
        <v>9.4410779999999958E-2</v>
      </c>
      <c r="AU96">
        <v>9.7170023999999952E-2</v>
      </c>
      <c r="AV96">
        <v>9.9929267999999946E-2</v>
      </c>
      <c r="AW96">
        <v>0.10268851199999994</v>
      </c>
      <c r="AX96">
        <v>0.10544775599999993</v>
      </c>
      <c r="AY96">
        <v>0.10820699999999993</v>
      </c>
    </row>
    <row r="97" spans="1:51" x14ac:dyDescent="0.25">
      <c r="A97" t="s">
        <v>187</v>
      </c>
      <c r="B97" s="5">
        <v>8.8967971530249106E-4</v>
      </c>
      <c r="C97" s="5">
        <v>0</v>
      </c>
      <c r="D97" s="5">
        <v>0</v>
      </c>
      <c r="E97" s="5">
        <v>0</v>
      </c>
      <c r="F97" s="5">
        <v>1.7793594306049821E-3</v>
      </c>
      <c r="G97" s="5">
        <v>3.5587188612099642E-3</v>
      </c>
      <c r="H97" s="5">
        <v>5.3380782918149468E-3</v>
      </c>
      <c r="I97" s="5">
        <v>7.1174377224199285E-3</v>
      </c>
      <c r="J97" s="5">
        <v>8.8967971530249119E-3</v>
      </c>
      <c r="K97" s="5">
        <v>1.8683274021352312E-2</v>
      </c>
      <c r="L97" s="5">
        <v>1.5124555160142349E-2</v>
      </c>
      <c r="M97" s="5">
        <v>3.2028469750889681E-2</v>
      </c>
      <c r="N97" s="5">
        <v>4.0035587188612103E-2</v>
      </c>
      <c r="O97" s="5">
        <v>5.5160142348754451E-2</v>
      </c>
      <c r="P97" s="5">
        <v>8.1850533807829182E-2</v>
      </c>
      <c r="Q97" s="5">
        <v>9.8754448398576514E-2</v>
      </c>
      <c r="R97" s="5">
        <v>0.11743772241992882</v>
      </c>
      <c r="S97" s="5">
        <v>0.1298932384341637</v>
      </c>
      <c r="T97" s="5">
        <v>0.18594306049822065</v>
      </c>
      <c r="U97" s="5">
        <v>0.19750889679715303</v>
      </c>
      <c r="V97" s="5">
        <v>0.22330960854092527</v>
      </c>
      <c r="W97" s="5">
        <v>0.23754448398576514</v>
      </c>
      <c r="X97" s="5">
        <v>0.23309608540925267</v>
      </c>
      <c r="Y97" s="5">
        <v>0.27402135231316727</v>
      </c>
      <c r="Z97" s="5">
        <v>0.2669039145907473</v>
      </c>
      <c r="AA97" s="5">
        <v>0.28469750889679718</v>
      </c>
      <c r="AB97" s="5">
        <v>0.30871886120996439</v>
      </c>
      <c r="AC97" s="5">
        <v>0.26601423487544484</v>
      </c>
      <c r="AD97" s="5">
        <v>0.23843416370106763</v>
      </c>
      <c r="AE97" s="5">
        <v>0.21263345195729538</v>
      </c>
      <c r="AF97" s="5">
        <v>0.17259786476868327</v>
      </c>
      <c r="AG97" s="5">
        <v>0.16192170818505339</v>
      </c>
      <c r="AH97" s="5">
        <v>0.13612099644128114</v>
      </c>
      <c r="AI97" s="5">
        <v>0.11654804270462633</v>
      </c>
      <c r="AJ97" s="5">
        <v>8.0960854092526693E-2</v>
      </c>
      <c r="AK97" s="5">
        <v>6.1387900355871883E-2</v>
      </c>
      <c r="AL97" s="5">
        <v>4.7153024911032029E-2</v>
      </c>
      <c r="AM97" s="5">
        <v>3.9145907473309607E-2</v>
      </c>
      <c r="AN97" s="5">
        <v>3.1138790035587189E-2</v>
      </c>
      <c r="AO97" s="5">
        <v>1.7793594306049824E-2</v>
      </c>
      <c r="AP97" s="5">
        <v>1.4234875444839857E-2</v>
      </c>
      <c r="AQ97" s="5">
        <v>1.1565836298932384E-2</v>
      </c>
      <c r="AR97" s="5">
        <v>0</v>
      </c>
      <c r="AS97" s="5">
        <v>5.3380782918149468E-3</v>
      </c>
      <c r="AT97" s="5">
        <v>0</v>
      </c>
      <c r="AU97" s="5">
        <v>2.6690391459074734E-3</v>
      </c>
      <c r="AV97" s="5">
        <v>1.7793594306049821E-3</v>
      </c>
      <c r="AW97" s="5">
        <v>8.8967971530249106E-4</v>
      </c>
      <c r="AX97" s="5">
        <v>0</v>
      </c>
      <c r="AY97" s="5">
        <v>1.7793594306049821E-3</v>
      </c>
    </row>
    <row r="111" spans="1:51" x14ac:dyDescent="0.25">
      <c r="A111" t="s">
        <v>159</v>
      </c>
    </row>
    <row r="112" spans="1:51" x14ac:dyDescent="0.25">
      <c r="A112" t="s">
        <v>186</v>
      </c>
      <c r="B112">
        <v>-2.6995955999999998E-2</v>
      </c>
      <c r="C112">
        <v>-2.4236711999999997E-2</v>
      </c>
      <c r="D112">
        <v>-2.1477467999999996E-2</v>
      </c>
      <c r="E112">
        <v>-1.8718223999999995E-2</v>
      </c>
      <c r="F112">
        <v>-1.5958979999999994E-2</v>
      </c>
      <c r="G112">
        <v>-1.3199735999999993E-2</v>
      </c>
      <c r="H112">
        <v>-1.0440491999999992E-2</v>
      </c>
      <c r="I112">
        <v>-7.6812479999999921E-3</v>
      </c>
      <c r="J112">
        <v>-4.922003999999992E-3</v>
      </c>
      <c r="K112">
        <v>-2.1627599999999919E-3</v>
      </c>
      <c r="L112">
        <v>5.9648400000000823E-4</v>
      </c>
      <c r="M112">
        <v>3.3557280000000083E-3</v>
      </c>
      <c r="N112">
        <v>6.1149720000000084E-3</v>
      </c>
      <c r="O112">
        <v>8.8742160000000077E-3</v>
      </c>
      <c r="P112">
        <v>1.1633460000000009E-2</v>
      </c>
      <c r="Q112">
        <v>1.439270400000001E-2</v>
      </c>
      <c r="R112">
        <v>1.7151948000000011E-2</v>
      </c>
      <c r="S112">
        <v>1.9911192000000012E-2</v>
      </c>
      <c r="T112">
        <v>2.2670436000000013E-2</v>
      </c>
      <c r="U112">
        <v>2.5429680000000014E-2</v>
      </c>
      <c r="V112">
        <v>2.8188924000000014E-2</v>
      </c>
      <c r="W112">
        <v>3.0948168000000015E-2</v>
      </c>
      <c r="X112">
        <v>3.3707412000000013E-2</v>
      </c>
      <c r="Y112">
        <v>3.6466656000000014E-2</v>
      </c>
      <c r="Z112">
        <v>3.9225900000000015E-2</v>
      </c>
      <c r="AA112">
        <v>4.1985144000000016E-2</v>
      </c>
      <c r="AB112">
        <v>4.4744388000000017E-2</v>
      </c>
      <c r="AC112">
        <v>4.7503632000000018E-2</v>
      </c>
      <c r="AD112">
        <v>5.0262876000000019E-2</v>
      </c>
      <c r="AE112">
        <v>5.302212000000002E-2</v>
      </c>
      <c r="AF112">
        <v>5.5781364000000021E-2</v>
      </c>
      <c r="AG112">
        <v>5.8540608000000022E-2</v>
      </c>
      <c r="AH112">
        <v>6.1299852000000023E-2</v>
      </c>
      <c r="AI112">
        <v>6.4059096000000024E-2</v>
      </c>
      <c r="AJ112">
        <v>6.6818340000000018E-2</v>
      </c>
      <c r="AK112">
        <v>6.9577584000000012E-2</v>
      </c>
      <c r="AL112">
        <v>7.2336828000000006E-2</v>
      </c>
      <c r="AM112">
        <v>7.5096072E-2</v>
      </c>
      <c r="AN112">
        <v>7.7855315999999994E-2</v>
      </c>
      <c r="AO112">
        <v>8.0614559999999988E-2</v>
      </c>
      <c r="AP112">
        <v>8.3373803999999982E-2</v>
      </c>
      <c r="AQ112">
        <v>8.6133047999999976E-2</v>
      </c>
      <c r="AR112">
        <v>8.889229199999997E-2</v>
      </c>
      <c r="AS112">
        <v>9.1651535999999964E-2</v>
      </c>
      <c r="AT112">
        <v>9.4410779999999958E-2</v>
      </c>
      <c r="AU112">
        <v>9.7170023999999952E-2</v>
      </c>
      <c r="AV112">
        <v>9.9929267999999946E-2</v>
      </c>
      <c r="AW112">
        <v>0.10268851199999994</v>
      </c>
      <c r="AX112">
        <v>0.10544775599999993</v>
      </c>
      <c r="AY112">
        <v>0.10820699999999993</v>
      </c>
    </row>
    <row r="113" spans="1:51" x14ac:dyDescent="0.25">
      <c r="A113" t="s">
        <v>187</v>
      </c>
      <c r="B113" s="5">
        <v>8.8967971530249106E-4</v>
      </c>
      <c r="C113" s="5">
        <v>0</v>
      </c>
      <c r="D113" s="5">
        <v>0</v>
      </c>
      <c r="E113" s="5">
        <v>0</v>
      </c>
      <c r="F113" s="5">
        <v>1.7793594306049821E-3</v>
      </c>
      <c r="G113" s="5">
        <v>3.5587188612099642E-3</v>
      </c>
      <c r="H113" s="5">
        <v>5.3380782918149468E-3</v>
      </c>
      <c r="I113" s="5">
        <v>7.1174377224199285E-3</v>
      </c>
      <c r="J113" s="5">
        <v>8.8967971530249119E-3</v>
      </c>
      <c r="K113" s="5">
        <v>1.8683274021352312E-2</v>
      </c>
      <c r="L113" s="5">
        <v>1.5124555160142349E-2</v>
      </c>
      <c r="M113" s="5">
        <v>3.2028469750889681E-2</v>
      </c>
      <c r="N113" s="5">
        <v>4.0035587188612103E-2</v>
      </c>
      <c r="O113" s="5">
        <v>5.5160142348754451E-2</v>
      </c>
      <c r="P113" s="5">
        <v>8.1850533807829182E-2</v>
      </c>
      <c r="Q113" s="5">
        <v>9.8754448398576514E-2</v>
      </c>
      <c r="R113" s="5">
        <v>0.11743772241992882</v>
      </c>
      <c r="S113" s="5">
        <v>0.1298932384341637</v>
      </c>
      <c r="T113" s="5">
        <v>0.18594306049822065</v>
      </c>
      <c r="U113" s="5">
        <v>0.19750889679715303</v>
      </c>
      <c r="V113" s="5">
        <v>0.22330960854092527</v>
      </c>
      <c r="W113" s="5">
        <v>0.23754448398576514</v>
      </c>
      <c r="X113" s="5">
        <v>0.23309608540925267</v>
      </c>
      <c r="Y113" s="5">
        <v>0.27402135231316727</v>
      </c>
      <c r="Z113" s="5">
        <v>0.2669039145907473</v>
      </c>
      <c r="AA113" s="5">
        <v>0.28469750889679718</v>
      </c>
      <c r="AB113" s="5">
        <v>0.30871886120996439</v>
      </c>
      <c r="AC113" s="5">
        <v>0.26601423487544484</v>
      </c>
      <c r="AD113" s="5">
        <v>0.23843416370106763</v>
      </c>
      <c r="AE113" s="5">
        <v>0.21263345195729538</v>
      </c>
      <c r="AF113" s="5">
        <v>0.17259786476868327</v>
      </c>
      <c r="AG113" s="5">
        <v>0.16192170818505339</v>
      </c>
      <c r="AH113" s="5">
        <v>0.13612099644128114</v>
      </c>
      <c r="AI113" s="5">
        <v>0.11654804270462633</v>
      </c>
      <c r="AJ113" s="5">
        <v>8.0960854092526693E-2</v>
      </c>
      <c r="AK113" s="5">
        <v>6.1387900355871883E-2</v>
      </c>
      <c r="AL113" s="5">
        <v>4.7153024911032029E-2</v>
      </c>
      <c r="AM113" s="5">
        <v>3.9145907473309607E-2</v>
      </c>
      <c r="AN113" s="5">
        <v>3.1138790035587189E-2</v>
      </c>
      <c r="AO113" s="5">
        <v>1.7793594306049824E-2</v>
      </c>
      <c r="AP113" s="5">
        <v>1.4234875444839857E-2</v>
      </c>
      <c r="AQ113" s="5">
        <v>1.1565836298932384E-2</v>
      </c>
      <c r="AR113" s="5">
        <v>0</v>
      </c>
      <c r="AS113" s="5">
        <v>5.3380782918149468E-3</v>
      </c>
      <c r="AT113" s="5">
        <v>0</v>
      </c>
      <c r="AU113" s="5">
        <v>2.6690391459074734E-3</v>
      </c>
      <c r="AV113" s="5">
        <v>1.7793594306049821E-3</v>
      </c>
      <c r="AW113" s="5">
        <v>8.8967971530249106E-4</v>
      </c>
      <c r="AX113" s="5">
        <v>0</v>
      </c>
      <c r="AY113" s="5">
        <v>1.7793594306049821E-3</v>
      </c>
    </row>
    <row r="127" spans="1:51" x14ac:dyDescent="0.25">
      <c r="A127" t="s">
        <v>190</v>
      </c>
    </row>
    <row r="128" spans="1:51" x14ac:dyDescent="0.25">
      <c r="A128" t="s">
        <v>186</v>
      </c>
      <c r="B128">
        <v>-2.6995955999999998E-2</v>
      </c>
      <c r="C128">
        <v>-2.4236711999999997E-2</v>
      </c>
      <c r="D128">
        <v>-2.1477467999999996E-2</v>
      </c>
      <c r="E128">
        <v>-1.8718223999999995E-2</v>
      </c>
      <c r="F128">
        <v>-1.5958979999999994E-2</v>
      </c>
      <c r="G128">
        <v>-1.3199735999999993E-2</v>
      </c>
      <c r="H128">
        <v>-1.0440491999999992E-2</v>
      </c>
      <c r="I128">
        <v>-7.6812479999999921E-3</v>
      </c>
      <c r="J128">
        <v>-4.922003999999992E-3</v>
      </c>
      <c r="K128">
        <v>-2.1627599999999919E-3</v>
      </c>
      <c r="L128">
        <v>5.9648400000000823E-4</v>
      </c>
      <c r="M128">
        <v>3.3557280000000083E-3</v>
      </c>
      <c r="N128">
        <v>6.1149720000000084E-3</v>
      </c>
      <c r="O128">
        <v>8.8742160000000077E-3</v>
      </c>
      <c r="P128">
        <v>1.1633460000000009E-2</v>
      </c>
      <c r="Q128">
        <v>1.439270400000001E-2</v>
      </c>
      <c r="R128">
        <v>1.7151948000000011E-2</v>
      </c>
      <c r="S128">
        <v>1.9911192000000012E-2</v>
      </c>
      <c r="T128">
        <v>2.2670436000000013E-2</v>
      </c>
      <c r="U128">
        <v>2.5429680000000014E-2</v>
      </c>
      <c r="V128">
        <v>2.8188924000000014E-2</v>
      </c>
      <c r="W128">
        <v>3.0948168000000015E-2</v>
      </c>
      <c r="X128">
        <v>3.3707412000000013E-2</v>
      </c>
      <c r="Y128">
        <v>3.6466656000000014E-2</v>
      </c>
      <c r="Z128">
        <v>3.9225900000000015E-2</v>
      </c>
      <c r="AA128">
        <v>4.1985144000000016E-2</v>
      </c>
      <c r="AB128">
        <v>4.4744388000000017E-2</v>
      </c>
      <c r="AC128">
        <v>4.7503632000000018E-2</v>
      </c>
      <c r="AD128">
        <v>5.0262876000000019E-2</v>
      </c>
      <c r="AE128">
        <v>5.302212000000002E-2</v>
      </c>
      <c r="AF128">
        <v>5.5781364000000021E-2</v>
      </c>
      <c r="AG128">
        <v>5.8540608000000022E-2</v>
      </c>
      <c r="AH128">
        <v>6.1299852000000023E-2</v>
      </c>
      <c r="AI128">
        <v>6.4059096000000024E-2</v>
      </c>
      <c r="AJ128">
        <v>6.6818340000000018E-2</v>
      </c>
      <c r="AK128">
        <v>6.9577584000000012E-2</v>
      </c>
      <c r="AL128">
        <v>7.2336828000000006E-2</v>
      </c>
      <c r="AM128">
        <v>7.5096072E-2</v>
      </c>
      <c r="AN128">
        <v>7.7855315999999994E-2</v>
      </c>
      <c r="AO128">
        <v>8.0614559999999988E-2</v>
      </c>
      <c r="AP128">
        <v>8.3373803999999982E-2</v>
      </c>
      <c r="AQ128">
        <v>8.6133047999999976E-2</v>
      </c>
      <c r="AR128">
        <v>8.889229199999997E-2</v>
      </c>
      <c r="AS128">
        <v>9.1651535999999964E-2</v>
      </c>
      <c r="AT128">
        <v>9.4410779999999958E-2</v>
      </c>
      <c r="AU128">
        <v>9.7170023999999952E-2</v>
      </c>
      <c r="AV128">
        <v>9.9929267999999946E-2</v>
      </c>
      <c r="AW128">
        <v>0.10268851199999994</v>
      </c>
      <c r="AX128">
        <v>0.10544775599999993</v>
      </c>
      <c r="AY128">
        <v>0.10820699999999993</v>
      </c>
    </row>
    <row r="129" spans="1:51" x14ac:dyDescent="0.25">
      <c r="A129" t="s">
        <v>187</v>
      </c>
      <c r="B129" s="5">
        <v>8.8967971530249106E-4</v>
      </c>
      <c r="C129" s="5">
        <v>0</v>
      </c>
      <c r="D129" s="5">
        <v>0</v>
      </c>
      <c r="E129" s="5">
        <v>0</v>
      </c>
      <c r="F129" s="5">
        <v>1.7793594306049821E-3</v>
      </c>
      <c r="G129" s="5">
        <v>3.5587188612099642E-3</v>
      </c>
      <c r="H129" s="5">
        <v>5.3380782918149468E-3</v>
      </c>
      <c r="I129" s="5">
        <v>7.1174377224199285E-3</v>
      </c>
      <c r="J129" s="5">
        <v>8.8967971530249119E-3</v>
      </c>
      <c r="K129" s="5">
        <v>1.8683274021352312E-2</v>
      </c>
      <c r="L129" s="5">
        <v>1.5124555160142349E-2</v>
      </c>
      <c r="M129" s="5">
        <v>3.2028469750889681E-2</v>
      </c>
      <c r="N129" s="5">
        <v>4.0035587188612103E-2</v>
      </c>
      <c r="O129" s="5">
        <v>5.5160142348754451E-2</v>
      </c>
      <c r="P129" s="5">
        <v>8.1850533807829182E-2</v>
      </c>
      <c r="Q129" s="5">
        <v>9.8754448398576514E-2</v>
      </c>
      <c r="R129" s="5">
        <v>0.11743772241992882</v>
      </c>
      <c r="S129" s="5">
        <v>0.1298932384341637</v>
      </c>
      <c r="T129" s="5">
        <v>0.18594306049822065</v>
      </c>
      <c r="U129" s="5">
        <v>0.19750889679715303</v>
      </c>
      <c r="V129" s="5">
        <v>0.22330960854092527</v>
      </c>
      <c r="W129" s="5">
        <v>0.23754448398576514</v>
      </c>
      <c r="X129" s="5">
        <v>0.23309608540925267</v>
      </c>
      <c r="Y129" s="5">
        <v>0.27402135231316727</v>
      </c>
      <c r="Z129" s="5">
        <v>0.2669039145907473</v>
      </c>
      <c r="AA129" s="5">
        <v>0.28469750889679718</v>
      </c>
      <c r="AB129" s="5">
        <v>0.30871886120996439</v>
      </c>
      <c r="AC129" s="5">
        <v>0.26601423487544484</v>
      </c>
      <c r="AD129" s="5">
        <v>0.23843416370106763</v>
      </c>
      <c r="AE129" s="5">
        <v>0.21263345195729538</v>
      </c>
      <c r="AF129" s="5">
        <v>0.17259786476868327</v>
      </c>
      <c r="AG129" s="5">
        <v>0.16192170818505339</v>
      </c>
      <c r="AH129" s="5">
        <v>0.13612099644128114</v>
      </c>
      <c r="AI129" s="5">
        <v>0.11654804270462633</v>
      </c>
      <c r="AJ129" s="5">
        <v>8.0960854092526693E-2</v>
      </c>
      <c r="AK129" s="5">
        <v>6.1387900355871883E-2</v>
      </c>
      <c r="AL129" s="5">
        <v>4.7153024911032029E-2</v>
      </c>
      <c r="AM129" s="5">
        <v>3.9145907473309607E-2</v>
      </c>
      <c r="AN129" s="5">
        <v>3.1138790035587189E-2</v>
      </c>
      <c r="AO129" s="5">
        <v>1.7793594306049824E-2</v>
      </c>
      <c r="AP129" s="5">
        <v>1.4234875444839857E-2</v>
      </c>
      <c r="AQ129" s="5">
        <v>1.1565836298932384E-2</v>
      </c>
      <c r="AR129" s="5">
        <v>0</v>
      </c>
      <c r="AS129" s="5">
        <v>5.3380782918149468E-3</v>
      </c>
      <c r="AT129" s="5">
        <v>0</v>
      </c>
      <c r="AU129" s="5">
        <v>2.6690391459074734E-3</v>
      </c>
      <c r="AV129" s="5">
        <v>1.7793594306049821E-3</v>
      </c>
      <c r="AW129" s="5">
        <v>8.8967971530249106E-4</v>
      </c>
      <c r="AX129" s="5">
        <v>0</v>
      </c>
      <c r="AY129" s="5">
        <v>1.7793594306049821E-3</v>
      </c>
    </row>
    <row r="143" spans="1:51" x14ac:dyDescent="0.25">
      <c r="A143" t="s">
        <v>191</v>
      </c>
    </row>
    <row r="144" spans="1:51" x14ac:dyDescent="0.25">
      <c r="A144" t="s">
        <v>186</v>
      </c>
      <c r="B144">
        <v>-2.6995955999999998E-2</v>
      </c>
      <c r="C144">
        <v>-2.4236711999999997E-2</v>
      </c>
      <c r="D144">
        <v>-2.1477467999999996E-2</v>
      </c>
      <c r="E144">
        <v>-1.8718223999999995E-2</v>
      </c>
      <c r="F144">
        <v>-1.5958979999999994E-2</v>
      </c>
      <c r="G144">
        <v>-1.3199735999999993E-2</v>
      </c>
      <c r="H144">
        <v>-1.0440491999999992E-2</v>
      </c>
      <c r="I144">
        <v>-7.6812479999999921E-3</v>
      </c>
      <c r="J144">
        <v>-4.922003999999992E-3</v>
      </c>
      <c r="K144">
        <v>-2.1627599999999919E-3</v>
      </c>
      <c r="L144">
        <v>5.9648400000000823E-4</v>
      </c>
      <c r="M144">
        <v>3.3557280000000083E-3</v>
      </c>
      <c r="N144">
        <v>6.1149720000000084E-3</v>
      </c>
      <c r="O144">
        <v>8.8742160000000077E-3</v>
      </c>
      <c r="P144">
        <v>1.1633460000000009E-2</v>
      </c>
      <c r="Q144">
        <v>1.439270400000001E-2</v>
      </c>
      <c r="R144">
        <v>1.7151948000000011E-2</v>
      </c>
      <c r="S144">
        <v>1.9911192000000012E-2</v>
      </c>
      <c r="T144">
        <v>2.2670436000000013E-2</v>
      </c>
      <c r="U144">
        <v>2.5429680000000014E-2</v>
      </c>
      <c r="V144">
        <v>2.8188924000000014E-2</v>
      </c>
      <c r="W144">
        <v>3.0948168000000015E-2</v>
      </c>
      <c r="X144">
        <v>3.3707412000000013E-2</v>
      </c>
      <c r="Y144">
        <v>3.6466656000000014E-2</v>
      </c>
      <c r="Z144">
        <v>3.9225900000000015E-2</v>
      </c>
      <c r="AA144">
        <v>4.1985144000000016E-2</v>
      </c>
      <c r="AB144">
        <v>4.4744388000000017E-2</v>
      </c>
      <c r="AC144">
        <v>4.7503632000000018E-2</v>
      </c>
      <c r="AD144">
        <v>5.0262876000000019E-2</v>
      </c>
      <c r="AE144">
        <v>5.302212000000002E-2</v>
      </c>
      <c r="AF144">
        <v>5.5781364000000021E-2</v>
      </c>
      <c r="AG144">
        <v>5.8540608000000022E-2</v>
      </c>
      <c r="AH144">
        <v>6.1299852000000023E-2</v>
      </c>
      <c r="AI144">
        <v>6.4059096000000024E-2</v>
      </c>
      <c r="AJ144">
        <v>6.6818340000000018E-2</v>
      </c>
      <c r="AK144">
        <v>6.9577584000000012E-2</v>
      </c>
      <c r="AL144">
        <v>7.2336828000000006E-2</v>
      </c>
      <c r="AM144">
        <v>7.5096072E-2</v>
      </c>
      <c r="AN144">
        <v>7.7855315999999994E-2</v>
      </c>
      <c r="AO144">
        <v>8.0614559999999988E-2</v>
      </c>
      <c r="AP144">
        <v>8.3373803999999982E-2</v>
      </c>
      <c r="AQ144">
        <v>8.6133047999999976E-2</v>
      </c>
      <c r="AR144">
        <v>8.889229199999997E-2</v>
      </c>
      <c r="AS144">
        <v>9.1651535999999964E-2</v>
      </c>
      <c r="AT144">
        <v>9.4410779999999958E-2</v>
      </c>
      <c r="AU144">
        <v>9.7170023999999952E-2</v>
      </c>
      <c r="AV144">
        <v>9.9929267999999946E-2</v>
      </c>
      <c r="AW144">
        <v>0.10268851199999994</v>
      </c>
      <c r="AX144">
        <v>0.10544775599999993</v>
      </c>
      <c r="AY144">
        <v>0.10820699999999993</v>
      </c>
    </row>
    <row r="145" spans="1:51" x14ac:dyDescent="0.25">
      <c r="A145" t="s">
        <v>187</v>
      </c>
      <c r="B145" s="5">
        <v>8.8967971530249106E-4</v>
      </c>
      <c r="C145" s="5">
        <v>0</v>
      </c>
      <c r="D145" s="5">
        <v>0</v>
      </c>
      <c r="E145" s="5">
        <v>0</v>
      </c>
      <c r="F145" s="5">
        <v>1.7793594306049821E-3</v>
      </c>
      <c r="G145" s="5">
        <v>3.5587188612099642E-3</v>
      </c>
      <c r="H145" s="5">
        <v>5.3380782918149468E-3</v>
      </c>
      <c r="I145" s="5">
        <v>7.1174377224199285E-3</v>
      </c>
      <c r="J145" s="5">
        <v>8.8967971530249119E-3</v>
      </c>
      <c r="K145" s="5">
        <v>1.8683274021352312E-2</v>
      </c>
      <c r="L145" s="5">
        <v>1.5124555160142349E-2</v>
      </c>
      <c r="M145" s="5">
        <v>3.2028469750889681E-2</v>
      </c>
      <c r="N145" s="5">
        <v>4.0035587188612103E-2</v>
      </c>
      <c r="O145" s="5">
        <v>5.5160142348754451E-2</v>
      </c>
      <c r="P145" s="5">
        <v>8.1850533807829182E-2</v>
      </c>
      <c r="Q145" s="5">
        <v>9.8754448398576514E-2</v>
      </c>
      <c r="R145" s="5">
        <v>0.11743772241992882</v>
      </c>
      <c r="S145" s="5">
        <v>0.1298932384341637</v>
      </c>
      <c r="T145" s="5">
        <v>0.18594306049822065</v>
      </c>
      <c r="U145" s="5">
        <v>0.19750889679715303</v>
      </c>
      <c r="V145" s="5">
        <v>0.22330960854092527</v>
      </c>
      <c r="W145" s="5">
        <v>0.23754448398576514</v>
      </c>
      <c r="X145" s="5">
        <v>0.23309608540925267</v>
      </c>
      <c r="Y145" s="5">
        <v>0.27402135231316727</v>
      </c>
      <c r="Z145" s="5">
        <v>0.2669039145907473</v>
      </c>
      <c r="AA145" s="5">
        <v>0.28469750889679718</v>
      </c>
      <c r="AB145" s="5">
        <v>0.30871886120996439</v>
      </c>
      <c r="AC145" s="5">
        <v>0.26601423487544484</v>
      </c>
      <c r="AD145" s="5">
        <v>0.23843416370106763</v>
      </c>
      <c r="AE145" s="5">
        <v>0.21263345195729538</v>
      </c>
      <c r="AF145" s="5">
        <v>0.17259786476868327</v>
      </c>
      <c r="AG145" s="5">
        <v>0.16192170818505339</v>
      </c>
      <c r="AH145" s="5">
        <v>0.13612099644128114</v>
      </c>
      <c r="AI145" s="5">
        <v>0.11654804270462633</v>
      </c>
      <c r="AJ145" s="5">
        <v>8.0960854092526693E-2</v>
      </c>
      <c r="AK145" s="5">
        <v>6.1387900355871883E-2</v>
      </c>
      <c r="AL145" s="5">
        <v>4.7153024911032029E-2</v>
      </c>
      <c r="AM145" s="5">
        <v>3.9145907473309607E-2</v>
      </c>
      <c r="AN145" s="5">
        <v>3.1138790035587189E-2</v>
      </c>
      <c r="AO145" s="5">
        <v>1.7793594306049824E-2</v>
      </c>
      <c r="AP145" s="5">
        <v>1.4234875444839857E-2</v>
      </c>
      <c r="AQ145" s="5">
        <v>1.1565836298932384E-2</v>
      </c>
      <c r="AR145" s="5">
        <v>0</v>
      </c>
      <c r="AS145" s="5">
        <v>5.3380782918149468E-3</v>
      </c>
      <c r="AT145" s="5">
        <v>0</v>
      </c>
      <c r="AU145" s="5">
        <v>2.6690391459074734E-3</v>
      </c>
      <c r="AV145" s="5">
        <v>1.7793594306049821E-3</v>
      </c>
      <c r="AW145" s="5">
        <v>8.8967971530249106E-4</v>
      </c>
      <c r="AX145" s="5">
        <v>0</v>
      </c>
      <c r="AY145" s="5">
        <v>1.7793594306049821E-3</v>
      </c>
    </row>
    <row r="160" spans="1:51" x14ac:dyDescent="0.25">
      <c r="A160" t="s">
        <v>162</v>
      </c>
    </row>
    <row r="161" spans="1:51" x14ac:dyDescent="0.25">
      <c r="A161" t="s">
        <v>186</v>
      </c>
      <c r="B161">
        <v>-2.6995955999999998E-2</v>
      </c>
      <c r="C161">
        <v>-2.4236711999999997E-2</v>
      </c>
      <c r="D161">
        <v>-2.1477467999999996E-2</v>
      </c>
      <c r="E161">
        <v>-1.8718223999999995E-2</v>
      </c>
      <c r="F161">
        <v>-1.5958979999999994E-2</v>
      </c>
      <c r="G161">
        <v>-1.3199735999999993E-2</v>
      </c>
      <c r="H161">
        <v>-1.0440491999999992E-2</v>
      </c>
      <c r="I161">
        <v>-7.6812479999999921E-3</v>
      </c>
      <c r="J161">
        <v>-4.922003999999992E-3</v>
      </c>
      <c r="K161">
        <v>-2.1627599999999919E-3</v>
      </c>
      <c r="L161">
        <v>5.9648400000000823E-4</v>
      </c>
      <c r="M161">
        <v>3.3557280000000083E-3</v>
      </c>
      <c r="N161">
        <v>6.1149720000000084E-3</v>
      </c>
      <c r="O161">
        <v>8.8742160000000077E-3</v>
      </c>
      <c r="P161">
        <v>1.1633460000000009E-2</v>
      </c>
      <c r="Q161">
        <v>1.439270400000001E-2</v>
      </c>
      <c r="R161">
        <v>1.7151948000000011E-2</v>
      </c>
      <c r="S161">
        <v>1.9911192000000012E-2</v>
      </c>
      <c r="T161">
        <v>2.2670436000000013E-2</v>
      </c>
      <c r="U161">
        <v>2.5429680000000014E-2</v>
      </c>
      <c r="V161">
        <v>2.8188924000000014E-2</v>
      </c>
      <c r="W161">
        <v>3.0948168000000015E-2</v>
      </c>
      <c r="X161">
        <v>3.3707412000000013E-2</v>
      </c>
      <c r="Y161">
        <v>3.6466656000000014E-2</v>
      </c>
      <c r="Z161">
        <v>3.9225900000000015E-2</v>
      </c>
      <c r="AA161">
        <v>4.1985144000000016E-2</v>
      </c>
      <c r="AB161">
        <v>4.4744388000000017E-2</v>
      </c>
      <c r="AC161">
        <v>4.7503632000000018E-2</v>
      </c>
      <c r="AD161">
        <v>5.0262876000000019E-2</v>
      </c>
      <c r="AE161">
        <v>5.302212000000002E-2</v>
      </c>
      <c r="AF161">
        <v>5.5781364000000021E-2</v>
      </c>
      <c r="AG161">
        <v>5.8540608000000022E-2</v>
      </c>
      <c r="AH161">
        <v>6.1299852000000023E-2</v>
      </c>
      <c r="AI161">
        <v>6.4059096000000024E-2</v>
      </c>
      <c r="AJ161">
        <v>6.6818340000000018E-2</v>
      </c>
      <c r="AK161">
        <v>6.9577584000000012E-2</v>
      </c>
      <c r="AL161">
        <v>7.2336828000000006E-2</v>
      </c>
      <c r="AM161">
        <v>7.5096072E-2</v>
      </c>
      <c r="AN161">
        <v>7.7855315999999994E-2</v>
      </c>
      <c r="AO161">
        <v>8.0614559999999988E-2</v>
      </c>
      <c r="AP161">
        <v>8.3373803999999982E-2</v>
      </c>
      <c r="AQ161">
        <v>8.6133047999999976E-2</v>
      </c>
      <c r="AR161">
        <v>8.889229199999997E-2</v>
      </c>
      <c r="AS161">
        <v>9.1651535999999964E-2</v>
      </c>
      <c r="AT161">
        <v>9.4410779999999958E-2</v>
      </c>
      <c r="AU161">
        <v>9.7170023999999952E-2</v>
      </c>
      <c r="AV161">
        <v>9.9929267999999946E-2</v>
      </c>
      <c r="AW161">
        <v>0.10268851199999994</v>
      </c>
      <c r="AX161">
        <v>0.10544775599999993</v>
      </c>
      <c r="AY161">
        <v>0.10820699999999993</v>
      </c>
    </row>
    <row r="162" spans="1:51" x14ac:dyDescent="0.25">
      <c r="A162" t="s">
        <v>187</v>
      </c>
      <c r="B162" s="5">
        <v>8.8967971530249106E-4</v>
      </c>
      <c r="C162" s="5">
        <v>0</v>
      </c>
      <c r="D162" s="5">
        <v>0</v>
      </c>
      <c r="E162" s="5">
        <v>0</v>
      </c>
      <c r="F162" s="5">
        <v>1.7793594306049821E-3</v>
      </c>
      <c r="G162" s="5">
        <v>3.5587188612099642E-3</v>
      </c>
      <c r="H162" s="5">
        <v>5.3380782918149468E-3</v>
      </c>
      <c r="I162" s="5">
        <v>7.1174377224199285E-3</v>
      </c>
      <c r="J162" s="5">
        <v>8.8967971530249119E-3</v>
      </c>
      <c r="K162" s="5">
        <v>1.8683274021352312E-2</v>
      </c>
      <c r="L162" s="5">
        <v>1.5124555160142349E-2</v>
      </c>
      <c r="M162" s="5">
        <v>3.2028469750889681E-2</v>
      </c>
      <c r="N162" s="5">
        <v>4.0035587188612103E-2</v>
      </c>
      <c r="O162" s="5">
        <v>5.5160142348754451E-2</v>
      </c>
      <c r="P162" s="5">
        <v>8.1850533807829182E-2</v>
      </c>
      <c r="Q162" s="5">
        <v>9.8754448398576514E-2</v>
      </c>
      <c r="R162" s="5">
        <v>0.11743772241992882</v>
      </c>
      <c r="S162" s="5">
        <v>0.1298932384341637</v>
      </c>
      <c r="T162" s="5">
        <v>0.18594306049822065</v>
      </c>
      <c r="U162" s="5">
        <v>0.19750889679715303</v>
      </c>
      <c r="V162" s="5">
        <v>0.22330960854092527</v>
      </c>
      <c r="W162" s="5">
        <v>0.23754448398576514</v>
      </c>
      <c r="X162" s="5">
        <v>0.23309608540925267</v>
      </c>
      <c r="Y162" s="5">
        <v>0.27402135231316727</v>
      </c>
      <c r="Z162" s="5">
        <v>0.2669039145907473</v>
      </c>
      <c r="AA162" s="5">
        <v>0.28469750889679718</v>
      </c>
      <c r="AB162" s="5">
        <v>0.30871886120996439</v>
      </c>
      <c r="AC162" s="5">
        <v>0.26601423487544484</v>
      </c>
      <c r="AD162" s="5">
        <v>0.23843416370106763</v>
      </c>
      <c r="AE162" s="5">
        <v>0.21263345195729538</v>
      </c>
      <c r="AF162" s="5">
        <v>0.17259786476868327</v>
      </c>
      <c r="AG162" s="5">
        <v>0.16192170818505339</v>
      </c>
      <c r="AH162" s="5">
        <v>0.13612099644128114</v>
      </c>
      <c r="AI162" s="5">
        <v>0.11654804270462633</v>
      </c>
      <c r="AJ162" s="5">
        <v>8.0960854092526693E-2</v>
      </c>
      <c r="AK162" s="5">
        <v>6.1387900355871883E-2</v>
      </c>
      <c r="AL162" s="5">
        <v>4.7153024911032029E-2</v>
      </c>
      <c r="AM162" s="5">
        <v>3.9145907473309607E-2</v>
      </c>
      <c r="AN162" s="5">
        <v>3.1138790035587189E-2</v>
      </c>
      <c r="AO162" s="5">
        <v>1.7793594306049824E-2</v>
      </c>
      <c r="AP162" s="5">
        <v>1.4234875444839857E-2</v>
      </c>
      <c r="AQ162" s="5">
        <v>1.1565836298932384E-2</v>
      </c>
      <c r="AR162" s="5">
        <v>0</v>
      </c>
      <c r="AS162" s="5">
        <v>5.3380782918149468E-3</v>
      </c>
      <c r="AT162" s="5">
        <v>0</v>
      </c>
      <c r="AU162" s="5">
        <v>2.6690391459074734E-3</v>
      </c>
      <c r="AV162" s="5">
        <v>1.7793594306049821E-3</v>
      </c>
      <c r="AW162" s="5">
        <v>8.8967971530249106E-4</v>
      </c>
      <c r="AX162" s="5">
        <v>0</v>
      </c>
      <c r="AY162" s="5">
        <v>1.7793594306049821E-3</v>
      </c>
    </row>
    <row r="178" spans="1:51" x14ac:dyDescent="0.25">
      <c r="A178" t="s">
        <v>163</v>
      </c>
    </row>
    <row r="179" spans="1:51" x14ac:dyDescent="0.25">
      <c r="A179" t="s">
        <v>186</v>
      </c>
      <c r="B179">
        <v>-2.6995955999999998E-2</v>
      </c>
      <c r="C179">
        <v>-2.4236711999999997E-2</v>
      </c>
      <c r="D179">
        <v>-2.1477467999999996E-2</v>
      </c>
      <c r="E179">
        <v>-1.8718223999999995E-2</v>
      </c>
      <c r="F179">
        <v>-1.5958979999999994E-2</v>
      </c>
      <c r="G179">
        <v>-1.3199735999999993E-2</v>
      </c>
      <c r="H179">
        <v>-1.0440491999999992E-2</v>
      </c>
      <c r="I179">
        <v>-7.6812479999999921E-3</v>
      </c>
      <c r="J179">
        <v>-4.922003999999992E-3</v>
      </c>
      <c r="K179">
        <v>-2.1627599999999919E-3</v>
      </c>
      <c r="L179">
        <v>5.9648400000000823E-4</v>
      </c>
      <c r="M179">
        <v>3.3557280000000083E-3</v>
      </c>
      <c r="N179">
        <v>6.1149720000000084E-3</v>
      </c>
      <c r="O179">
        <v>8.8742160000000077E-3</v>
      </c>
      <c r="P179">
        <v>1.1633460000000009E-2</v>
      </c>
      <c r="Q179">
        <v>1.439270400000001E-2</v>
      </c>
      <c r="R179">
        <v>1.7151948000000011E-2</v>
      </c>
      <c r="S179">
        <v>1.9911192000000012E-2</v>
      </c>
      <c r="T179">
        <v>2.2670436000000013E-2</v>
      </c>
      <c r="U179">
        <v>2.5429680000000014E-2</v>
      </c>
      <c r="V179">
        <v>2.8188924000000014E-2</v>
      </c>
      <c r="W179">
        <v>3.0948168000000015E-2</v>
      </c>
      <c r="X179">
        <v>3.3707412000000013E-2</v>
      </c>
      <c r="Y179">
        <v>3.6466656000000014E-2</v>
      </c>
      <c r="Z179">
        <v>3.9225900000000015E-2</v>
      </c>
      <c r="AA179">
        <v>4.1985144000000016E-2</v>
      </c>
      <c r="AB179">
        <v>4.4744388000000017E-2</v>
      </c>
      <c r="AC179">
        <v>4.7503632000000018E-2</v>
      </c>
      <c r="AD179">
        <v>5.0262876000000019E-2</v>
      </c>
      <c r="AE179">
        <v>5.302212000000002E-2</v>
      </c>
      <c r="AF179">
        <v>5.5781364000000021E-2</v>
      </c>
      <c r="AG179">
        <v>5.8540608000000022E-2</v>
      </c>
      <c r="AH179">
        <v>6.1299852000000023E-2</v>
      </c>
      <c r="AI179">
        <v>6.4059096000000024E-2</v>
      </c>
      <c r="AJ179">
        <v>6.6818340000000018E-2</v>
      </c>
      <c r="AK179">
        <v>6.9577584000000012E-2</v>
      </c>
      <c r="AL179">
        <v>7.2336828000000006E-2</v>
      </c>
      <c r="AM179">
        <v>7.5096072E-2</v>
      </c>
      <c r="AN179">
        <v>7.7855315999999994E-2</v>
      </c>
      <c r="AO179">
        <v>8.0614559999999988E-2</v>
      </c>
      <c r="AP179">
        <v>8.3373803999999982E-2</v>
      </c>
      <c r="AQ179">
        <v>8.6133047999999976E-2</v>
      </c>
      <c r="AR179">
        <v>8.889229199999997E-2</v>
      </c>
      <c r="AS179">
        <v>9.1651535999999964E-2</v>
      </c>
      <c r="AT179">
        <v>9.4410779999999958E-2</v>
      </c>
      <c r="AU179">
        <v>9.7170023999999952E-2</v>
      </c>
      <c r="AV179">
        <v>9.9929267999999946E-2</v>
      </c>
      <c r="AW179">
        <v>0.10268851199999994</v>
      </c>
      <c r="AX179">
        <v>0.10544775599999993</v>
      </c>
      <c r="AY179">
        <v>0.10820699999999993</v>
      </c>
    </row>
    <row r="180" spans="1:51" x14ac:dyDescent="0.25">
      <c r="A180" t="s">
        <v>187</v>
      </c>
      <c r="B180" s="5">
        <v>8.8967971530249106E-4</v>
      </c>
      <c r="C180" s="5">
        <v>0</v>
      </c>
      <c r="D180" s="5">
        <v>0</v>
      </c>
      <c r="E180" s="5">
        <v>0</v>
      </c>
      <c r="F180" s="5">
        <v>1.7793594306049821E-3</v>
      </c>
      <c r="G180" s="5">
        <v>3.5587188612099642E-3</v>
      </c>
      <c r="H180" s="5">
        <v>5.3380782918149468E-3</v>
      </c>
      <c r="I180" s="5">
        <v>7.1174377224199285E-3</v>
      </c>
      <c r="J180" s="5">
        <v>8.8967971530249119E-3</v>
      </c>
      <c r="K180" s="5">
        <v>1.8683274021352312E-2</v>
      </c>
      <c r="L180" s="5">
        <v>1.5124555160142349E-2</v>
      </c>
      <c r="M180" s="5">
        <v>3.2028469750889681E-2</v>
      </c>
      <c r="N180" s="5">
        <v>4.0035587188612103E-2</v>
      </c>
      <c r="O180" s="5">
        <v>5.5160142348754451E-2</v>
      </c>
      <c r="P180" s="5">
        <v>8.1850533807829182E-2</v>
      </c>
      <c r="Q180" s="5">
        <v>9.8754448398576514E-2</v>
      </c>
      <c r="R180" s="5">
        <v>0.11743772241992882</v>
      </c>
      <c r="S180" s="5">
        <v>0.1298932384341637</v>
      </c>
      <c r="T180" s="5">
        <v>0.18594306049822065</v>
      </c>
      <c r="U180" s="5">
        <v>0.19750889679715303</v>
      </c>
      <c r="V180" s="5">
        <v>0.22330960854092527</v>
      </c>
      <c r="W180" s="5">
        <v>0.23754448398576514</v>
      </c>
      <c r="X180" s="5">
        <v>0.23309608540925267</v>
      </c>
      <c r="Y180" s="5">
        <v>0.27402135231316727</v>
      </c>
      <c r="Z180" s="5">
        <v>0.2669039145907473</v>
      </c>
      <c r="AA180" s="5">
        <v>0.28469750889679718</v>
      </c>
      <c r="AB180" s="5">
        <v>0.30871886120996439</v>
      </c>
      <c r="AC180" s="5">
        <v>0.26601423487544484</v>
      </c>
      <c r="AD180" s="5">
        <v>0.23843416370106763</v>
      </c>
      <c r="AE180" s="5">
        <v>0.21263345195729538</v>
      </c>
      <c r="AF180" s="5">
        <v>0.17259786476868327</v>
      </c>
      <c r="AG180" s="5">
        <v>0.16192170818505339</v>
      </c>
      <c r="AH180" s="5">
        <v>0.13612099644128114</v>
      </c>
      <c r="AI180" s="5">
        <v>0.11654804270462633</v>
      </c>
      <c r="AJ180" s="5">
        <v>8.0960854092526693E-2</v>
      </c>
      <c r="AK180" s="5">
        <v>6.1387900355871883E-2</v>
      </c>
      <c r="AL180" s="5">
        <v>4.7153024911032029E-2</v>
      </c>
      <c r="AM180" s="5">
        <v>3.9145907473309607E-2</v>
      </c>
      <c r="AN180" s="5">
        <v>3.1138790035587189E-2</v>
      </c>
      <c r="AO180" s="5">
        <v>1.7793594306049824E-2</v>
      </c>
      <c r="AP180" s="5">
        <v>1.4234875444839857E-2</v>
      </c>
      <c r="AQ180" s="5">
        <v>1.1565836298932384E-2</v>
      </c>
      <c r="AR180" s="5">
        <v>0</v>
      </c>
      <c r="AS180" s="5">
        <v>5.3380782918149468E-3</v>
      </c>
      <c r="AT180" s="5">
        <v>0</v>
      </c>
      <c r="AU180" s="5">
        <v>2.6690391459074734E-3</v>
      </c>
      <c r="AV180" s="5">
        <v>1.7793594306049821E-3</v>
      </c>
      <c r="AW180" s="5">
        <v>8.8967971530249106E-4</v>
      </c>
      <c r="AX180" s="5">
        <v>0</v>
      </c>
      <c r="AY180" s="5">
        <v>1.7793594306049821E-3</v>
      </c>
    </row>
    <row r="194" spans="1:51" x14ac:dyDescent="0.25">
      <c r="A194" t="s">
        <v>164</v>
      </c>
    </row>
    <row r="195" spans="1:51" x14ac:dyDescent="0.25">
      <c r="A195" t="s">
        <v>186</v>
      </c>
      <c r="B195">
        <v>-2.6995955999999998E-2</v>
      </c>
      <c r="C195">
        <v>-2.4236711999999997E-2</v>
      </c>
      <c r="D195">
        <v>-2.1477467999999996E-2</v>
      </c>
      <c r="E195">
        <v>-1.8718223999999995E-2</v>
      </c>
      <c r="F195">
        <v>-1.5958979999999994E-2</v>
      </c>
      <c r="G195">
        <v>-1.3199735999999993E-2</v>
      </c>
      <c r="H195">
        <v>-1.0440491999999992E-2</v>
      </c>
      <c r="I195">
        <v>-7.6812479999999921E-3</v>
      </c>
      <c r="J195">
        <v>-4.922003999999992E-3</v>
      </c>
      <c r="K195">
        <v>-2.1627599999999919E-3</v>
      </c>
      <c r="L195">
        <v>5.9648400000000823E-4</v>
      </c>
      <c r="M195">
        <v>3.3557280000000083E-3</v>
      </c>
      <c r="N195">
        <v>6.1149720000000084E-3</v>
      </c>
      <c r="O195">
        <v>8.8742160000000077E-3</v>
      </c>
      <c r="P195">
        <v>1.1633460000000009E-2</v>
      </c>
      <c r="Q195">
        <v>1.439270400000001E-2</v>
      </c>
      <c r="R195">
        <v>1.7151948000000011E-2</v>
      </c>
      <c r="S195">
        <v>1.9911192000000012E-2</v>
      </c>
      <c r="T195">
        <v>2.2670436000000013E-2</v>
      </c>
      <c r="U195">
        <v>2.5429680000000014E-2</v>
      </c>
      <c r="V195">
        <v>2.8188924000000014E-2</v>
      </c>
      <c r="W195">
        <v>3.0948168000000015E-2</v>
      </c>
      <c r="X195">
        <v>3.3707412000000013E-2</v>
      </c>
      <c r="Y195">
        <v>3.6466656000000014E-2</v>
      </c>
      <c r="Z195">
        <v>3.9225900000000015E-2</v>
      </c>
      <c r="AA195">
        <v>4.1985144000000016E-2</v>
      </c>
      <c r="AB195">
        <v>4.4744388000000017E-2</v>
      </c>
      <c r="AC195">
        <v>4.7503632000000018E-2</v>
      </c>
      <c r="AD195">
        <v>5.0262876000000019E-2</v>
      </c>
      <c r="AE195">
        <v>5.302212000000002E-2</v>
      </c>
      <c r="AF195">
        <v>5.5781364000000021E-2</v>
      </c>
      <c r="AG195">
        <v>5.8540608000000022E-2</v>
      </c>
      <c r="AH195">
        <v>6.1299852000000023E-2</v>
      </c>
      <c r="AI195">
        <v>6.4059096000000024E-2</v>
      </c>
      <c r="AJ195">
        <v>6.6818340000000018E-2</v>
      </c>
      <c r="AK195">
        <v>6.9577584000000012E-2</v>
      </c>
      <c r="AL195">
        <v>7.2336828000000006E-2</v>
      </c>
      <c r="AM195">
        <v>7.5096072E-2</v>
      </c>
      <c r="AN195">
        <v>7.7855315999999994E-2</v>
      </c>
      <c r="AO195">
        <v>8.0614559999999988E-2</v>
      </c>
      <c r="AP195">
        <v>8.3373803999999982E-2</v>
      </c>
      <c r="AQ195">
        <v>8.6133047999999976E-2</v>
      </c>
      <c r="AR195">
        <v>8.889229199999997E-2</v>
      </c>
      <c r="AS195">
        <v>9.1651535999999964E-2</v>
      </c>
      <c r="AT195">
        <v>9.4410779999999958E-2</v>
      </c>
      <c r="AU195">
        <v>9.7170023999999952E-2</v>
      </c>
      <c r="AV195">
        <v>9.9929267999999946E-2</v>
      </c>
      <c r="AW195">
        <v>0.10268851199999994</v>
      </c>
      <c r="AX195">
        <v>0.10544775599999993</v>
      </c>
      <c r="AY195">
        <v>0.10820699999999993</v>
      </c>
    </row>
    <row r="196" spans="1:51" x14ac:dyDescent="0.25">
      <c r="A196" t="s">
        <v>187</v>
      </c>
      <c r="B196" s="5">
        <v>8.8967971530249106E-4</v>
      </c>
      <c r="C196" s="5">
        <v>0</v>
      </c>
      <c r="D196" s="5">
        <v>0</v>
      </c>
      <c r="E196" s="5">
        <v>0</v>
      </c>
      <c r="F196" s="5">
        <v>1.7793594306049821E-3</v>
      </c>
      <c r="G196" s="5">
        <v>3.5587188612099642E-3</v>
      </c>
      <c r="H196" s="5">
        <v>5.3380782918149468E-3</v>
      </c>
      <c r="I196" s="5">
        <v>7.1174377224199285E-3</v>
      </c>
      <c r="J196" s="5">
        <v>8.8967971530249119E-3</v>
      </c>
      <c r="K196" s="5">
        <v>1.8683274021352312E-2</v>
      </c>
      <c r="L196" s="5">
        <v>1.5124555160142349E-2</v>
      </c>
      <c r="M196" s="5">
        <v>3.2028469750889681E-2</v>
      </c>
      <c r="N196" s="5">
        <v>4.0035587188612103E-2</v>
      </c>
      <c r="O196" s="5">
        <v>5.5160142348754451E-2</v>
      </c>
      <c r="P196" s="5">
        <v>8.1850533807829182E-2</v>
      </c>
      <c r="Q196" s="5">
        <v>9.8754448398576514E-2</v>
      </c>
      <c r="R196" s="5">
        <v>0.11743772241992882</v>
      </c>
      <c r="S196" s="5">
        <v>0.1298932384341637</v>
      </c>
      <c r="T196" s="5">
        <v>0.18594306049822065</v>
      </c>
      <c r="U196" s="5">
        <v>0.19750889679715303</v>
      </c>
      <c r="V196" s="5">
        <v>0.22330960854092527</v>
      </c>
      <c r="W196" s="5">
        <v>0.23754448398576514</v>
      </c>
      <c r="X196" s="5">
        <v>0.23309608540925267</v>
      </c>
      <c r="Y196" s="5">
        <v>0.27402135231316727</v>
      </c>
      <c r="Z196" s="5">
        <v>0.2669039145907473</v>
      </c>
      <c r="AA196" s="5">
        <v>0.28469750889679718</v>
      </c>
      <c r="AB196" s="5">
        <v>0.30871886120996439</v>
      </c>
      <c r="AC196" s="5">
        <v>0.26601423487544484</v>
      </c>
      <c r="AD196" s="5">
        <v>0.23843416370106763</v>
      </c>
      <c r="AE196" s="5">
        <v>0.21263345195729538</v>
      </c>
      <c r="AF196" s="5">
        <v>0.17259786476868327</v>
      </c>
      <c r="AG196" s="5">
        <v>0.16192170818505339</v>
      </c>
      <c r="AH196" s="5">
        <v>0.13612099644128114</v>
      </c>
      <c r="AI196" s="5">
        <v>0.11654804270462633</v>
      </c>
      <c r="AJ196" s="5">
        <v>8.0960854092526693E-2</v>
      </c>
      <c r="AK196" s="5">
        <v>6.1387900355871883E-2</v>
      </c>
      <c r="AL196" s="5">
        <v>4.7153024911032029E-2</v>
      </c>
      <c r="AM196" s="5">
        <v>3.9145907473309607E-2</v>
      </c>
      <c r="AN196" s="5">
        <v>3.1138790035587189E-2</v>
      </c>
      <c r="AO196" s="5">
        <v>1.7793594306049824E-2</v>
      </c>
      <c r="AP196" s="5">
        <v>1.4234875444839857E-2</v>
      </c>
      <c r="AQ196" s="5">
        <v>1.1565836298932384E-2</v>
      </c>
      <c r="AR196" s="5">
        <v>0</v>
      </c>
      <c r="AS196" s="5">
        <v>5.3380782918149468E-3</v>
      </c>
      <c r="AT196" s="5">
        <v>0</v>
      </c>
      <c r="AU196" s="5">
        <v>2.6690391459074734E-3</v>
      </c>
      <c r="AV196" s="5">
        <v>1.7793594306049821E-3</v>
      </c>
      <c r="AW196" s="5">
        <v>8.8967971530249106E-4</v>
      </c>
      <c r="AX196" s="5">
        <v>0</v>
      </c>
      <c r="AY196" s="5">
        <v>1.7793594306049821E-3</v>
      </c>
    </row>
    <row r="210" spans="1:51" x14ac:dyDescent="0.25">
      <c r="A210" t="s">
        <v>165</v>
      </c>
    </row>
    <row r="211" spans="1:51" x14ac:dyDescent="0.25">
      <c r="A211" t="s">
        <v>186</v>
      </c>
      <c r="B211">
        <v>-2.6995955999999998E-2</v>
      </c>
      <c r="C211">
        <v>-2.4236711999999997E-2</v>
      </c>
      <c r="D211">
        <v>-2.1477467999999996E-2</v>
      </c>
      <c r="E211">
        <v>-1.8718223999999995E-2</v>
      </c>
      <c r="F211">
        <v>-1.5958979999999994E-2</v>
      </c>
      <c r="G211">
        <v>-1.3199735999999993E-2</v>
      </c>
      <c r="H211">
        <v>-1.0440491999999992E-2</v>
      </c>
      <c r="I211">
        <v>-7.6812479999999921E-3</v>
      </c>
      <c r="J211">
        <v>-4.922003999999992E-3</v>
      </c>
      <c r="K211">
        <v>-2.1627599999999919E-3</v>
      </c>
      <c r="L211">
        <v>5.9648400000000823E-4</v>
      </c>
      <c r="M211">
        <v>3.3557280000000083E-3</v>
      </c>
      <c r="N211">
        <v>6.1149720000000084E-3</v>
      </c>
      <c r="O211">
        <v>8.8742160000000077E-3</v>
      </c>
      <c r="P211">
        <v>1.1633460000000009E-2</v>
      </c>
      <c r="Q211">
        <v>1.439270400000001E-2</v>
      </c>
      <c r="R211">
        <v>1.7151948000000011E-2</v>
      </c>
      <c r="S211">
        <v>1.9911192000000012E-2</v>
      </c>
      <c r="T211">
        <v>2.2670436000000013E-2</v>
      </c>
      <c r="U211">
        <v>2.5429680000000014E-2</v>
      </c>
      <c r="V211">
        <v>2.8188924000000014E-2</v>
      </c>
      <c r="W211">
        <v>3.0948168000000015E-2</v>
      </c>
      <c r="X211">
        <v>3.3707412000000013E-2</v>
      </c>
      <c r="Y211">
        <v>3.6466656000000014E-2</v>
      </c>
      <c r="Z211">
        <v>3.9225900000000015E-2</v>
      </c>
      <c r="AA211">
        <v>4.1985144000000016E-2</v>
      </c>
      <c r="AB211">
        <v>4.4744388000000017E-2</v>
      </c>
      <c r="AC211">
        <v>4.7503632000000018E-2</v>
      </c>
      <c r="AD211">
        <v>5.0262876000000019E-2</v>
      </c>
      <c r="AE211">
        <v>5.302212000000002E-2</v>
      </c>
      <c r="AF211">
        <v>5.5781364000000021E-2</v>
      </c>
      <c r="AG211">
        <v>5.8540608000000022E-2</v>
      </c>
      <c r="AH211">
        <v>6.1299852000000023E-2</v>
      </c>
      <c r="AI211">
        <v>6.4059096000000024E-2</v>
      </c>
      <c r="AJ211">
        <v>6.6818340000000018E-2</v>
      </c>
      <c r="AK211">
        <v>6.9577584000000012E-2</v>
      </c>
      <c r="AL211">
        <v>7.2336828000000006E-2</v>
      </c>
      <c r="AM211">
        <v>7.5096072E-2</v>
      </c>
      <c r="AN211">
        <v>7.7855315999999994E-2</v>
      </c>
      <c r="AO211">
        <v>8.0614559999999988E-2</v>
      </c>
      <c r="AP211">
        <v>8.3373803999999982E-2</v>
      </c>
      <c r="AQ211">
        <v>8.6133047999999976E-2</v>
      </c>
      <c r="AR211">
        <v>8.889229199999997E-2</v>
      </c>
      <c r="AS211">
        <v>9.1651535999999964E-2</v>
      </c>
      <c r="AT211">
        <v>9.4410779999999958E-2</v>
      </c>
      <c r="AU211">
        <v>9.7170023999999952E-2</v>
      </c>
      <c r="AV211">
        <v>9.9929267999999946E-2</v>
      </c>
      <c r="AW211">
        <v>0.10268851199999994</v>
      </c>
      <c r="AX211">
        <v>0.10544775599999993</v>
      </c>
      <c r="AY211">
        <v>0.10820699999999993</v>
      </c>
    </row>
    <row r="212" spans="1:51" x14ac:dyDescent="0.25">
      <c r="A212" t="s">
        <v>187</v>
      </c>
      <c r="B212" s="5">
        <v>8.8967971530249106E-4</v>
      </c>
      <c r="C212" s="5">
        <v>0</v>
      </c>
      <c r="D212" s="5">
        <v>0</v>
      </c>
      <c r="E212" s="5">
        <v>0</v>
      </c>
      <c r="F212" s="5">
        <v>1.7793594306049821E-3</v>
      </c>
      <c r="G212" s="5">
        <v>3.5587188612099642E-3</v>
      </c>
      <c r="H212" s="5">
        <v>5.3380782918149468E-3</v>
      </c>
      <c r="I212" s="5">
        <v>7.1174377224199285E-3</v>
      </c>
      <c r="J212" s="5">
        <v>8.8967971530249119E-3</v>
      </c>
      <c r="K212" s="5">
        <v>1.8683274021352312E-2</v>
      </c>
      <c r="L212" s="5">
        <v>1.5124555160142349E-2</v>
      </c>
      <c r="M212" s="5">
        <v>3.2028469750889681E-2</v>
      </c>
      <c r="N212" s="5">
        <v>4.0035587188612103E-2</v>
      </c>
      <c r="O212" s="5">
        <v>5.5160142348754451E-2</v>
      </c>
      <c r="P212" s="5">
        <v>8.1850533807829182E-2</v>
      </c>
      <c r="Q212" s="5">
        <v>9.8754448398576514E-2</v>
      </c>
      <c r="R212" s="5">
        <v>0.11743772241992882</v>
      </c>
      <c r="S212" s="5">
        <v>0.1298932384341637</v>
      </c>
      <c r="T212" s="5">
        <v>0.18594306049822065</v>
      </c>
      <c r="U212" s="5">
        <v>0.19750889679715303</v>
      </c>
      <c r="V212" s="5">
        <v>0.22330960854092527</v>
      </c>
      <c r="W212" s="5">
        <v>0.23754448398576514</v>
      </c>
      <c r="X212" s="5">
        <v>0.23309608540925267</v>
      </c>
      <c r="Y212" s="5">
        <v>0.27402135231316727</v>
      </c>
      <c r="Z212" s="5">
        <v>0.2669039145907473</v>
      </c>
      <c r="AA212" s="5">
        <v>0.28469750889679718</v>
      </c>
      <c r="AB212" s="5">
        <v>0.30871886120996439</v>
      </c>
      <c r="AC212" s="5">
        <v>0.26601423487544484</v>
      </c>
      <c r="AD212" s="5">
        <v>0.23843416370106763</v>
      </c>
      <c r="AE212" s="5">
        <v>0.21263345195729538</v>
      </c>
      <c r="AF212" s="5">
        <v>0.17259786476868327</v>
      </c>
      <c r="AG212" s="5">
        <v>0.16192170818505339</v>
      </c>
      <c r="AH212" s="5">
        <v>0.13612099644128114</v>
      </c>
      <c r="AI212" s="5">
        <v>0.11654804270462633</v>
      </c>
      <c r="AJ212" s="5">
        <v>8.0960854092526693E-2</v>
      </c>
      <c r="AK212" s="5">
        <v>6.1387900355871883E-2</v>
      </c>
      <c r="AL212" s="5">
        <v>4.7153024911032029E-2</v>
      </c>
      <c r="AM212" s="5">
        <v>3.9145907473309607E-2</v>
      </c>
      <c r="AN212" s="5">
        <v>3.1138790035587189E-2</v>
      </c>
      <c r="AO212" s="5">
        <v>1.7793594306049824E-2</v>
      </c>
      <c r="AP212" s="5">
        <v>1.4234875444839857E-2</v>
      </c>
      <c r="AQ212" s="5">
        <v>1.1565836298932384E-2</v>
      </c>
      <c r="AR212" s="5">
        <v>0</v>
      </c>
      <c r="AS212" s="5">
        <v>5.3380782918149468E-3</v>
      </c>
      <c r="AT212" s="5">
        <v>0</v>
      </c>
      <c r="AU212" s="5">
        <v>2.6690391459074734E-3</v>
      </c>
      <c r="AV212" s="5">
        <v>1.7793594306049821E-3</v>
      </c>
      <c r="AW212" s="5">
        <v>8.8967971530249106E-4</v>
      </c>
      <c r="AX212" s="5">
        <v>0</v>
      </c>
      <c r="AY212" s="5">
        <v>1.7793594306049821E-3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8:P25"/>
  <sheetViews>
    <sheetView topLeftCell="A11" workbookViewId="0">
      <selection activeCell="Q18" sqref="Q18"/>
    </sheetView>
  </sheetViews>
  <sheetFormatPr defaultRowHeight="15" x14ac:dyDescent="0.25"/>
  <cols>
    <col min="1" max="1" width="19.140625" customWidth="1"/>
    <col min="2" max="6" width="3.140625" bestFit="1" customWidth="1"/>
    <col min="7" max="7" width="5.7109375" bestFit="1" customWidth="1"/>
    <col min="8" max="9" width="3.140625" bestFit="1" customWidth="1"/>
    <col min="10" max="11" width="5.7109375" bestFit="1" customWidth="1"/>
    <col min="12" max="13" width="3.140625" bestFit="1" customWidth="1"/>
    <col min="14" max="14" width="5.7109375" bestFit="1" customWidth="1"/>
    <col min="15" max="15" width="3.140625" bestFit="1" customWidth="1"/>
  </cols>
  <sheetData>
    <row r="8" spans="1:16" ht="9" customHeight="1" thickBot="1" x14ac:dyDescent="0.3"/>
    <row r="9" spans="1:16" hidden="1" x14ac:dyDescent="0.25"/>
    <row r="10" spans="1:16" hidden="1" x14ac:dyDescent="0.25"/>
    <row r="11" spans="1:16" ht="143.25" customHeight="1" thickBot="1" x14ac:dyDescent="0.3">
      <c r="A11" s="7"/>
      <c r="B11" s="8" t="s">
        <v>188</v>
      </c>
      <c r="C11" s="19" t="s">
        <v>153</v>
      </c>
      <c r="D11" s="9" t="s">
        <v>154</v>
      </c>
      <c r="E11" s="19" t="s">
        <v>155</v>
      </c>
      <c r="F11" s="19" t="s">
        <v>156</v>
      </c>
      <c r="G11" s="19" t="s">
        <v>157</v>
      </c>
      <c r="H11" s="19" t="s">
        <v>158</v>
      </c>
      <c r="I11" s="19" t="s">
        <v>159</v>
      </c>
      <c r="J11" s="19" t="s">
        <v>160</v>
      </c>
      <c r="K11" s="19" t="s">
        <v>161</v>
      </c>
      <c r="L11" s="19" t="s">
        <v>162</v>
      </c>
      <c r="M11" s="19" t="s">
        <v>163</v>
      </c>
      <c r="N11" s="19" t="s">
        <v>164</v>
      </c>
      <c r="O11" s="10" t="s">
        <v>165</v>
      </c>
      <c r="P11" s="6"/>
    </row>
    <row r="12" spans="1:16" ht="15.75" thickBot="1" x14ac:dyDescent="0.3">
      <c r="A12" s="21" t="s">
        <v>188</v>
      </c>
      <c r="B12" s="11">
        <v>1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3"/>
    </row>
    <row r="13" spans="1:16" ht="15.75" thickBot="1" x14ac:dyDescent="0.3">
      <c r="A13" s="21" t="s">
        <v>153</v>
      </c>
      <c r="B13" s="14"/>
      <c r="C13" s="11">
        <v>1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6"/>
    </row>
    <row r="14" spans="1:16" ht="15.75" thickBot="1" x14ac:dyDescent="0.3">
      <c r="A14" s="21" t="s">
        <v>154</v>
      </c>
      <c r="B14" s="14"/>
      <c r="C14" s="15"/>
      <c r="D14" s="11">
        <v>1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6"/>
    </row>
    <row r="15" spans="1:16" ht="15.75" thickBot="1" x14ac:dyDescent="0.3">
      <c r="A15" s="21" t="s">
        <v>155</v>
      </c>
      <c r="B15" s="14"/>
      <c r="C15" s="15"/>
      <c r="D15" s="15"/>
      <c r="E15" s="11">
        <v>1</v>
      </c>
      <c r="F15" s="15"/>
      <c r="G15" s="15"/>
      <c r="H15" s="15"/>
      <c r="I15" s="15"/>
      <c r="J15" s="15"/>
      <c r="K15" s="15"/>
      <c r="L15" s="15"/>
      <c r="M15" s="15"/>
      <c r="N15" s="15"/>
      <c r="O15" s="16"/>
    </row>
    <row r="16" spans="1:16" ht="30.75" thickBot="1" x14ac:dyDescent="0.3">
      <c r="A16" s="21" t="s">
        <v>156</v>
      </c>
      <c r="B16" s="14"/>
      <c r="C16" s="15"/>
      <c r="D16" s="15"/>
      <c r="E16" s="15"/>
      <c r="F16" s="11">
        <v>1</v>
      </c>
      <c r="G16" s="15"/>
      <c r="H16" s="15"/>
      <c r="I16" s="15"/>
      <c r="J16" s="15"/>
      <c r="K16" s="15"/>
      <c r="L16" s="15"/>
      <c r="M16" s="15"/>
      <c r="N16" s="15"/>
      <c r="O16" s="16"/>
    </row>
    <row r="17" spans="1:15" ht="30.75" thickBot="1" x14ac:dyDescent="0.3">
      <c r="A17" s="21" t="s">
        <v>157</v>
      </c>
      <c r="B17" s="14"/>
      <c r="C17" s="15"/>
      <c r="D17" s="15"/>
      <c r="E17" s="15"/>
      <c r="F17" s="15"/>
      <c r="G17" s="11">
        <v>1</v>
      </c>
      <c r="H17" s="15"/>
      <c r="I17" s="15"/>
      <c r="J17" s="15"/>
      <c r="K17" s="15"/>
      <c r="L17" s="15"/>
      <c r="M17" s="15"/>
      <c r="N17" s="15"/>
      <c r="O17" s="16"/>
    </row>
    <row r="18" spans="1:15" ht="30.75" thickBot="1" x14ac:dyDescent="0.3">
      <c r="A18" s="21" t="s">
        <v>158</v>
      </c>
      <c r="B18" s="14"/>
      <c r="C18" s="15"/>
      <c r="D18" s="15"/>
      <c r="E18" s="15"/>
      <c r="F18" s="15"/>
      <c r="G18" s="15"/>
      <c r="H18" s="11">
        <v>1</v>
      </c>
      <c r="I18" s="15"/>
      <c r="J18" s="15"/>
      <c r="K18" s="15"/>
      <c r="L18" s="15"/>
      <c r="M18" s="15"/>
      <c r="N18" s="15"/>
      <c r="O18" s="16"/>
    </row>
    <row r="19" spans="1:15" ht="30.75" thickBot="1" x14ac:dyDescent="0.3">
      <c r="A19" s="21" t="s">
        <v>159</v>
      </c>
      <c r="B19" s="14"/>
      <c r="C19" s="15"/>
      <c r="D19" s="15"/>
      <c r="E19" s="15"/>
      <c r="F19" s="15"/>
      <c r="G19" s="15"/>
      <c r="H19" s="15"/>
      <c r="I19" s="11">
        <v>1</v>
      </c>
      <c r="J19" s="15"/>
      <c r="K19" s="15"/>
      <c r="L19" s="15"/>
      <c r="M19" s="15"/>
      <c r="N19" s="15"/>
      <c r="O19" s="16"/>
    </row>
    <row r="20" spans="1:15" ht="30.75" thickBot="1" x14ac:dyDescent="0.3">
      <c r="A20" s="21" t="s">
        <v>160</v>
      </c>
      <c r="B20" s="14"/>
      <c r="C20" s="15"/>
      <c r="D20" s="15"/>
      <c r="E20" s="15"/>
      <c r="F20" s="15"/>
      <c r="G20" s="15"/>
      <c r="H20" s="15"/>
      <c r="I20" s="15"/>
      <c r="J20" s="11">
        <v>1</v>
      </c>
      <c r="K20" s="15"/>
      <c r="L20" s="15"/>
      <c r="M20" s="15"/>
      <c r="N20" s="15"/>
      <c r="O20" s="16"/>
    </row>
    <row r="21" spans="1:15" ht="45.75" thickBot="1" x14ac:dyDescent="0.3">
      <c r="A21" s="21" t="s">
        <v>161</v>
      </c>
      <c r="B21" s="14"/>
      <c r="C21" s="15"/>
      <c r="D21" s="15"/>
      <c r="E21" s="15"/>
      <c r="F21" s="15"/>
      <c r="G21" s="15"/>
      <c r="H21" s="15"/>
      <c r="I21" s="15"/>
      <c r="J21" s="15"/>
      <c r="K21" s="11">
        <v>1</v>
      </c>
      <c r="L21" s="15"/>
      <c r="M21" s="15"/>
      <c r="N21" s="15"/>
      <c r="O21" s="16"/>
    </row>
    <row r="22" spans="1:15" ht="30.75" thickBot="1" x14ac:dyDescent="0.3">
      <c r="A22" s="21" t="s">
        <v>162</v>
      </c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1">
        <v>1</v>
      </c>
      <c r="M22" s="15"/>
      <c r="N22" s="15"/>
      <c r="O22" s="16"/>
    </row>
    <row r="23" spans="1:15" ht="30.75" thickBot="1" x14ac:dyDescent="0.3">
      <c r="A23" s="21" t="s">
        <v>163</v>
      </c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1">
        <v>1</v>
      </c>
      <c r="N23" s="15"/>
      <c r="O23" s="16"/>
    </row>
    <row r="24" spans="1:15" ht="45.75" thickBot="1" x14ac:dyDescent="0.3">
      <c r="A24" s="21" t="s">
        <v>164</v>
      </c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1">
        <v>1</v>
      </c>
      <c r="O24" s="16"/>
    </row>
    <row r="25" spans="1:15" ht="30.75" thickBot="1" x14ac:dyDescent="0.3">
      <c r="A25" s="20" t="s">
        <v>165</v>
      </c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1">
        <v>1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66</vt:i4>
      </vt:variant>
    </vt:vector>
  </HeadingPairs>
  <TitlesOfParts>
    <vt:vector size="74" baseType="lpstr">
      <vt:lpstr>YieldCurve</vt:lpstr>
      <vt:lpstr>OldPercentile</vt:lpstr>
      <vt:lpstr>NewPercentile</vt:lpstr>
      <vt:lpstr>NewCalib</vt:lpstr>
      <vt:lpstr>OldCalib</vt:lpstr>
      <vt:lpstr>OldHistogram</vt:lpstr>
      <vt:lpstr>NewHistogram</vt:lpstr>
      <vt:lpstr>Correlations</vt:lpstr>
      <vt:lpstr>NewAuDPHist</vt:lpstr>
      <vt:lpstr>NewAuDProp</vt:lpstr>
      <vt:lpstr>NewAuEq</vt:lpstr>
      <vt:lpstr>NewAuEqHist</vt:lpstr>
      <vt:lpstr>NewAuFICorp</vt:lpstr>
      <vt:lpstr>NewAuFiCorpHist</vt:lpstr>
      <vt:lpstr>NewAuFIGovt</vt:lpstr>
      <vt:lpstr>NewAuFiHist</vt:lpstr>
      <vt:lpstr>NewAuInf</vt:lpstr>
      <vt:lpstr>NewAuInfHist</vt:lpstr>
      <vt:lpstr>NewAuLProp</vt:lpstr>
      <vt:lpstr>NewAuPHist</vt:lpstr>
      <vt:lpstr>NewAWE</vt:lpstr>
      <vt:lpstr>NewAWEHist</vt:lpstr>
      <vt:lpstr>NewCalib</vt:lpstr>
      <vt:lpstr>NewCash</vt:lpstr>
      <vt:lpstr>NewCashHist</vt:lpstr>
      <vt:lpstr>NewCPI</vt:lpstr>
      <vt:lpstr>NewCPIHist</vt:lpstr>
      <vt:lpstr>NewEMEq</vt:lpstr>
      <vt:lpstr>NewEmEqHist</vt:lpstr>
      <vt:lpstr>NewIntAlt</vt:lpstr>
      <vt:lpstr>NewIntAltHist</vt:lpstr>
      <vt:lpstr>NewIntEq</vt:lpstr>
      <vt:lpstr>NewIntEqHist</vt:lpstr>
      <vt:lpstr>NewIntEqUnh</vt:lpstr>
      <vt:lpstr>NewIntEqUnHHist</vt:lpstr>
      <vt:lpstr>NewIntFIGovt</vt:lpstr>
      <vt:lpstr>NewIntFiHist</vt:lpstr>
      <vt:lpstr>NewYC</vt:lpstr>
      <vt:lpstr>NewYC10Yr</vt:lpstr>
      <vt:lpstr>NewYC1Yr</vt:lpstr>
      <vt:lpstr>NewYC30Yr</vt:lpstr>
      <vt:lpstr>OldAuDPHist</vt:lpstr>
      <vt:lpstr>OldAuDProp</vt:lpstr>
      <vt:lpstr>OldAuEq</vt:lpstr>
      <vt:lpstr>OldAuEqHist</vt:lpstr>
      <vt:lpstr>OldAUFICorp</vt:lpstr>
      <vt:lpstr>OldAuFiCorpHist</vt:lpstr>
      <vt:lpstr>OldAuFIGovt</vt:lpstr>
      <vt:lpstr>OldAuFiHist</vt:lpstr>
      <vt:lpstr>OldAuInf</vt:lpstr>
      <vt:lpstr>OldAuInfHist</vt:lpstr>
      <vt:lpstr>OldAuLProp</vt:lpstr>
      <vt:lpstr>OldAuPHist</vt:lpstr>
      <vt:lpstr>OldAWE</vt:lpstr>
      <vt:lpstr>OldAWEHist</vt:lpstr>
      <vt:lpstr>OldCalib</vt:lpstr>
      <vt:lpstr>OldCash</vt:lpstr>
      <vt:lpstr>OldCashHist</vt:lpstr>
      <vt:lpstr>OldCPI</vt:lpstr>
      <vt:lpstr>OldCPIHist</vt:lpstr>
      <vt:lpstr>OldEMEq</vt:lpstr>
      <vt:lpstr>OldEMEqHist</vt:lpstr>
      <vt:lpstr>OldIntAlt</vt:lpstr>
      <vt:lpstr>OldIntAltHist</vt:lpstr>
      <vt:lpstr>OldIntEq</vt:lpstr>
      <vt:lpstr>OldIntEqHist</vt:lpstr>
      <vt:lpstr>OldIntEqUnH</vt:lpstr>
      <vt:lpstr>OldIntEqUnHHist</vt:lpstr>
      <vt:lpstr>OldIntFIGovt</vt:lpstr>
      <vt:lpstr>OldIntFiHist</vt:lpstr>
      <vt:lpstr>OldYC</vt:lpstr>
      <vt:lpstr>OldYC10Yr</vt:lpstr>
      <vt:lpstr>OldYC1Yr</vt:lpstr>
      <vt:lpstr>OldYC30Yr</vt:lpstr>
    </vt:vector>
  </TitlesOfParts>
  <Company>Milliman,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Rudolf Puchy</dc:creator>
  <cp:lastModifiedBy>Rudolf Puchy</cp:lastModifiedBy>
  <dcterms:created xsi:type="dcterms:W3CDTF">2017-01-22T22:26:13Z</dcterms:created>
  <dcterms:modified xsi:type="dcterms:W3CDTF">2017-03-08T01:31:41Z</dcterms:modified>
</cp:coreProperties>
</file>