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5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1" i="1"/>
  <c r="H1" i="1"/>
  <c r="E1" i="1"/>
  <c r="D1" i="1"/>
  <c r="C1" i="1"/>
  <c r="B1" i="1"/>
  <c r="V2" i="1"/>
  <c r="V1" i="1"/>
  <c r="U2" i="1"/>
  <c r="U1" i="1"/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<sst xmlns="http://schemas.openxmlformats.org/spreadsheetml/2006/main" count="799" uniqueCount="194">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</sst>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1.3693327132002454E-2</c:v>
                </c:pt>
                <c:pt idx="1">
                  <c:v>1.4045440083262806E-2</c:v>
                </c:pt>
                <c:pt idx="2">
                  <c:v>1.5103740903334358E-2</c:v>
                </c:pt>
                <c:pt idx="3">
                  <c:v>1.6001332493978108E-2</c:v>
                </c:pt>
                <c:pt idx="4">
                  <c:v>1.6632848252153762E-2</c:v>
                </c:pt>
                <c:pt idx="5">
                  <c:v>1.7153175667973582E-2</c:v>
                </c:pt>
                <c:pt idx="6">
                  <c:v>1.7662520065454039E-2</c:v>
                </c:pt>
                <c:pt idx="7">
                  <c:v>1.8229418527943075E-2</c:v>
                </c:pt>
                <c:pt idx="8">
                  <c:v>1.887108658798875E-2</c:v>
                </c:pt>
                <c:pt idx="9">
                  <c:v>1.9564998700528722E-2</c:v>
                </c:pt>
                <c:pt idx="10">
                  <c:v>2.0132745018496354E-2</c:v>
                </c:pt>
                <c:pt idx="11">
                  <c:v>2.0605866841914639E-2</c:v>
                </c:pt>
                <c:pt idx="12">
                  <c:v>2.1006200810878395E-2</c:v>
                </c:pt>
                <c:pt idx="13">
                  <c:v>2.1349344123071785E-2</c:v>
                </c:pt>
                <c:pt idx="14">
                  <c:v>2.1646735050988967E-2</c:v>
                </c:pt>
                <c:pt idx="15">
                  <c:v>2.1906952061186879E-2</c:v>
                </c:pt>
                <c:pt idx="16">
                  <c:v>2.2136555384592551E-2</c:v>
                </c:pt>
                <c:pt idx="17">
                  <c:v>2.2340647153469832E-2</c:v>
                </c:pt>
                <c:pt idx="18">
                  <c:v>2.2523255564692608E-2</c:v>
                </c:pt>
                <c:pt idx="19">
                  <c:v>2.2687603171670324E-2</c:v>
                </c:pt>
                <c:pt idx="20">
                  <c:v>2.2836298659940895E-2</c:v>
                </c:pt>
                <c:pt idx="21">
                  <c:v>2.2971476328276466E-2</c:v>
                </c:pt>
                <c:pt idx="22">
                  <c:v>2.3094899414483238E-2</c:v>
                </c:pt>
                <c:pt idx="23">
                  <c:v>2.3208037269993001E-2</c:v>
                </c:pt>
                <c:pt idx="24">
                  <c:v>2.3312124076258281E-2</c:v>
                </c:pt>
                <c:pt idx="25">
                  <c:v>2.3408204226519014E-2</c:v>
                </c:pt>
                <c:pt idx="26">
                  <c:v>2.3497167309709924E-2</c:v>
                </c:pt>
                <c:pt idx="27">
                  <c:v>2.3579775929458247E-2</c:v>
                </c:pt>
                <c:pt idx="28">
                  <c:v>2.3656687394913528E-2</c:v>
                </c:pt>
                <c:pt idx="29">
                  <c:v>2.3728471391916882E-2</c:v>
                </c:pt>
                <c:pt idx="30">
                  <c:v>2.379562412893237E-2</c:v>
                </c:pt>
                <c:pt idx="31">
                  <c:v>2.3858579909462403E-2</c:v>
                </c:pt>
                <c:pt idx="32">
                  <c:v>2.3917720156643594E-2</c:v>
                </c:pt>
                <c:pt idx="33">
                  <c:v>2.3973381530429983E-2</c:v>
                </c:pt>
                <c:pt idx="34">
                  <c:v>2.4025862252945691E-2</c:v>
                </c:pt>
                <c:pt idx="35">
                  <c:v>2.4075427442883539E-2</c:v>
                </c:pt>
                <c:pt idx="36">
                  <c:v>2.4122313394553077E-2</c:v>
                </c:pt>
                <c:pt idx="37">
                  <c:v>2.4166731687094295E-2</c:v>
                </c:pt>
                <c:pt idx="38">
                  <c:v>2.4208872060553246E-2</c:v>
                </c:pt>
                <c:pt idx="39">
                  <c:v>2.4248905481673969E-2</c:v>
                </c:pt>
                <c:pt idx="40">
                  <c:v>2.4286986029379933E-2</c:v>
                </c:pt>
                <c:pt idx="41">
                  <c:v>2.4323253182119042E-2</c:v>
                </c:pt>
                <c:pt idx="42">
                  <c:v>2.4357833506560022E-2</c:v>
                </c:pt>
                <c:pt idx="43">
                  <c:v>2.4390842054665993E-2</c:v>
                </c:pt>
                <c:pt idx="44">
                  <c:v>2.4422383503513174E-2</c:v>
                </c:pt>
                <c:pt idx="45">
                  <c:v>2.4452553600705182E-2</c:v>
                </c:pt>
                <c:pt idx="46">
                  <c:v>2.4481439809933822E-2</c:v>
                </c:pt>
                <c:pt idx="47">
                  <c:v>2.450912250959331E-2</c:v>
                </c:pt>
                <c:pt idx="48">
                  <c:v>2.4535675289167874E-2</c:v>
                </c:pt>
                <c:pt idx="49">
                  <c:v>2.4561165900042394E-2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1.5418252728380644E-2</c:v>
                </c:pt>
                <c:pt idx="1">
                  <c:v>1.7709972615630221E-2</c:v>
                </c:pt>
                <c:pt idx="2">
                  <c:v>1.9987447057560958E-2</c:v>
                </c:pt>
                <c:pt idx="3">
                  <c:v>2.1661951681418042E-2</c:v>
                </c:pt>
                <c:pt idx="4">
                  <c:v>2.292510516826065E-2</c:v>
                </c:pt>
                <c:pt idx="5">
                  <c:v>2.3997641754730254E-2</c:v>
                </c:pt>
                <c:pt idx="6">
                  <c:v>2.5009704011806643E-2</c:v>
                </c:pt>
                <c:pt idx="7">
                  <c:v>2.6047262389217042E-2</c:v>
                </c:pt>
                <c:pt idx="8">
                  <c:v>2.7080998324813133E-2</c:v>
                </c:pt>
                <c:pt idx="9">
                  <c:v>2.8103752973311236E-2</c:v>
                </c:pt>
                <c:pt idx="10">
                  <c:v>2.8940552253516841E-2</c:v>
                </c:pt>
                <c:pt idx="11">
                  <c:v>2.9637884911090633E-2</c:v>
                </c:pt>
                <c:pt idx="12">
                  <c:v>3.0227935738236251E-2</c:v>
                </c:pt>
                <c:pt idx="13">
                  <c:v>3.0733693451419856E-2</c:v>
                </c:pt>
                <c:pt idx="14">
                  <c:v>3.1172016959466101E-2</c:v>
                </c:pt>
                <c:pt idx="15">
                  <c:v>3.1555549894220727E-2</c:v>
                </c:pt>
                <c:pt idx="16">
                  <c:v>3.1893961393146535E-2</c:v>
                </c:pt>
                <c:pt idx="17">
                  <c:v>3.2194771597905569E-2</c:v>
                </c:pt>
                <c:pt idx="18">
                  <c:v>3.2463917529222452E-2</c:v>
                </c:pt>
                <c:pt idx="19">
                  <c:v>3.2706148854902202E-2</c:v>
                </c:pt>
                <c:pt idx="20">
                  <c:v>3.2925310625817203E-2</c:v>
                </c:pt>
                <c:pt idx="21">
                  <c:v>3.3124548480140098E-2</c:v>
                </c:pt>
                <c:pt idx="22">
                  <c:v>3.3306461389292011E-2</c:v>
                </c:pt>
                <c:pt idx="23">
                  <c:v>3.3473214920648975E-2</c:v>
                </c:pt>
                <c:pt idx="24">
                  <c:v>3.3626628034311566E-2</c:v>
                </c:pt>
                <c:pt idx="25">
                  <c:v>3.3768240273989295E-2</c:v>
                </c:pt>
                <c:pt idx="26">
                  <c:v>3.3899362685768195E-2</c:v>
                </c:pt>
                <c:pt idx="27">
                  <c:v>3.4021119132131843E-2</c:v>
                </c:pt>
                <c:pt idx="28">
                  <c:v>3.4134478633936441E-2</c:v>
                </c:pt>
                <c:pt idx="29">
                  <c:v>3.4240280891859341E-2</c:v>
                </c:pt>
                <c:pt idx="30">
                  <c:v>3.4339257086017067E-2</c:v>
                </c:pt>
                <c:pt idx="31">
                  <c:v>3.4432047329797308E-2</c:v>
                </c:pt>
                <c:pt idx="32">
                  <c:v>3.4519213924545565E-2</c:v>
                </c:pt>
                <c:pt idx="33">
                  <c:v>3.4601253095137417E-2</c:v>
                </c:pt>
                <c:pt idx="34">
                  <c:v>3.4678604292457969E-2</c:v>
                </c:pt>
                <c:pt idx="35">
                  <c:v>3.4751658191382755E-2</c:v>
                </c:pt>
                <c:pt idx="36">
                  <c:v>3.4820763205580273E-2</c:v>
                </c:pt>
                <c:pt idx="37">
                  <c:v>3.4886231134025503E-2</c:v>
                </c:pt>
                <c:pt idx="38">
                  <c:v>3.4948341735202317E-2</c:v>
                </c:pt>
                <c:pt idx="39">
                  <c:v>3.5007346865482916E-2</c:v>
                </c:pt>
                <c:pt idx="40">
                  <c:v>3.5063473602967445E-2</c:v>
                </c:pt>
                <c:pt idx="41">
                  <c:v>3.5116927661713274E-2</c:v>
                </c:pt>
                <c:pt idx="42">
                  <c:v>3.5167895557967024E-2</c:v>
                </c:pt>
                <c:pt idx="43">
                  <c:v>3.5216546687173285E-2</c:v>
                </c:pt>
                <c:pt idx="44">
                  <c:v>3.5263035495060796E-2</c:v>
                </c:pt>
                <c:pt idx="45">
                  <c:v>3.5307503053348031E-2</c:v>
                </c:pt>
                <c:pt idx="46">
                  <c:v>3.5350078485139276E-2</c:v>
                </c:pt>
                <c:pt idx="47">
                  <c:v>3.5390879818825903E-2</c:v>
                </c:pt>
                <c:pt idx="48">
                  <c:v>3.5430015868724268E-2</c:v>
                </c:pt>
                <c:pt idx="49">
                  <c:v>3.5467586475356937E-2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5536"/>
        <c:axId val="145525144"/>
      </c:lineChart>
      <c:catAx>
        <c:axId val="1455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144"/>
        <c:crosses val="autoZero"/>
        <c:auto val="1"/>
        <c:lblAlgn val="ctr"/>
        <c:lblOffset val="100"/>
        <c:noMultiLvlLbl val="0"/>
      </c:catAx>
      <c:valAx>
        <c:axId val="1455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5640"/>
        <c:axId val="177331720"/>
      </c:lineChart>
      <c:catAx>
        <c:axId val="1773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1720"/>
        <c:crosses val="autoZero"/>
        <c:auto val="1"/>
        <c:lblAlgn val="ctr"/>
        <c:lblOffset val="100"/>
        <c:noMultiLvlLbl val="0"/>
      </c:catAx>
      <c:valAx>
        <c:axId val="1773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3680"/>
        <c:axId val="177334072"/>
      </c:lineChart>
      <c:catAx>
        <c:axId val="1773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4072"/>
        <c:crosses val="autoZero"/>
        <c:auto val="1"/>
        <c:lblAlgn val="ctr"/>
        <c:lblOffset val="100"/>
        <c:noMultiLvlLbl val="0"/>
      </c:catAx>
      <c:valAx>
        <c:axId val="1773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5248"/>
        <c:axId val="177333288"/>
      </c:lineChart>
      <c:catAx>
        <c:axId val="1773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288"/>
        <c:crosses val="autoZero"/>
        <c:auto val="1"/>
        <c:lblAlgn val="ctr"/>
        <c:lblOffset val="100"/>
        <c:noMultiLvlLbl val="0"/>
      </c:catAx>
      <c:valAx>
        <c:axId val="1773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8192"/>
        <c:axId val="177330152"/>
      </c:lineChart>
      <c:catAx>
        <c:axId val="177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152"/>
        <c:crosses val="autoZero"/>
        <c:auto val="1"/>
        <c:lblAlgn val="ctr"/>
        <c:lblOffset val="100"/>
        <c:noMultiLvlLbl val="0"/>
      </c:catAx>
      <c:valAx>
        <c:axId val="1773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1328"/>
        <c:axId val="177332504"/>
      </c:lineChart>
      <c:catAx>
        <c:axId val="1773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2504"/>
        <c:crosses val="autoZero"/>
        <c:auto val="1"/>
        <c:lblAlgn val="ctr"/>
        <c:lblOffset val="100"/>
        <c:noMultiLvlLbl val="0"/>
      </c:catAx>
      <c:valAx>
        <c:axId val="1773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5408"/>
        <c:axId val="177151880"/>
      </c:lineChart>
      <c:catAx>
        <c:axId val="1771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1880"/>
        <c:crosses val="autoZero"/>
        <c:auto val="1"/>
        <c:lblAlgn val="ctr"/>
        <c:lblOffset val="100"/>
        <c:noMultiLvlLbl val="0"/>
      </c:catAx>
      <c:valAx>
        <c:axId val="1771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2272"/>
        <c:axId val="177149528"/>
      </c:lineChart>
      <c:catAx>
        <c:axId val="1771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528"/>
        <c:crosses val="autoZero"/>
        <c:auto val="1"/>
        <c:lblAlgn val="ctr"/>
        <c:lblOffset val="100"/>
        <c:noMultiLvlLbl val="0"/>
      </c:catAx>
      <c:valAx>
        <c:axId val="1771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0704"/>
        <c:axId val="177148352"/>
      </c:lineChart>
      <c:catAx>
        <c:axId val="177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8352"/>
        <c:crosses val="autoZero"/>
        <c:auto val="1"/>
        <c:lblAlgn val="ctr"/>
        <c:lblOffset val="100"/>
        <c:noMultiLvlLbl val="0"/>
      </c:catAx>
      <c:valAx>
        <c:axId val="177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9920"/>
        <c:axId val="177153056"/>
      </c:lineChart>
      <c:catAx>
        <c:axId val="1771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3056"/>
        <c:crosses val="autoZero"/>
        <c:auto val="1"/>
        <c:lblAlgn val="ctr"/>
        <c:lblOffset val="100"/>
        <c:noMultiLvlLbl val="0"/>
      </c:catAx>
      <c:valAx>
        <c:axId val="177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2664"/>
        <c:axId val="178082008"/>
      </c:lineChart>
      <c:catAx>
        <c:axId val="1771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008"/>
        <c:crosses val="autoZero"/>
        <c:auto val="1"/>
        <c:lblAlgn val="ctr"/>
        <c:lblOffset val="100"/>
        <c:noMultiLvlLbl val="0"/>
      </c:catAx>
      <c:valAx>
        <c:axId val="1780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26712"/>
        <c:axId val="145527888"/>
      </c:lineChart>
      <c:catAx>
        <c:axId val="1455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7888"/>
        <c:crosses val="autoZero"/>
        <c:auto val="1"/>
        <c:lblAlgn val="ctr"/>
        <c:lblOffset val="100"/>
        <c:noMultiLvlLbl val="0"/>
      </c:catAx>
      <c:valAx>
        <c:axId val="145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2400"/>
        <c:axId val="178085536"/>
      </c:lineChart>
      <c:catAx>
        <c:axId val="1780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536"/>
        <c:crosses val="autoZero"/>
        <c:auto val="1"/>
        <c:lblAlgn val="ctr"/>
        <c:lblOffset val="100"/>
        <c:noMultiLvlLbl val="0"/>
      </c:catAx>
      <c:valAx>
        <c:axId val="1780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7696"/>
        <c:axId val="178085144"/>
      </c:lineChart>
      <c:catAx>
        <c:axId val="178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144"/>
        <c:crosses val="autoZero"/>
        <c:auto val="1"/>
        <c:lblAlgn val="ctr"/>
        <c:lblOffset val="100"/>
        <c:noMultiLvlLbl val="0"/>
      </c:catAx>
      <c:valAx>
        <c:axId val="1780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5344"/>
        <c:axId val="178078480"/>
      </c:lineChart>
      <c:catAx>
        <c:axId val="1780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8480"/>
        <c:crosses val="autoZero"/>
        <c:auto val="1"/>
        <c:lblAlgn val="ctr"/>
        <c:lblOffset val="100"/>
        <c:noMultiLvlLbl val="0"/>
      </c:catAx>
      <c:valAx>
        <c:axId val="1780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5928"/>
        <c:axId val="178080440"/>
      </c:lineChart>
      <c:catAx>
        <c:axId val="1780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440"/>
        <c:crosses val="autoZero"/>
        <c:auto val="1"/>
        <c:lblAlgn val="ctr"/>
        <c:lblOffset val="100"/>
        <c:noMultiLvlLbl val="0"/>
      </c:catAx>
      <c:valAx>
        <c:axId val="1780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952"/>
        <c:axId val="178083968"/>
      </c:lineChart>
      <c:catAx>
        <c:axId val="1780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968"/>
        <c:crosses val="autoZero"/>
        <c:auto val="1"/>
        <c:lblAlgn val="ctr"/>
        <c:lblOffset val="100"/>
        <c:noMultiLvlLbl val="0"/>
      </c:catAx>
      <c:valAx>
        <c:axId val="178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264"/>
        <c:axId val="178077304"/>
      </c:lineChart>
      <c:catAx>
        <c:axId val="1780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7304"/>
        <c:crosses val="autoZero"/>
        <c:auto val="1"/>
        <c:lblAlgn val="ctr"/>
        <c:lblOffset val="100"/>
        <c:noMultiLvlLbl val="0"/>
      </c:catAx>
      <c:valAx>
        <c:axId val="1780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2792"/>
        <c:axId val="178081616"/>
      </c:lineChart>
      <c:catAx>
        <c:axId val="1780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616"/>
        <c:crosses val="autoZero"/>
        <c:auto val="1"/>
        <c:lblAlgn val="ctr"/>
        <c:lblOffset val="100"/>
        <c:noMultiLvlLbl val="0"/>
      </c:catAx>
      <c:valAx>
        <c:axId val="178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184"/>
        <c:axId val="178075736"/>
      </c:lineChart>
      <c:catAx>
        <c:axId val="1780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736"/>
        <c:crosses val="autoZero"/>
        <c:auto val="1"/>
        <c:lblAlgn val="ctr"/>
        <c:lblOffset val="100"/>
        <c:noMultiLvlLbl val="0"/>
      </c:catAx>
      <c:valAx>
        <c:axId val="1780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3576"/>
        <c:axId val="178084752"/>
      </c:lineChart>
      <c:catAx>
        <c:axId val="17808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4752"/>
        <c:crosses val="autoZero"/>
        <c:auto val="1"/>
        <c:lblAlgn val="ctr"/>
        <c:lblOffset val="100"/>
        <c:noMultiLvlLbl val="0"/>
      </c:catAx>
      <c:valAx>
        <c:axId val="17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6320"/>
        <c:axId val="178076128"/>
      </c:lineChart>
      <c:catAx>
        <c:axId val="1780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6128"/>
        <c:crosses val="autoZero"/>
        <c:auto val="1"/>
        <c:lblAlgn val="ctr"/>
        <c:lblOffset val="100"/>
        <c:noMultiLvlLbl val="0"/>
      </c:catAx>
      <c:valAx>
        <c:axId val="178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4744"/>
        <c:axId val="176000432"/>
      </c:lineChart>
      <c:catAx>
        <c:axId val="17600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432"/>
        <c:crosses val="autoZero"/>
        <c:auto val="1"/>
        <c:lblAlgn val="ctr"/>
        <c:lblOffset val="100"/>
        <c:noMultiLvlLbl val="0"/>
      </c:catAx>
      <c:valAx>
        <c:axId val="176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7888"/>
        <c:axId val="178088672"/>
      </c:lineChart>
      <c:catAx>
        <c:axId val="1780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672"/>
        <c:crosses val="autoZero"/>
        <c:auto val="1"/>
        <c:lblAlgn val="ctr"/>
        <c:lblOffset val="100"/>
        <c:noMultiLvlLbl val="0"/>
      </c:catAx>
      <c:valAx>
        <c:axId val="178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16648"/>
        <c:axId val="179812728"/>
      </c:lineChart>
      <c:catAx>
        <c:axId val="1798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728"/>
        <c:crosses val="autoZero"/>
        <c:auto val="1"/>
        <c:lblAlgn val="ctr"/>
        <c:lblOffset val="100"/>
        <c:noMultiLvlLbl val="0"/>
      </c:catAx>
      <c:valAx>
        <c:axId val="1798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14688"/>
        <c:axId val="179811160"/>
      </c:lineChart>
      <c:catAx>
        <c:axId val="179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1160"/>
        <c:crosses val="autoZero"/>
        <c:auto val="1"/>
        <c:lblAlgn val="ctr"/>
        <c:lblOffset val="100"/>
        <c:noMultiLvlLbl val="0"/>
      </c:catAx>
      <c:valAx>
        <c:axId val="1798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6064"/>
        <c:axId val="179810376"/>
      </c:lineChart>
      <c:catAx>
        <c:axId val="179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0376"/>
        <c:crosses val="autoZero"/>
        <c:auto val="1"/>
        <c:lblAlgn val="ctr"/>
        <c:lblOffset val="100"/>
        <c:noMultiLvlLbl val="0"/>
      </c:catAx>
      <c:valAx>
        <c:axId val="179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5280"/>
        <c:axId val="179808024"/>
      </c:barChart>
      <c:catAx>
        <c:axId val="179805280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8024"/>
        <c:crosses val="autoZero"/>
        <c:auto val="1"/>
        <c:lblAlgn val="ctr"/>
        <c:lblOffset val="100"/>
        <c:noMultiLvlLbl val="0"/>
      </c:catAx>
      <c:valAx>
        <c:axId val="179808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5864"/>
        <c:axId val="179811944"/>
      </c:barChart>
      <c:catAx>
        <c:axId val="17981586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1944"/>
        <c:crosses val="autoZero"/>
        <c:auto val="1"/>
        <c:lblAlgn val="ctr"/>
        <c:lblOffset val="100"/>
        <c:noMultiLvlLbl val="0"/>
      </c:catAx>
      <c:valAx>
        <c:axId val="179811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5080"/>
        <c:axId val="179816256"/>
      </c:barChart>
      <c:catAx>
        <c:axId val="179815080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256"/>
        <c:crosses val="autoZero"/>
        <c:auto val="1"/>
        <c:lblAlgn val="ctr"/>
        <c:lblOffset val="100"/>
        <c:noMultiLvlLbl val="0"/>
      </c:catAx>
      <c:valAx>
        <c:axId val="179816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6456"/>
        <c:axId val="179804888"/>
      </c:barChart>
      <c:catAx>
        <c:axId val="179806456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4888"/>
        <c:crosses val="autoZero"/>
        <c:auto val="1"/>
        <c:lblAlgn val="ctr"/>
        <c:lblOffset val="100"/>
        <c:noMultiLvlLbl val="0"/>
      </c:catAx>
      <c:valAx>
        <c:axId val="179804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8808"/>
        <c:axId val="179813120"/>
      </c:barChart>
      <c:catAx>
        <c:axId val="17980880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3120"/>
        <c:crosses val="autoZero"/>
        <c:auto val="1"/>
        <c:lblAlgn val="ctr"/>
        <c:lblOffset val="100"/>
        <c:noMultiLvlLbl val="0"/>
      </c:catAx>
      <c:valAx>
        <c:axId val="17981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09592"/>
        <c:axId val="179813512"/>
      </c:barChart>
      <c:catAx>
        <c:axId val="17980959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3512"/>
        <c:crosses val="autoZero"/>
        <c:auto val="1"/>
        <c:lblAlgn val="ctr"/>
        <c:lblOffset val="100"/>
        <c:noMultiLvlLbl val="0"/>
      </c:catAx>
      <c:valAx>
        <c:axId val="179813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0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0824"/>
        <c:axId val="176002000"/>
      </c:lineChart>
      <c:catAx>
        <c:axId val="1760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000"/>
        <c:crosses val="autoZero"/>
        <c:auto val="1"/>
        <c:lblAlgn val="ctr"/>
        <c:lblOffset val="100"/>
        <c:noMultiLvlLbl val="0"/>
      </c:catAx>
      <c:valAx>
        <c:axId val="176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20568"/>
        <c:axId val="179817432"/>
      </c:barChart>
      <c:catAx>
        <c:axId val="17982056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432"/>
        <c:crosses val="autoZero"/>
        <c:auto val="1"/>
        <c:lblAlgn val="ctr"/>
        <c:lblOffset val="100"/>
        <c:noMultiLvlLbl val="0"/>
      </c:catAx>
      <c:valAx>
        <c:axId val="179817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9392"/>
        <c:axId val="179817824"/>
      </c:barChart>
      <c:catAx>
        <c:axId val="17981939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824"/>
        <c:crosses val="autoZero"/>
        <c:auto val="1"/>
        <c:lblAlgn val="ctr"/>
        <c:lblOffset val="100"/>
        <c:noMultiLvlLbl val="0"/>
      </c:catAx>
      <c:valAx>
        <c:axId val="179817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18608"/>
        <c:axId val="179819000"/>
      </c:barChart>
      <c:catAx>
        <c:axId val="17981860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000"/>
        <c:crosses val="autoZero"/>
        <c:auto val="1"/>
        <c:lblAlgn val="ctr"/>
        <c:lblOffset val="100"/>
        <c:noMultiLvlLbl val="0"/>
      </c:catAx>
      <c:valAx>
        <c:axId val="179819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8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7512"/>
        <c:axId val="180943592"/>
      </c:barChart>
      <c:catAx>
        <c:axId val="18094751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592"/>
        <c:crosses val="autoZero"/>
        <c:auto val="1"/>
        <c:lblAlgn val="ctr"/>
        <c:lblOffset val="100"/>
        <c:noMultiLvlLbl val="0"/>
      </c:catAx>
      <c:valAx>
        <c:axId val="180943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7904"/>
        <c:axId val="180953784"/>
      </c:barChart>
      <c:catAx>
        <c:axId val="18094790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3784"/>
        <c:crosses val="autoZero"/>
        <c:auto val="1"/>
        <c:lblAlgn val="ctr"/>
        <c:lblOffset val="100"/>
        <c:noMultiLvlLbl val="0"/>
      </c:catAx>
      <c:valAx>
        <c:axId val="180953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9864"/>
        <c:axId val="180942808"/>
      </c:barChart>
      <c:catAx>
        <c:axId val="18094986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808"/>
        <c:crosses val="autoZero"/>
        <c:auto val="1"/>
        <c:lblAlgn val="ctr"/>
        <c:lblOffset val="100"/>
        <c:noMultiLvlLbl val="0"/>
      </c:catAx>
      <c:valAx>
        <c:axId val="180942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4568"/>
        <c:axId val="180951040"/>
      </c:barChart>
      <c:catAx>
        <c:axId val="18095456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1040"/>
        <c:crosses val="autoZero"/>
        <c:auto val="1"/>
        <c:lblAlgn val="ctr"/>
        <c:lblOffset val="100"/>
        <c:noMultiLvlLbl val="0"/>
      </c:catAx>
      <c:valAx>
        <c:axId val="18095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1824"/>
        <c:axId val="180945160"/>
      </c:barChart>
      <c:catAx>
        <c:axId val="18095182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160"/>
        <c:crosses val="autoZero"/>
        <c:auto val="1"/>
        <c:lblAlgn val="ctr"/>
        <c:lblOffset val="100"/>
        <c:noMultiLvlLbl val="0"/>
      </c:catAx>
      <c:valAx>
        <c:axId val="180945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6336"/>
        <c:axId val="180949080"/>
      </c:barChart>
      <c:catAx>
        <c:axId val="180946336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9080"/>
        <c:crosses val="autoZero"/>
        <c:auto val="1"/>
        <c:lblAlgn val="ctr"/>
        <c:lblOffset val="100"/>
        <c:noMultiLvlLbl val="0"/>
      </c:catAx>
      <c:valAx>
        <c:axId val="180949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46728"/>
        <c:axId val="180948296"/>
      </c:barChart>
      <c:catAx>
        <c:axId val="18094672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8296"/>
        <c:crosses val="autoZero"/>
        <c:auto val="1"/>
        <c:lblAlgn val="ctr"/>
        <c:lblOffset val="100"/>
        <c:noMultiLvlLbl val="0"/>
      </c:catAx>
      <c:valAx>
        <c:axId val="180948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99648"/>
        <c:axId val="176005136"/>
      </c:lineChart>
      <c:catAx>
        <c:axId val="1759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5136"/>
        <c:crosses val="autoZero"/>
        <c:auto val="1"/>
        <c:lblAlgn val="ctr"/>
        <c:lblOffset val="100"/>
        <c:noMultiLvlLbl val="0"/>
      </c:catAx>
      <c:valAx>
        <c:axId val="176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2216"/>
        <c:axId val="180950648"/>
      </c:barChart>
      <c:catAx>
        <c:axId val="180952216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0648"/>
        <c:crosses val="autoZero"/>
        <c:auto val="1"/>
        <c:lblAlgn val="ctr"/>
        <c:lblOffset val="100"/>
        <c:noMultiLvlLbl val="0"/>
      </c:catAx>
      <c:valAx>
        <c:axId val="180950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3000"/>
        <c:axId val="180944376"/>
      </c:barChart>
      <c:catAx>
        <c:axId val="180953000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376"/>
        <c:crosses val="autoZero"/>
        <c:auto val="1"/>
        <c:lblAlgn val="ctr"/>
        <c:lblOffset val="100"/>
        <c:noMultiLvlLbl val="0"/>
      </c:catAx>
      <c:valAx>
        <c:axId val="180944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2608"/>
        <c:axId val="180945944"/>
      </c:barChart>
      <c:catAx>
        <c:axId val="18095260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944"/>
        <c:crosses val="autoZero"/>
        <c:auto val="1"/>
        <c:lblAlgn val="ctr"/>
        <c:lblOffset val="100"/>
        <c:noMultiLvlLbl val="0"/>
      </c:catAx>
      <c:valAx>
        <c:axId val="180945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4960"/>
        <c:axId val="180943200"/>
      </c:barChart>
      <c:catAx>
        <c:axId val="180954960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200"/>
        <c:crosses val="autoZero"/>
        <c:auto val="1"/>
        <c:lblAlgn val="ctr"/>
        <c:lblOffset val="100"/>
        <c:noMultiLvlLbl val="0"/>
      </c:catAx>
      <c:valAx>
        <c:axId val="180943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8096"/>
        <c:axId val="180956528"/>
      </c:barChart>
      <c:catAx>
        <c:axId val="180958096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6528"/>
        <c:crosses val="autoZero"/>
        <c:auto val="1"/>
        <c:lblAlgn val="ctr"/>
        <c:lblOffset val="100"/>
        <c:noMultiLvlLbl val="0"/>
      </c:catAx>
      <c:valAx>
        <c:axId val="180956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7312"/>
        <c:axId val="180957704"/>
      </c:barChart>
      <c:catAx>
        <c:axId val="18095731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7704"/>
        <c:crosses val="autoZero"/>
        <c:auto val="1"/>
        <c:lblAlgn val="ctr"/>
        <c:lblOffset val="100"/>
        <c:noMultiLvlLbl val="0"/>
      </c:catAx>
      <c:valAx>
        <c:axId val="180957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955352"/>
        <c:axId val="180955744"/>
      </c:barChart>
      <c:catAx>
        <c:axId val="18095535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744"/>
        <c:crosses val="autoZero"/>
        <c:auto val="1"/>
        <c:lblAlgn val="ctr"/>
        <c:lblOffset val="100"/>
        <c:noMultiLvlLbl val="0"/>
      </c:catAx>
      <c:valAx>
        <c:axId val="18095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095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9328"/>
        <c:axId val="181467176"/>
      </c:barChart>
      <c:catAx>
        <c:axId val="18147932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176"/>
        <c:crosses val="autoZero"/>
        <c:auto val="1"/>
        <c:lblAlgn val="ctr"/>
        <c:lblOffset val="100"/>
        <c:noMultiLvlLbl val="0"/>
      </c:catAx>
      <c:valAx>
        <c:axId val="181467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7368"/>
        <c:axId val="181473056"/>
      </c:barChart>
      <c:catAx>
        <c:axId val="18147736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056"/>
        <c:crosses val="autoZero"/>
        <c:auto val="1"/>
        <c:lblAlgn val="ctr"/>
        <c:lblOffset val="100"/>
        <c:noMultiLvlLbl val="0"/>
      </c:catAx>
      <c:valAx>
        <c:axId val="18147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78152"/>
        <c:axId val="181475408"/>
      </c:barChart>
      <c:catAx>
        <c:axId val="181478152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5408"/>
        <c:crosses val="autoZero"/>
        <c:auto val="1"/>
        <c:lblAlgn val="ctr"/>
        <c:lblOffset val="100"/>
        <c:noMultiLvlLbl val="0"/>
      </c:catAx>
      <c:valAx>
        <c:axId val="181475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7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1608"/>
        <c:axId val="175998864"/>
      </c:lineChart>
      <c:catAx>
        <c:axId val="1760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8864"/>
        <c:crosses val="autoZero"/>
        <c:auto val="1"/>
        <c:lblAlgn val="ctr"/>
        <c:lblOffset val="100"/>
        <c:noMultiLvlLbl val="0"/>
      </c:catAx>
      <c:valAx>
        <c:axId val="175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67568"/>
        <c:axId val="181474232"/>
      </c:barChart>
      <c:catAx>
        <c:axId val="181467568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4232"/>
        <c:crosses val="autoZero"/>
        <c:auto val="1"/>
        <c:lblAlgn val="ctr"/>
        <c:lblOffset val="100"/>
        <c:noMultiLvlLbl val="0"/>
      </c:catAx>
      <c:valAx>
        <c:axId val="181474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67960"/>
        <c:axId val="181470312"/>
      </c:barChart>
      <c:catAx>
        <c:axId val="181467960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0312"/>
        <c:crosses val="autoZero"/>
        <c:auto val="1"/>
        <c:lblAlgn val="ctr"/>
        <c:lblOffset val="100"/>
        <c:noMultiLvlLbl val="0"/>
      </c:catAx>
      <c:valAx>
        <c:axId val="181470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46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2784"/>
        <c:axId val="176003176"/>
      </c:lineChart>
      <c:catAx>
        <c:axId val="1760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176"/>
        <c:crosses val="autoZero"/>
        <c:auto val="1"/>
        <c:lblAlgn val="ctr"/>
        <c:lblOffset val="100"/>
        <c:noMultiLvlLbl val="0"/>
      </c:catAx>
      <c:valAx>
        <c:axId val="176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3960"/>
        <c:axId val="177328584"/>
      </c:lineChart>
      <c:catAx>
        <c:axId val="1760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584"/>
        <c:crosses val="autoZero"/>
        <c:auto val="1"/>
        <c:lblAlgn val="ctr"/>
        <c:lblOffset val="100"/>
        <c:noMultiLvlLbl val="0"/>
      </c:catAx>
      <c:valAx>
        <c:axId val="1773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8976"/>
        <c:axId val="177329368"/>
      </c:lineChart>
      <c:catAx>
        <c:axId val="1773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9368"/>
        <c:crosses val="autoZero"/>
        <c:auto val="1"/>
        <c:lblAlgn val="ctr"/>
        <c:lblOffset val="100"/>
        <c:noMultiLvlLbl val="0"/>
      </c:catAx>
      <c:valAx>
        <c:axId val="1773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16</xdr:col>
      <xdr:colOff>485775</xdr:colOff>
      <xdr:row>13</xdr:row>
      <xdr:rowOff>51435</xdr:rowOff>
    </xdr:to>
    <xdr:graphicFrame macro="">
      <xdr:nvGraphicFramePr>
        <xdr:cNvPr id="2" name="YCChar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J25" sqref="J25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  <col min="21" max="21" width="10.7109375" bestFit="1" customWidth="1"/>
  </cols>
  <sheetData>
    <row r="1" spans="1:22" x14ac:dyDescent="0.25">
      <c r="A1" t="s">
        <v>0</v>
      </c>
      <c r="B1" t="str">
        <f>CONCATENATE("Spot Rate(",V2,")")</f>
        <v>Spot Rate(31 December 2016)</v>
      </c>
      <c r="C1" t="str">
        <f>CONCATENATE("Forward Rate(",V2,")")</f>
        <v>Forward Rate(31 December 2016)</v>
      </c>
      <c r="D1" t="str">
        <f>CONCATENATE("Spot Rate(",V1,")")</f>
        <v>Spot Rate(31 December 2016)</v>
      </c>
      <c r="E1" t="str">
        <f>CONCATENATE("Forward Rate(",V1,")")</f>
        <v>Forward Rate(31 December 2016)</v>
      </c>
      <c r="H1" t="str">
        <f>CONCATENATE("ZCBP(",V2,")")</f>
        <v>ZCBP(31 December 2016)</v>
      </c>
      <c r="I1" t="str">
        <f>CONCATENATE("ZCBP(",V1,")")</f>
        <v>ZCBP(31 December 2016)</v>
      </c>
      <c r="T1" t="s">
        <v>192</v>
      </c>
      <c r="U1" s="4">
        <f>NewCalib!B7</f>
        <v>42735</v>
      </c>
      <c r="V1" t="str">
        <f>TEXT(U1,"dd MMMM yyyy")</f>
        <v>31 December 2016</v>
      </c>
    </row>
    <row r="2" spans="1:22" x14ac:dyDescent="0.25">
      <c r="A2">
        <v>1</v>
      </c>
      <c r="B2" s="1">
        <f>LN(H2)/-A2</f>
        <v>1.3693327132002454E-2</v>
      </c>
      <c r="C2" s="2">
        <f>B2</f>
        <v>1.3693327132002454E-2</v>
      </c>
      <c r="D2" s="1">
        <f>LN(I2)/-A2</f>
        <v>1.5418252728380644E-2</v>
      </c>
      <c r="E2" s="2">
        <f>D2</f>
        <v>1.5418252728380644E-2</v>
      </c>
      <c r="H2">
        <v>0.98640000000000005</v>
      </c>
      <c r="I2">
        <v>0.98470000000000002</v>
      </c>
      <c r="T2" t="s">
        <v>193</v>
      </c>
      <c r="U2" s="4">
        <f>OldCalib!B7</f>
        <v>42735</v>
      </c>
      <c r="V2" t="str">
        <f>TEXT(U2,"dd MMMM yyyy")</f>
        <v>31 December 2016</v>
      </c>
    </row>
    <row r="3" spans="1:22" x14ac:dyDescent="0.25">
      <c r="A3">
        <v>2</v>
      </c>
      <c r="B3" s="1">
        <f t="shared" ref="B3:B51" si="0">LN(H3)/-A3</f>
        <v>1.4045440083262806E-2</v>
      </c>
      <c r="C3" s="1">
        <f>H2/H3-1</f>
        <v>1.4501697007096581E-2</v>
      </c>
      <c r="D3" s="1">
        <f t="shared" ref="D3:D51" si="1">LN(I3)/-A3</f>
        <v>1.7709972615630221E-2</v>
      </c>
      <c r="E3" s="1">
        <f>I2/I3-1</f>
        <v>2.0203066721923069E-2</v>
      </c>
      <c r="H3">
        <v>0.97230000000000005</v>
      </c>
      <c r="I3">
        <v>0.96519999999999995</v>
      </c>
    </row>
    <row r="4" spans="1:22" x14ac:dyDescent="0.25">
      <c r="A4">
        <v>3</v>
      </c>
      <c r="B4" s="1">
        <f t="shared" si="0"/>
        <v>1.5103740903334358E-2</v>
      </c>
      <c r="C4" s="1">
        <f t="shared" ref="C4:C51" si="2">H3/H4-1</f>
        <v>1.73694674060898E-2</v>
      </c>
      <c r="D4" s="1">
        <f t="shared" si="1"/>
        <v>1.9987447057560958E-2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22" x14ac:dyDescent="0.25">
      <c r="A5">
        <v>4</v>
      </c>
      <c r="B5" s="1">
        <f t="shared" si="0"/>
        <v>1.6001332493978108E-2</v>
      </c>
      <c r="C5" s="1">
        <f t="shared" si="2"/>
        <v>1.8869936034115131E-2</v>
      </c>
      <c r="D5" s="1">
        <f t="shared" si="1"/>
        <v>2.1661951681418042E-2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22" x14ac:dyDescent="0.25">
      <c r="A6">
        <v>5</v>
      </c>
      <c r="B6" s="1">
        <f t="shared" si="0"/>
        <v>1.6632848252153762E-2</v>
      </c>
      <c r="C6" s="1">
        <f t="shared" si="2"/>
        <v>1.9343620951966845E-2</v>
      </c>
      <c r="D6" s="1">
        <f t="shared" si="1"/>
        <v>2.292510516826065E-2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22" x14ac:dyDescent="0.25">
      <c r="A7">
        <v>6</v>
      </c>
      <c r="B7" s="1">
        <f t="shared" si="0"/>
        <v>1.7153175667973582E-2</v>
      </c>
      <c r="C7" s="1">
        <f t="shared" si="2"/>
        <v>1.9951230325870206E-2</v>
      </c>
      <c r="D7" s="1">
        <f t="shared" si="1"/>
        <v>2.3997641754730254E-2</v>
      </c>
      <c r="E7" s="1">
        <f t="shared" si="3"/>
        <v>2.9795588405127749E-2</v>
      </c>
      <c r="H7">
        <v>0.9022</v>
      </c>
      <c r="I7">
        <v>0.8659</v>
      </c>
    </row>
    <row r="8" spans="1:22" x14ac:dyDescent="0.25">
      <c r="A8">
        <v>7</v>
      </c>
      <c r="B8" s="1">
        <f t="shared" si="0"/>
        <v>1.7662520065454039E-2</v>
      </c>
      <c r="C8" s="1">
        <f t="shared" si="2"/>
        <v>2.0934706348308296E-2</v>
      </c>
      <c r="D8" s="1">
        <f t="shared" si="1"/>
        <v>2.5009704011806643E-2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22" x14ac:dyDescent="0.25">
      <c r="A9">
        <v>8</v>
      </c>
      <c r="B9" s="1">
        <f t="shared" si="0"/>
        <v>1.8229418527943075E-2</v>
      </c>
      <c r="C9" s="1">
        <f t="shared" si="2"/>
        <v>2.2445909984958989E-2</v>
      </c>
      <c r="D9" s="1">
        <f t="shared" si="1"/>
        <v>2.6047262389217042E-2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22" x14ac:dyDescent="0.25">
      <c r="A10">
        <v>9</v>
      </c>
      <c r="B10" s="1">
        <f t="shared" si="0"/>
        <v>1.887108658798875E-2</v>
      </c>
      <c r="C10" s="1">
        <f t="shared" si="2"/>
        <v>2.429485660109032E-2</v>
      </c>
      <c r="D10" s="1">
        <f t="shared" si="1"/>
        <v>2.7080998324813133E-2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22" x14ac:dyDescent="0.25">
      <c r="A11">
        <v>10</v>
      </c>
      <c r="B11" s="1">
        <f t="shared" si="0"/>
        <v>1.9564998700528722E-2</v>
      </c>
      <c r="C11" s="1">
        <f t="shared" si="2"/>
        <v>2.6146175361789981E-2</v>
      </c>
      <c r="D11" s="1">
        <f t="shared" si="1"/>
        <v>2.8103752973311236E-2</v>
      </c>
      <c r="E11" s="1">
        <f t="shared" si="3"/>
        <v>3.8013245033112542E-2</v>
      </c>
      <c r="H11">
        <v>0.82230000000000003</v>
      </c>
      <c r="I11">
        <v>0.755</v>
      </c>
    </row>
    <row r="12" spans="1:22" x14ac:dyDescent="0.25">
      <c r="A12">
        <v>11</v>
      </c>
      <c r="B12" s="1">
        <f t="shared" si="0"/>
        <v>2.0132745018496354E-2</v>
      </c>
      <c r="C12" s="1">
        <f t="shared" si="2"/>
        <v>2.614617585924961E-2</v>
      </c>
      <c r="D12" s="1">
        <f t="shared" si="1"/>
        <v>2.8940552253516841E-2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22" x14ac:dyDescent="0.25">
      <c r="A13">
        <v>12</v>
      </c>
      <c r="B13" s="1">
        <f t="shared" si="0"/>
        <v>2.0605866841914639E-2</v>
      </c>
      <c r="C13" s="1">
        <f t="shared" si="2"/>
        <v>2.6146174526637589E-2</v>
      </c>
      <c r="D13" s="1">
        <f t="shared" si="1"/>
        <v>2.9637884911090633E-2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22" x14ac:dyDescent="0.25">
      <c r="A14">
        <v>13</v>
      </c>
      <c r="B14" s="1">
        <f t="shared" si="0"/>
        <v>2.1006200810878395E-2</v>
      </c>
      <c r="C14" s="1">
        <f t="shared" si="2"/>
        <v>2.6146176105802388E-2</v>
      </c>
      <c r="D14" s="1">
        <f t="shared" si="1"/>
        <v>3.0227935738236251E-2</v>
      </c>
      <c r="E14" s="1">
        <f t="shared" si="3"/>
        <v>3.801324591977262E-2</v>
      </c>
      <c r="H14">
        <v>0.76103143799999995</v>
      </c>
      <c r="I14">
        <v>0.675053613</v>
      </c>
    </row>
    <row r="15" spans="1:22" x14ac:dyDescent="0.25">
      <c r="A15">
        <v>14</v>
      </c>
      <c r="B15" s="1">
        <f t="shared" si="0"/>
        <v>2.1349344123071785E-2</v>
      </c>
      <c r="C15" s="1">
        <f t="shared" si="2"/>
        <v>2.6146174816082945E-2</v>
      </c>
      <c r="D15" s="1">
        <f t="shared" si="1"/>
        <v>3.0733693451419856E-2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22" x14ac:dyDescent="0.25">
      <c r="A16">
        <v>15</v>
      </c>
      <c r="B16" s="1">
        <f t="shared" si="0"/>
        <v>2.1646735050988967E-2</v>
      </c>
      <c r="C16" s="1">
        <f t="shared" si="2"/>
        <v>2.6146175698818608E-2</v>
      </c>
      <c r="D16" s="1">
        <f t="shared" si="1"/>
        <v>3.1172016959466101E-2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0"/>
        <v>2.1906952061186879E-2</v>
      </c>
      <c r="C17" s="1">
        <f t="shared" si="2"/>
        <v>2.6146174849504211E-2</v>
      </c>
      <c r="D17" s="1">
        <f t="shared" si="1"/>
        <v>3.1555549894220727E-2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0"/>
        <v>2.2136555384592551E-2</v>
      </c>
      <c r="C18" s="1">
        <f t="shared" si="2"/>
        <v>2.6146176229596696E-2</v>
      </c>
      <c r="D18" s="1">
        <f t="shared" si="1"/>
        <v>3.1893961393146535E-2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0"/>
        <v>2.2340647153469832E-2</v>
      </c>
      <c r="C19" s="1">
        <f t="shared" si="2"/>
        <v>2.6146174859999594E-2</v>
      </c>
      <c r="D19" s="1">
        <f t="shared" si="1"/>
        <v>3.2194771597905569E-2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0"/>
        <v>2.2523255564692608E-2</v>
      </c>
      <c r="C20" s="1">
        <f t="shared" si="2"/>
        <v>2.6146174595581106E-2</v>
      </c>
      <c r="D20" s="1">
        <f t="shared" si="1"/>
        <v>3.2463917529222452E-2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0"/>
        <v>2.2687603171670324E-2</v>
      </c>
      <c r="C21" s="1">
        <f t="shared" si="2"/>
        <v>2.6146175352409484E-2</v>
      </c>
      <c r="D21" s="1">
        <f t="shared" si="1"/>
        <v>3.2706148854902202E-2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0"/>
        <v>2.2836298659940895E-2</v>
      </c>
      <c r="C22" s="1">
        <f t="shared" si="2"/>
        <v>2.6146176092369133E-2</v>
      </c>
      <c r="D22" s="1">
        <f t="shared" si="1"/>
        <v>3.2925310625817203E-2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0"/>
        <v>2.2971476328276466E-2</v>
      </c>
      <c r="C23" s="1">
        <f t="shared" si="2"/>
        <v>2.6146175002572214E-2</v>
      </c>
      <c r="D23" s="1">
        <f t="shared" si="1"/>
        <v>3.3124548480140098E-2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0"/>
        <v>2.3094899414483238E-2</v>
      </c>
      <c r="C24" s="1">
        <f t="shared" si="2"/>
        <v>2.6146174948913803E-2</v>
      </c>
      <c r="D24" s="1">
        <f t="shared" si="1"/>
        <v>3.3306461389292011E-2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0"/>
        <v>2.3208037269993001E-2</v>
      </c>
      <c r="C25" s="1">
        <f t="shared" si="2"/>
        <v>2.614617560121979E-2</v>
      </c>
      <c r="D25" s="1">
        <f t="shared" si="1"/>
        <v>3.3473214920648975E-2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0"/>
        <v>2.3312124076258281E-2</v>
      </c>
      <c r="C26" s="1">
        <f t="shared" si="2"/>
        <v>2.6146175067528699E-2</v>
      </c>
      <c r="D26" s="1">
        <f t="shared" si="1"/>
        <v>3.3626628034311566E-2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0"/>
        <v>2.3408204226519014E-2</v>
      </c>
      <c r="C27" s="1">
        <f t="shared" si="2"/>
        <v>2.6146175638489311E-2</v>
      </c>
      <c r="D27" s="1">
        <f t="shared" si="1"/>
        <v>3.3768240273989295E-2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0"/>
        <v>2.3497167309709924E-2</v>
      </c>
      <c r="C28" s="1">
        <f t="shared" si="2"/>
        <v>2.6146175114781567E-2</v>
      </c>
      <c r="D28" s="1">
        <f t="shared" si="1"/>
        <v>3.3899362685768195E-2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0"/>
        <v>2.3579775929458247E-2</v>
      </c>
      <c r="C29" s="1">
        <f t="shared" si="2"/>
        <v>2.6146176335884341E-2</v>
      </c>
      <c r="D29" s="1">
        <f t="shared" si="1"/>
        <v>3.4021119132131843E-2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0"/>
        <v>2.3656687394913528E-2</v>
      </c>
      <c r="C30" s="1">
        <f t="shared" si="2"/>
        <v>2.6146176094738571E-2</v>
      </c>
      <c r="D30" s="1">
        <f t="shared" si="1"/>
        <v>3.4134478633936441E-2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0"/>
        <v>2.3728471391916882E-2</v>
      </c>
      <c r="C31" s="1">
        <f t="shared" si="2"/>
        <v>2.6146174942738298E-2</v>
      </c>
      <c r="D31" s="1">
        <f t="shared" si="1"/>
        <v>3.4240280891859341E-2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0"/>
        <v>2.379562412893237E-2</v>
      </c>
      <c r="C32" s="1">
        <f t="shared" si="2"/>
        <v>2.6146173849259435E-2</v>
      </c>
      <c r="D32" s="1">
        <f t="shared" si="1"/>
        <v>3.4339257086017067E-2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0"/>
        <v>2.3858579909462403E-2</v>
      </c>
      <c r="C33" s="1">
        <f t="shared" si="2"/>
        <v>2.6146176790703635E-2</v>
      </c>
      <c r="D33" s="1">
        <f t="shared" si="1"/>
        <v>3.4432047329797308E-2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0"/>
        <v>2.3917720156643594E-2</v>
      </c>
      <c r="C34" s="1">
        <f t="shared" si="2"/>
        <v>2.6146175724074405E-2</v>
      </c>
      <c r="D34" s="1">
        <f t="shared" si="1"/>
        <v>3.4519213924545565E-2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0"/>
        <v>2.3973381530429983E-2</v>
      </c>
      <c r="C35" s="1">
        <f t="shared" si="2"/>
        <v>2.6146174491610275E-2</v>
      </c>
      <c r="D35" s="1">
        <f t="shared" si="1"/>
        <v>3.4601253095137417E-2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0"/>
        <v>2.4025862252945691E-2</v>
      </c>
      <c r="C36" s="1">
        <f t="shared" si="2"/>
        <v>2.6146174443482995E-2</v>
      </c>
      <c r="D36" s="1">
        <f t="shared" si="1"/>
        <v>3.4678604292457969E-2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0"/>
        <v>2.4075427442883539E-2</v>
      </c>
      <c r="C37" s="1">
        <f t="shared" si="2"/>
        <v>2.6146176775121432E-2</v>
      </c>
      <c r="D37" s="1">
        <f t="shared" si="1"/>
        <v>3.4751658191382755E-2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0"/>
        <v>2.4122313394553077E-2</v>
      </c>
      <c r="C38" s="1">
        <f t="shared" si="2"/>
        <v>2.6146175301522412E-2</v>
      </c>
      <c r="D38" s="1">
        <f t="shared" si="1"/>
        <v>3.4820763205580273E-2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0"/>
        <v>2.4166731687094295E-2</v>
      </c>
      <c r="C39" s="1">
        <f t="shared" si="2"/>
        <v>2.6146176180378511E-2</v>
      </c>
      <c r="D39" s="1">
        <f t="shared" si="1"/>
        <v>3.4886231134025503E-2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0"/>
        <v>2.4208872060553246E-2</v>
      </c>
      <c r="C40" s="1">
        <f t="shared" si="2"/>
        <v>2.6146173862185096E-2</v>
      </c>
      <c r="D40" s="1">
        <f t="shared" si="1"/>
        <v>3.4948341735202317E-2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0"/>
        <v>2.4248905481673969E-2</v>
      </c>
      <c r="C41" s="1">
        <f t="shared" si="2"/>
        <v>2.6146176584949776E-2</v>
      </c>
      <c r="D41" s="1">
        <f t="shared" si="1"/>
        <v>3.5007346865482916E-2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0"/>
        <v>2.4286986029379933E-2</v>
      </c>
      <c r="C42" s="1">
        <f t="shared" si="2"/>
        <v>2.6146175591882814E-2</v>
      </c>
      <c r="D42" s="1">
        <f t="shared" si="1"/>
        <v>3.5063473602967445E-2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0"/>
        <v>2.4323253182119042E-2</v>
      </c>
      <c r="C43" s="1">
        <f t="shared" si="2"/>
        <v>2.6146174059645588E-2</v>
      </c>
      <c r="D43" s="1">
        <f t="shared" si="1"/>
        <v>3.5116927661713274E-2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0"/>
        <v>2.4357833506560022E-2</v>
      </c>
      <c r="C44" s="1">
        <f t="shared" si="2"/>
        <v>2.6146174766310093E-2</v>
      </c>
      <c r="D44" s="1">
        <f t="shared" si="1"/>
        <v>3.5167895557967024E-2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0"/>
        <v>2.4390842054665993E-2</v>
      </c>
      <c r="C45" s="1">
        <f t="shared" si="2"/>
        <v>2.6146177321558994E-2</v>
      </c>
      <c r="D45" s="1">
        <f t="shared" si="1"/>
        <v>3.5216546687173285E-2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0"/>
        <v>2.4422383503513174E-2</v>
      </c>
      <c r="C46" s="1">
        <f t="shared" si="2"/>
        <v>2.6146174889148055E-2</v>
      </c>
      <c r="D46" s="1">
        <f t="shared" si="1"/>
        <v>3.5263035495060796E-2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0"/>
        <v>2.4452553600705182E-2</v>
      </c>
      <c r="C47" s="1">
        <f t="shared" si="2"/>
        <v>2.6146175629570001E-2</v>
      </c>
      <c r="D47" s="1">
        <f t="shared" si="1"/>
        <v>3.5307503053348031E-2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0"/>
        <v>2.4481439809933822E-2</v>
      </c>
      <c r="C48" s="1">
        <f t="shared" si="2"/>
        <v>2.6146173023267716E-2</v>
      </c>
      <c r="D48" s="1">
        <f t="shared" si="1"/>
        <v>3.5350078485139276E-2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0"/>
        <v>2.450912250959331E-2</v>
      </c>
      <c r="C49" s="1">
        <f t="shared" si="2"/>
        <v>2.6146177085921485E-2</v>
      </c>
      <c r="D49" s="1">
        <f t="shared" si="1"/>
        <v>3.5390879818825903E-2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0"/>
        <v>2.4535675289167874E-2</v>
      </c>
      <c r="C50" s="1">
        <f t="shared" si="2"/>
        <v>2.6146176383173403E-2</v>
      </c>
      <c r="D50" s="1">
        <f t="shared" si="1"/>
        <v>3.5430015868724268E-2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0"/>
        <v>2.4561165900042394E-2</v>
      </c>
      <c r="C51" s="1">
        <f t="shared" si="2"/>
        <v>2.6146173432127773E-2</v>
      </c>
      <c r="D51" s="1">
        <f t="shared" si="1"/>
        <v>3.5467586475356937E-2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opLeftCell="A205" zoomScaleNormal="100" workbookViewId="0">
      <selection activeCell="AN237" sqref="AN237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opLeftCell="A163" zoomScale="70" zoomScaleNormal="70" workbookViewId="0">
      <selection activeCell="A196" activeCellId="13" sqref="A1 A16 A31 A46 A61 A76 A91 A106 A121 A136 A151 A166 A181 A196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B7" sqref="B7"/>
    </sheetView>
  </sheetViews>
  <sheetFormatPr defaultRowHeight="15" x14ac:dyDescent="0.25"/>
  <cols>
    <col min="1" max="1" width="158.140625" bestFit="1" customWidth="1"/>
    <col min="2" max="2" width="42.7109375" bestFit="1" customWidth="1"/>
  </cols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abSelected="1" topLeftCell="A194" zoomScale="85" zoomScaleNormal="85" workbookViewId="0">
      <selection activeCell="E228" sqref="E228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opLeftCell="B196" zoomScaleNormal="100" workbookViewId="0">
      <selection activeCell="Q226" sqref="Q226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topLeftCell="A11" workbookViewId="0">
      <selection activeCell="Q18" sqref="Q18"/>
    </sheetView>
  </sheetViews>
  <sheetFormatPr defaultRowHeight="15" x14ac:dyDescent="0.25"/>
  <cols>
    <col min="1" max="1" width="19.140625" customWidth="1"/>
    <col min="2" max="6" width="3.140625" bestFit="1" customWidth="1"/>
    <col min="7" max="7" width="5.7109375" bestFit="1" customWidth="1"/>
    <col min="8" max="9" width="3.140625" bestFit="1" customWidth="1"/>
    <col min="10" max="11" width="5.7109375" bestFit="1" customWidth="1"/>
    <col min="12" max="13" width="3.140625" bestFit="1" customWidth="1"/>
    <col min="14" max="14" width="5.7109375" bestFit="1" customWidth="1"/>
    <col min="15" max="15" width="3.140625" bestFit="1" customWidth="1"/>
  </cols>
  <sheetData>
    <row r="8" spans="1:16" ht="9" customHeight="1" thickBot="1" x14ac:dyDescent="0.3"/>
    <row r="9" spans="1:16" hidden="1" x14ac:dyDescent="0.25"/>
    <row r="10" spans="1:16" hidden="1" x14ac:dyDescent="0.25"/>
    <row r="11" spans="1:16" ht="143.25" customHeight="1" thickBot="1" x14ac:dyDescent="0.3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5.75" thickBot="1" x14ac:dyDescent="0.3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5.75" thickBot="1" x14ac:dyDescent="0.3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5.75" thickBot="1" x14ac:dyDescent="0.3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5.75" thickBot="1" x14ac:dyDescent="0.3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30.75" thickBot="1" x14ac:dyDescent="0.3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30.75" thickBot="1" x14ac:dyDescent="0.3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30.75" thickBot="1" x14ac:dyDescent="0.3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30.75" thickBot="1" x14ac:dyDescent="0.3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30.75" thickBot="1" x14ac:dyDescent="0.3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45.75" thickBot="1" x14ac:dyDescent="0.3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30.75" thickBot="1" x14ac:dyDescent="0.3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30.75" thickBot="1" x14ac:dyDescent="0.3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45.75" thickBot="1" x14ac:dyDescent="0.3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30.75" thickBot="1" x14ac:dyDescent="0.3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62</vt:i4>
      </vt:variant>
    </vt:vector>
  </HeadingPairs>
  <TitlesOfParts>
    <vt:vector size="70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2017-02-09T00:12:20Z</dcterms:modified>
</cp:coreProperties>
</file>