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Ranjeet\vault\000-inbox\downloads\"/>
    </mc:Choice>
  </mc:AlternateContent>
  <xr:revisionPtr revIDLastSave="0" documentId="13_ncr:1_{2F806D11-1C69-46FC-A1BC-1A9EED5D5394}" xr6:coauthVersionLast="47" xr6:coauthVersionMax="47" xr10:uidLastSave="{00000000-0000-0000-0000-000000000000}"/>
  <bookViews>
    <workbookView xWindow="20475" yWindow="0" windowWidth="40965" windowHeight="31800" xr2:uid="{FF02667A-D9FD-45E6-8A41-35067FF2A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8" i="1" l="1"/>
  <c r="F77" i="1"/>
  <c r="F76" i="1"/>
  <c r="F75" i="1"/>
  <c r="F74" i="1"/>
  <c r="F73" i="1"/>
  <c r="F72" i="1"/>
  <c r="F71" i="1"/>
  <c r="F70" i="1"/>
  <c r="F69" i="1"/>
  <c r="F68" i="1"/>
  <c r="F67" i="1"/>
  <c r="F66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C60" i="1" a="1"/>
  <c r="C60" i="1" s="1"/>
  <c r="C58" i="1" a="1"/>
  <c r="C58" i="1" s="1"/>
  <c r="C56" i="1" a="1"/>
  <c r="C56" i="1" s="1"/>
  <c r="C55" i="1" a="1"/>
  <c r="C55" i="1" s="1"/>
  <c r="G60" i="1" l="1"/>
  <c r="F60" i="1"/>
  <c r="E60" i="1"/>
  <c r="D60" i="1"/>
  <c r="F55" i="1"/>
  <c r="E55" i="1"/>
  <c r="D55" i="1"/>
</calcChain>
</file>

<file path=xl/sharedStrings.xml><?xml version="1.0" encoding="utf-8"?>
<sst xmlns="http://schemas.openxmlformats.org/spreadsheetml/2006/main" count="12" uniqueCount="8">
  <si>
    <t>W</t>
  </si>
  <si>
    <t>y = -2E-07x3 + 1E-05x2 - 0.0004x + 0.0069</t>
  </si>
  <si>
    <t>X</t>
  </si>
  <si>
    <t>rA</t>
  </si>
  <si>
    <t>W vs ra</t>
  </si>
  <si>
    <t>W vs x</t>
  </si>
  <si>
    <t>y = -3E-06x3 - 0.0009x2 + 0.0487x - 0.0232</t>
  </si>
  <si>
    <t>=-rA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</si>
</sst>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rA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424347979941051"/>
                  <c:y val="-3.61346272971299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Sheet1!$C$7:$C$47</c:f>
              <c:numCache>
                <c:formatCode>General</c:formatCode>
                <c:ptCount val="41"/>
                <c:pt idx="0">
                  <c:v>0.34917950186215502</c:v>
                </c:pt>
                <c:pt idx="1">
                  <c:v>1.0252957806173499</c:v>
                </c:pt>
                <c:pt idx="2">
                  <c:v>1.6094602454618401</c:v>
                </c:pt>
                <c:pt idx="3">
                  <c:v>2.4153908497380301</c:v>
                </c:pt>
                <c:pt idx="4">
                  <c:v>3.0103731750425999</c:v>
                </c:pt>
                <c:pt idx="5">
                  <c:v>3.78848642385001</c:v>
                </c:pt>
                <c:pt idx="6">
                  <c:v>4.4004682441632896</c:v>
                </c:pt>
                <c:pt idx="7">
                  <c:v>4.9602925229725896</c:v>
                </c:pt>
                <c:pt idx="8">
                  <c:v>5.52552573201194</c:v>
                </c:pt>
                <c:pt idx="9">
                  <c:v>6.1529616386967598</c:v>
                </c:pt>
                <c:pt idx="10">
                  <c:v>6.9118761571272103</c:v>
                </c:pt>
                <c:pt idx="11">
                  <c:v>7.5809192194277299</c:v>
                </c:pt>
                <c:pt idx="12">
                  <c:v>8.3468237400016196</c:v>
                </c:pt>
                <c:pt idx="13">
                  <c:v>9.0088768001587098</c:v>
                </c:pt>
                <c:pt idx="14">
                  <c:v>9.7378341665458503</c:v>
                </c:pt>
                <c:pt idx="15">
                  <c:v>10.4368343808896</c:v>
                </c:pt>
                <c:pt idx="16">
                  <c:v>11.080005357334599</c:v>
                </c:pt>
                <c:pt idx="17">
                  <c:v>11.7998847988601</c:v>
                </c:pt>
                <c:pt idx="18">
                  <c:v>12.5138635892256</c:v>
                </c:pt>
                <c:pt idx="19">
                  <c:v>13.2727781076561</c:v>
                </c:pt>
                <c:pt idx="20">
                  <c:v>13.941821169956601</c:v>
                </c:pt>
                <c:pt idx="21">
                  <c:v>14.655799960322099</c:v>
                </c:pt>
                <c:pt idx="22">
                  <c:v>15.369778750687599</c:v>
                </c:pt>
                <c:pt idx="23">
                  <c:v>16.094575401513101</c:v>
                </c:pt>
                <c:pt idx="24">
                  <c:v>16.611128238482099</c:v>
                </c:pt>
                <c:pt idx="25">
                  <c:v>17.252086470742</c:v>
                </c:pt>
                <c:pt idx="26">
                  <c:v>17.966065261107499</c:v>
                </c:pt>
                <c:pt idx="27">
                  <c:v>18.680044051473001</c:v>
                </c:pt>
                <c:pt idx="28">
                  <c:v>19.394022841838499</c:v>
                </c:pt>
                <c:pt idx="29">
                  <c:v>20.108001632204001</c:v>
                </c:pt>
                <c:pt idx="30">
                  <c:v>20.821980422569499</c:v>
                </c:pt>
                <c:pt idx="31">
                  <c:v>21.541368143164998</c:v>
                </c:pt>
                <c:pt idx="32">
                  <c:v>22.018126707727198</c:v>
                </c:pt>
                <c:pt idx="33">
                  <c:v>22.6393809798634</c:v>
                </c:pt>
                <c:pt idx="34">
                  <c:v>23.353359770228899</c:v>
                </c:pt>
                <c:pt idx="35">
                  <c:v>24.088974281514599</c:v>
                </c:pt>
                <c:pt idx="36">
                  <c:v>24.6774658905431</c:v>
                </c:pt>
                <c:pt idx="37">
                  <c:v>25.365481815804401</c:v>
                </c:pt>
                <c:pt idx="38">
                  <c:v>26.209274931690899</c:v>
                </c:pt>
                <c:pt idx="39">
                  <c:v>26.884309424400001</c:v>
                </c:pt>
                <c:pt idx="40">
                  <c:v>3.1591263650546798E-2</c:v>
                </c:pt>
              </c:numCache>
            </c:numRef>
          </c:xVal>
          <c:yVal>
            <c:numRef>
              <c:f>Sheet1!$D$7:$D$47</c:f>
              <c:numCache>
                <c:formatCode>General</c:formatCode>
                <c:ptCount val="41"/>
                <c:pt idx="0">
                  <c:v>6.65539097686194E-3</c:v>
                </c:pt>
                <c:pt idx="1">
                  <c:v>6.4240537714045903E-3</c:v>
                </c:pt>
                <c:pt idx="2">
                  <c:v>6.1670603490683101E-3</c:v>
                </c:pt>
                <c:pt idx="3">
                  <c:v>5.93841486845657E-3</c:v>
                </c:pt>
                <c:pt idx="4">
                  <c:v>5.6275905590312501E-3</c:v>
                </c:pt>
                <c:pt idx="5">
                  <c:v>5.3740062537412699E-3</c:v>
                </c:pt>
                <c:pt idx="6">
                  <c:v>5.2141031617195504E-3</c:v>
                </c:pt>
                <c:pt idx="7">
                  <c:v>5.0103584385593897E-3</c:v>
                </c:pt>
                <c:pt idx="8">
                  <c:v>4.8159843789166998E-3</c:v>
                </c:pt>
                <c:pt idx="9">
                  <c:v>4.60181413626185E-3</c:v>
                </c:pt>
                <c:pt idx="10">
                  <c:v>4.4581299042243698E-3</c:v>
                </c:pt>
                <c:pt idx="11">
                  <c:v>4.2145150218935801E-3</c:v>
                </c:pt>
                <c:pt idx="12">
                  <c:v>4.0245954228432896E-3</c:v>
                </c:pt>
                <c:pt idx="13">
                  <c:v>3.8435393968470999E-3</c:v>
                </c:pt>
                <c:pt idx="14">
                  <c:v>3.69242175625636E-3</c:v>
                </c:pt>
                <c:pt idx="15">
                  <c:v>3.49410404636961E-3</c:v>
                </c:pt>
                <c:pt idx="16">
                  <c:v>3.2975558667752299E-3</c:v>
                </c:pt>
                <c:pt idx="17">
                  <c:v>3.20504778041941E-3</c:v>
                </c:pt>
                <c:pt idx="18">
                  <c:v>3.0691194277443299E-3</c:v>
                </c:pt>
                <c:pt idx="19">
                  <c:v>2.97080698799307E-3</c:v>
                </c:pt>
                <c:pt idx="20">
                  <c:v>2.81846643017301E-3</c:v>
                </c:pt>
                <c:pt idx="21">
                  <c:v>2.7057611860176098E-3</c:v>
                </c:pt>
                <c:pt idx="22">
                  <c:v>2.5900268407509498E-3</c:v>
                </c:pt>
                <c:pt idx="23">
                  <c:v>2.48675124243663E-3</c:v>
                </c:pt>
                <c:pt idx="24">
                  <c:v>2.3782738888663401E-3</c:v>
                </c:pt>
                <c:pt idx="25">
                  <c:v>2.3032672099646801E-3</c:v>
                </c:pt>
                <c:pt idx="26">
                  <c:v>2.1956104676613799E-3</c:v>
                </c:pt>
                <c:pt idx="27">
                  <c:v>2.0919925268397701E-3</c:v>
                </c:pt>
                <c:pt idx="28">
                  <c:v>1.9914036871294199E-3</c:v>
                </c:pt>
                <c:pt idx="29">
                  <c:v>1.8857663455669599E-3</c:v>
                </c:pt>
                <c:pt idx="30">
                  <c:v>1.7851775058566101E-3</c:v>
                </c:pt>
                <c:pt idx="31">
                  <c:v>1.6871999466284301E-3</c:v>
                </c:pt>
                <c:pt idx="32">
                  <c:v>1.5844530327087101E-3</c:v>
                </c:pt>
                <c:pt idx="33">
                  <c:v>1.5317033329913399E-3</c:v>
                </c:pt>
                <c:pt idx="34">
                  <c:v>1.4331338940218299E-3</c:v>
                </c:pt>
                <c:pt idx="35">
                  <c:v>1.33592227364718E-3</c:v>
                </c:pt>
                <c:pt idx="36">
                  <c:v>1.2299823370127199E-3</c:v>
                </c:pt>
                <c:pt idx="37">
                  <c:v>1.1595696766568001E-3</c:v>
                </c:pt>
                <c:pt idx="38">
                  <c:v>1.0469337411071701E-3</c:v>
                </c:pt>
                <c:pt idx="39">
                  <c:v>9.5682499266746602E-4</c:v>
                </c:pt>
                <c:pt idx="40">
                  <c:v>6.8324924318869801E-3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23-4A7D-9DD3-46D54C2D2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0288"/>
        <c:axId val="132362608"/>
      </c:scatterChart>
      <c:valAx>
        <c:axId val="7520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2608"/>
        <c:crosses val="autoZero"/>
        <c:crossBetween val="midCat"/>
      </c:valAx>
      <c:valAx>
        <c:axId val="13236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29909755030621171"/>
                  <c:y val="-4.848352289297171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Sheet1!$G$7:$G$36</c:f>
              <c:numCache>
                <c:formatCode>General</c:formatCode>
                <c:ptCount val="30"/>
                <c:pt idx="0">
                  <c:v>8.7673684421454203E-3</c:v>
                </c:pt>
                <c:pt idx="1">
                  <c:v>3.8171022900551799E-2</c:v>
                </c:pt>
                <c:pt idx="2">
                  <c:v>0.118496704385885</c:v>
                </c:pt>
                <c:pt idx="3">
                  <c:v>0.15273850787059801</c:v>
                </c:pt>
                <c:pt idx="4">
                  <c:v>0.180411842846083</c:v>
                </c:pt>
                <c:pt idx="5">
                  <c:v>0.210859211884486</c:v>
                </c:pt>
                <c:pt idx="6">
                  <c:v>0.231145173540244</c:v>
                </c:pt>
                <c:pt idx="7">
                  <c:v>0.26258879482060998</c:v>
                </c:pt>
                <c:pt idx="8">
                  <c:v>0.290262129796095</c:v>
                </c:pt>
                <c:pt idx="9">
                  <c:v>0.31007783359138502</c:v>
                </c:pt>
                <c:pt idx="10">
                  <c:v>0.34180702078494801</c:v>
                </c:pt>
                <c:pt idx="11">
                  <c:v>0.36443007872730998</c:v>
                </c:pt>
                <c:pt idx="12">
                  <c:v>0.38873120189508498</c:v>
                </c:pt>
                <c:pt idx="13">
                  <c:v>0.41884093205513501</c:v>
                </c:pt>
                <c:pt idx="14">
                  <c:v>0.446513222786667</c:v>
                </c:pt>
                <c:pt idx="15">
                  <c:v>0.464491448814984</c:v>
                </c:pt>
                <c:pt idx="16">
                  <c:v>0.479021198418842</c:v>
                </c:pt>
                <c:pt idx="17">
                  <c:v>0.490272787787083</c:v>
                </c:pt>
                <c:pt idx="18">
                  <c:v>0.48629952433241702</c:v>
                </c:pt>
                <c:pt idx="19">
                  <c:v>0.51773282143164301</c:v>
                </c:pt>
                <c:pt idx="20">
                  <c:v>0.57572010297570597</c:v>
                </c:pt>
                <c:pt idx="21">
                  <c:v>0.58257003003857899</c:v>
                </c:pt>
                <c:pt idx="22">
                  <c:v>0.58901962877774805</c:v>
                </c:pt>
                <c:pt idx="23">
                  <c:v>0.60390666064899801</c:v>
                </c:pt>
                <c:pt idx="24">
                  <c:v>0.61654555131510802</c:v>
                </c:pt>
                <c:pt idx="25">
                  <c:v>0.61617790009201201</c:v>
                </c:pt>
                <c:pt idx="26">
                  <c:v>0.60992782929939704</c:v>
                </c:pt>
                <c:pt idx="27">
                  <c:v>0.61455771692219496</c:v>
                </c:pt>
                <c:pt idx="28">
                  <c:v>0.63787527831272095</c:v>
                </c:pt>
                <c:pt idx="29">
                  <c:v>0.63598663259201804</c:v>
                </c:pt>
              </c:numCache>
            </c:numRef>
          </c:xVal>
          <c:yVal>
            <c:numRef>
              <c:f>Sheet1!$F$7:$F$36</c:f>
              <c:numCache>
                <c:formatCode>General</c:formatCode>
                <c:ptCount val="30"/>
                <c:pt idx="0">
                  <c:v>0.36720495565090699</c:v>
                </c:pt>
                <c:pt idx="1">
                  <c:v>1.4635555159901801</c:v>
                </c:pt>
                <c:pt idx="2">
                  <c:v>2.9476376988176498</c:v>
                </c:pt>
                <c:pt idx="3">
                  <c:v>3.9312739944753301</c:v>
                </c:pt>
                <c:pt idx="4">
                  <c:v>4.6457385283974899</c:v>
                </c:pt>
                <c:pt idx="5">
                  <c:v>5.3991450731050703</c:v>
                </c:pt>
                <c:pt idx="6">
                  <c:v>5.9610075810225904</c:v>
                </c:pt>
                <c:pt idx="7">
                  <c:v>6.7891513181466303</c:v>
                </c:pt>
                <c:pt idx="8">
                  <c:v>7.5036158520687897</c:v>
                </c:pt>
                <c:pt idx="9">
                  <c:v>8.2507635166861597</c:v>
                </c:pt>
                <c:pt idx="10">
                  <c:v>8.9716365969631902</c:v>
                </c:pt>
                <c:pt idx="11">
                  <c:v>9.6472109276530897</c:v>
                </c:pt>
                <c:pt idx="12">
                  <c:v>10.361752213505801</c:v>
                </c:pt>
                <c:pt idx="13">
                  <c:v>11.2340392752832</c:v>
                </c:pt>
                <c:pt idx="14">
                  <c:v>12.2456859138974</c:v>
                </c:pt>
                <c:pt idx="15">
                  <c:v>12.96037110962</c:v>
                </c:pt>
                <c:pt idx="16">
                  <c:v>13.636129644943299</c:v>
                </c:pt>
                <c:pt idx="17">
                  <c:v>14.1624430571072</c:v>
                </c:pt>
                <c:pt idx="18">
                  <c:v>15.1251605420386</c:v>
                </c:pt>
                <c:pt idx="19">
                  <c:v>15.911632347345799</c:v>
                </c:pt>
                <c:pt idx="20">
                  <c:v>20.173791935049099</c:v>
                </c:pt>
                <c:pt idx="21">
                  <c:v>20.888730412142699</c:v>
                </c:pt>
                <c:pt idx="22">
                  <c:v>22.318772382980701</c:v>
                </c:pt>
                <c:pt idx="23">
                  <c:v>23.0335279346397</c:v>
                </c:pt>
                <c:pt idx="24">
                  <c:v>23.7483346542524</c:v>
                </c:pt>
                <c:pt idx="25">
                  <c:v>24.452602640895101</c:v>
                </c:pt>
                <c:pt idx="26">
                  <c:v>25.178674038821399</c:v>
                </c:pt>
                <c:pt idx="27">
                  <c:v>25.893663044269299</c:v>
                </c:pt>
                <c:pt idx="28">
                  <c:v>26.6082267161018</c:v>
                </c:pt>
                <c:pt idx="29">
                  <c:v>27.079581908363501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0A-4D52-997F-EBC7974A0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202240"/>
        <c:axId val="464823136"/>
      </c:scatterChart>
      <c:valAx>
        <c:axId val="46620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23136"/>
        <c:crosses val="autoZero"/>
        <c:crossBetween val="midCat"/>
      </c:valAx>
      <c:valAx>
        <c:axId val="46482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0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Sheet1!$E$65</c:f>
              <c:strCache>
                <c:ptCount val="1"/>
                <c:pt idx="0">
                  <c:v>=-rA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Sheet1!$C$66:$C$78</c:f>
              <c:numCache>
                <c:formatCode>General</c:formatCode>
                <c:ptCount val="13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</c:numCache>
            </c:numRef>
          </c:xVal>
          <c:yVal>
            <c:numRef>
              <c:f>Sheet1!$E$66:$E$78</c:f>
              <c:numCache>
                <c:formatCode>General</c:formatCode>
                <c:ptCount val="13"/>
                <c:pt idx="0">
                  <c:v>6.2635089930860206E-3</c:v>
                </c:pt>
                <c:pt idx="1">
                  <c:v>5.7944714122330279E-3</c:v>
                </c:pt>
                <c:pt idx="2">
                  <c:v>5.3354827965972056E-3</c:v>
                </c:pt>
                <c:pt idx="3">
                  <c:v>4.9125679212571258E-3</c:v>
                </c:pt>
                <c:pt idx="4">
                  <c:v>4.5299481185265894E-3</c:v>
                </c:pt>
                <c:pt idx="5">
                  <c:v>4.1770228339703761E-3</c:v>
                </c:pt>
                <c:pt idx="6">
                  <c:v>3.8340041598974623E-3</c:v>
                </c:pt>
                <c:pt idx="7">
                  <c:v>3.4767776511854223E-3</c:v>
                </c:pt>
                <c:pt idx="8">
                  <c:v>3.0819721292730936E-3</c:v>
                </c:pt>
                <c:pt idx="9">
                  <c:v>2.6318228582269988E-3</c:v>
                </c:pt>
                <c:pt idx="10">
                  <c:v>2.1134652419020055E-3</c:v>
                </c:pt>
                <c:pt idx="11">
                  <c:v>1.4951696758121183E-3</c:v>
                </c:pt>
                <c:pt idx="12">
                  <c:v>6.3645409626128437E-4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A-4BF6-BBB8-9BB287F78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210400"/>
        <c:axId val="81255520"/>
      </c:scatterChart>
      <c:valAx>
        <c:axId val="46621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55520"/>
        <c:crosses val="autoZero"/>
        <c:crossBetween val="midCat"/>
      </c:valAx>
      <c:valAx>
        <c:axId val="812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1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6</xdr:row>
      <xdr:rowOff>38100</xdr:rowOff>
    </xdr:from>
    <xdr:to>
      <xdr:col>24</xdr:col>
      <xdr:colOff>423862</xdr:colOff>
      <xdr:row>52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8C9007-EF1F-EDCE-189B-7C39059D0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215347</xdr:colOff>
      <xdr:row>63</xdr:row>
      <xdr:rowOff>165652</xdr:rowOff>
    </xdr:from>
    <xdr:to>
      <xdr:col>25</xdr:col>
      <xdr:colOff>157370</xdr:colOff>
      <xdr:row>90</xdr:row>
      <xdr:rowOff>66261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342B1D-3B23-6282-25E6-FB0678A78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704022</xdr:colOff>
      <xdr:row>83</xdr:row>
      <xdr:rowOff>28161</xdr:rowOff>
    </xdr:from>
    <xdr:to>
      <xdr:col>9</xdr:col>
      <xdr:colOff>604631</xdr:colOff>
      <xdr:row>103</xdr:row>
      <xdr:rowOff>182217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618C44-E231-B2E0-7D09-BE2D26D0A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BB7A-BB7D-4B16-B65E-73CEE20334A2}">
  <dimension ref="A6:Q78"/>
  <sheetViews>
    <sheetView tabSelected="1" topLeftCell="B42" zoomScale="115" zoomScaleNormal="115" workbookViewId="0">
      <selection activeCell="AE59" sqref="AE59"/>
    </sheetView>
  </sheetViews>
  <sheetFormatPr defaultRowHeight="15" x14ac:dyDescent="0.25"/>
  <cols>
    <col min="3" max="3" width="12.85546875" bestFit="1" customWidth="1"/>
    <col min="4" max="4" width="12.140625" bestFit="1" customWidth="1"/>
    <col min="5" max="6" width="9.28515625" bestFit="1" customWidth="1"/>
  </cols>
  <sheetData>
    <row r="6" spans="3:7" x14ac:dyDescent="0.25">
      <c r="C6" t="s">
        <v>0</v>
      </c>
      <c r="D6" t="s">
        <v>3</v>
      </c>
      <c r="F6" t="s">
        <v>0</v>
      </c>
      <c r="G6" t="s">
        <v>2</v>
      </c>
    </row>
    <row r="7" spans="3:7" x14ac:dyDescent="0.25">
      <c r="C7">
        <v>0.34917950186215502</v>
      </c>
      <c r="D7">
        <v>6.65539097686194E-3</v>
      </c>
      <c r="F7">
        <v>0.36720495565090699</v>
      </c>
      <c r="G7">
        <v>8.7673684421454203E-3</v>
      </c>
    </row>
    <row r="8" spans="3:7" x14ac:dyDescent="0.25">
      <c r="C8">
        <v>1.0252957806173499</v>
      </c>
      <c r="D8">
        <v>6.4240537714045903E-3</v>
      </c>
      <c r="F8">
        <v>1.4635555159901801</v>
      </c>
      <c r="G8">
        <v>3.8171022900551799E-2</v>
      </c>
    </row>
    <row r="9" spans="3:7" x14ac:dyDescent="0.25">
      <c r="C9">
        <v>1.6094602454618401</v>
      </c>
      <c r="D9">
        <v>6.1670603490683101E-3</v>
      </c>
      <c r="F9">
        <v>2.9476376988176498</v>
      </c>
      <c r="G9">
        <v>0.118496704385885</v>
      </c>
    </row>
    <row r="10" spans="3:7" x14ac:dyDescent="0.25">
      <c r="C10">
        <v>2.4153908497380301</v>
      </c>
      <c r="D10">
        <v>5.93841486845657E-3</v>
      </c>
      <c r="F10">
        <v>3.9312739944753301</v>
      </c>
      <c r="G10">
        <v>0.15273850787059801</v>
      </c>
    </row>
    <row r="11" spans="3:7" x14ac:dyDescent="0.25">
      <c r="C11">
        <v>3.0103731750425999</v>
      </c>
      <c r="D11">
        <v>5.6275905590312501E-3</v>
      </c>
      <c r="F11">
        <v>4.6457385283974899</v>
      </c>
      <c r="G11">
        <v>0.180411842846083</v>
      </c>
    </row>
    <row r="12" spans="3:7" x14ac:dyDescent="0.25">
      <c r="C12">
        <v>3.78848642385001</v>
      </c>
      <c r="D12">
        <v>5.3740062537412699E-3</v>
      </c>
      <c r="F12">
        <v>5.3991450731050703</v>
      </c>
      <c r="G12">
        <v>0.210859211884486</v>
      </c>
    </row>
    <row r="13" spans="3:7" x14ac:dyDescent="0.25">
      <c r="C13">
        <v>4.4004682441632896</v>
      </c>
      <c r="D13">
        <v>5.2141031617195504E-3</v>
      </c>
      <c r="F13">
        <v>5.9610075810225904</v>
      </c>
      <c r="G13">
        <v>0.231145173540244</v>
      </c>
    </row>
    <row r="14" spans="3:7" x14ac:dyDescent="0.25">
      <c r="C14">
        <v>4.9602925229725896</v>
      </c>
      <c r="D14">
        <v>5.0103584385593897E-3</v>
      </c>
      <c r="F14">
        <v>6.7891513181466303</v>
      </c>
      <c r="G14">
        <v>0.26258879482060998</v>
      </c>
    </row>
    <row r="15" spans="3:7" x14ac:dyDescent="0.25">
      <c r="C15">
        <v>5.52552573201194</v>
      </c>
      <c r="D15">
        <v>4.8159843789166998E-3</v>
      </c>
      <c r="F15">
        <v>7.5036158520687897</v>
      </c>
      <c r="G15">
        <v>0.290262129796095</v>
      </c>
    </row>
    <row r="16" spans="3:7" x14ac:dyDescent="0.25">
      <c r="C16">
        <v>6.1529616386967598</v>
      </c>
      <c r="D16">
        <v>4.60181413626185E-3</v>
      </c>
      <c r="F16">
        <v>8.2507635166861597</v>
      </c>
      <c r="G16">
        <v>0.31007783359138502</v>
      </c>
    </row>
    <row r="17" spans="3:7" x14ac:dyDescent="0.25">
      <c r="C17">
        <v>6.9118761571272103</v>
      </c>
      <c r="D17">
        <v>4.4581299042243698E-3</v>
      </c>
      <c r="F17">
        <v>8.9716365969631902</v>
      </c>
      <c r="G17">
        <v>0.34180702078494801</v>
      </c>
    </row>
    <row r="18" spans="3:7" x14ac:dyDescent="0.25">
      <c r="C18">
        <v>7.5809192194277299</v>
      </c>
      <c r="D18">
        <v>4.2145150218935801E-3</v>
      </c>
      <c r="F18">
        <v>9.6472109276530897</v>
      </c>
      <c r="G18">
        <v>0.36443007872730998</v>
      </c>
    </row>
    <row r="19" spans="3:7" x14ac:dyDescent="0.25">
      <c r="C19">
        <v>8.3468237400016196</v>
      </c>
      <c r="D19">
        <v>4.0245954228432896E-3</v>
      </c>
      <c r="F19">
        <v>10.361752213505801</v>
      </c>
      <c r="G19">
        <v>0.38873120189508498</v>
      </c>
    </row>
    <row r="20" spans="3:7" x14ac:dyDescent="0.25">
      <c r="C20">
        <v>9.0088768001587098</v>
      </c>
      <c r="D20">
        <v>3.8435393968470999E-3</v>
      </c>
      <c r="F20">
        <v>11.2340392752832</v>
      </c>
      <c r="G20">
        <v>0.41884093205513501</v>
      </c>
    </row>
    <row r="21" spans="3:7" x14ac:dyDescent="0.25">
      <c r="C21">
        <v>9.7378341665458503</v>
      </c>
      <c r="D21">
        <v>3.69242175625636E-3</v>
      </c>
      <c r="F21">
        <v>12.2456859138974</v>
      </c>
      <c r="G21">
        <v>0.446513222786667</v>
      </c>
    </row>
    <row r="22" spans="3:7" x14ac:dyDescent="0.25">
      <c r="C22">
        <v>10.4368343808896</v>
      </c>
      <c r="D22">
        <v>3.49410404636961E-3</v>
      </c>
      <c r="F22">
        <v>12.96037110962</v>
      </c>
      <c r="G22">
        <v>0.464491448814984</v>
      </c>
    </row>
    <row r="23" spans="3:7" x14ac:dyDescent="0.25">
      <c r="C23">
        <v>11.080005357334599</v>
      </c>
      <c r="D23">
        <v>3.2975558667752299E-3</v>
      </c>
      <c r="F23">
        <v>13.636129644943299</v>
      </c>
      <c r="G23">
        <v>0.479021198418842</v>
      </c>
    </row>
    <row r="24" spans="3:7" x14ac:dyDescent="0.25">
      <c r="C24">
        <v>11.7998847988601</v>
      </c>
      <c r="D24">
        <v>3.20504778041941E-3</v>
      </c>
      <c r="F24">
        <v>14.1624430571072</v>
      </c>
      <c r="G24">
        <v>0.490272787787083</v>
      </c>
    </row>
    <row r="25" spans="3:7" x14ac:dyDescent="0.25">
      <c r="C25">
        <v>12.5138635892256</v>
      </c>
      <c r="D25">
        <v>3.0691194277443299E-3</v>
      </c>
      <c r="F25">
        <v>15.1251605420386</v>
      </c>
      <c r="G25">
        <v>0.48629952433241702</v>
      </c>
    </row>
    <row r="26" spans="3:7" x14ac:dyDescent="0.25">
      <c r="C26">
        <v>13.2727781076561</v>
      </c>
      <c r="D26">
        <v>2.97080698799307E-3</v>
      </c>
      <c r="F26">
        <v>15.911632347345799</v>
      </c>
      <c r="G26">
        <v>0.51773282143164301</v>
      </c>
    </row>
    <row r="27" spans="3:7" x14ac:dyDescent="0.25">
      <c r="C27">
        <v>13.941821169956601</v>
      </c>
      <c r="D27">
        <v>2.81846643017301E-3</v>
      </c>
      <c r="F27">
        <v>20.173791935049099</v>
      </c>
      <c r="G27">
        <v>0.57572010297570597</v>
      </c>
    </row>
    <row r="28" spans="3:7" x14ac:dyDescent="0.25">
      <c r="C28">
        <v>14.655799960322099</v>
      </c>
      <c r="D28">
        <v>2.7057611860176098E-3</v>
      </c>
      <c r="F28">
        <v>20.888730412142699</v>
      </c>
      <c r="G28">
        <v>0.58257003003857899</v>
      </c>
    </row>
    <row r="29" spans="3:7" x14ac:dyDescent="0.25">
      <c r="C29">
        <v>15.369778750687599</v>
      </c>
      <c r="D29">
        <v>2.5900268407509498E-3</v>
      </c>
      <c r="F29">
        <v>22.318772382980701</v>
      </c>
      <c r="G29">
        <v>0.58901962877774805</v>
      </c>
    </row>
    <row r="30" spans="3:7" x14ac:dyDescent="0.25">
      <c r="C30">
        <v>16.094575401513101</v>
      </c>
      <c r="D30">
        <v>2.48675124243663E-3</v>
      </c>
      <c r="F30">
        <v>23.0335279346397</v>
      </c>
      <c r="G30">
        <v>0.60390666064899801</v>
      </c>
    </row>
    <row r="31" spans="3:7" x14ac:dyDescent="0.25">
      <c r="C31">
        <v>16.611128238482099</v>
      </c>
      <c r="D31">
        <v>2.3782738888663401E-3</v>
      </c>
      <c r="F31">
        <v>23.7483346542524</v>
      </c>
      <c r="G31">
        <v>0.61654555131510802</v>
      </c>
    </row>
    <row r="32" spans="3:7" x14ac:dyDescent="0.25">
      <c r="C32">
        <v>17.252086470742</v>
      </c>
      <c r="D32">
        <v>2.3032672099646801E-3</v>
      </c>
      <c r="F32">
        <v>24.452602640895101</v>
      </c>
      <c r="G32">
        <v>0.61617790009201201</v>
      </c>
    </row>
    <row r="33" spans="3:7" x14ac:dyDescent="0.25">
      <c r="C33">
        <v>17.966065261107499</v>
      </c>
      <c r="D33">
        <v>2.1956104676613799E-3</v>
      </c>
      <c r="F33">
        <v>25.178674038821399</v>
      </c>
      <c r="G33">
        <v>0.60992782929939704</v>
      </c>
    </row>
    <row r="34" spans="3:7" x14ac:dyDescent="0.25">
      <c r="C34">
        <v>18.680044051473001</v>
      </c>
      <c r="D34">
        <v>2.0919925268397701E-3</v>
      </c>
      <c r="F34">
        <v>25.893663044269299</v>
      </c>
      <c r="G34">
        <v>0.61455771692219496</v>
      </c>
    </row>
    <row r="35" spans="3:7" x14ac:dyDescent="0.25">
      <c r="C35">
        <v>19.394022841838499</v>
      </c>
      <c r="D35">
        <v>1.9914036871294199E-3</v>
      </c>
      <c r="F35">
        <v>26.6082267161018</v>
      </c>
      <c r="G35">
        <v>0.63787527831272095</v>
      </c>
    </row>
    <row r="36" spans="3:7" x14ac:dyDescent="0.25">
      <c r="C36">
        <v>20.108001632204001</v>
      </c>
      <c r="D36">
        <v>1.8857663455669599E-3</v>
      </c>
      <c r="F36">
        <v>27.079581908363501</v>
      </c>
      <c r="G36">
        <v>0.63598663259201804</v>
      </c>
    </row>
    <row r="37" spans="3:7" x14ac:dyDescent="0.25">
      <c r="C37">
        <v>20.821980422569499</v>
      </c>
      <c r="D37">
        <v>1.7851775058566101E-3</v>
      </c>
    </row>
    <row r="38" spans="3:7" x14ac:dyDescent="0.25">
      <c r="C38">
        <v>21.541368143164998</v>
      </c>
      <c r="D38">
        <v>1.6871999466284301E-3</v>
      </c>
    </row>
    <row r="39" spans="3:7" x14ac:dyDescent="0.25">
      <c r="C39">
        <v>22.018126707727198</v>
      </c>
      <c r="D39">
        <v>1.5844530327087101E-3</v>
      </c>
    </row>
    <row r="40" spans="3:7" x14ac:dyDescent="0.25">
      <c r="C40">
        <v>22.6393809798634</v>
      </c>
      <c r="D40">
        <v>1.5317033329913399E-3</v>
      </c>
    </row>
    <row r="41" spans="3:7" x14ac:dyDescent="0.25">
      <c r="C41">
        <v>23.353359770228899</v>
      </c>
      <c r="D41">
        <v>1.4331338940218299E-3</v>
      </c>
    </row>
    <row r="42" spans="3:7" x14ac:dyDescent="0.25">
      <c r="C42">
        <v>24.088974281514599</v>
      </c>
      <c r="D42">
        <v>1.33592227364718E-3</v>
      </c>
    </row>
    <row r="43" spans="3:7" x14ac:dyDescent="0.25">
      <c r="C43">
        <v>24.6774658905431</v>
      </c>
      <c r="D43">
        <v>1.2299823370127199E-3</v>
      </c>
    </row>
    <row r="44" spans="3:7" x14ac:dyDescent="0.25">
      <c r="C44">
        <v>25.365481815804401</v>
      </c>
      <c r="D44">
        <v>1.1595696766568001E-3</v>
      </c>
    </row>
    <row r="45" spans="3:7" x14ac:dyDescent="0.25">
      <c r="C45">
        <v>26.209274931690899</v>
      </c>
      <c r="D45">
        <v>1.0469337411071701E-3</v>
      </c>
    </row>
    <row r="46" spans="3:7" x14ac:dyDescent="0.25">
      <c r="C46">
        <v>26.884309424400001</v>
      </c>
      <c r="D46">
        <v>9.5682499266746602E-4</v>
      </c>
    </row>
    <row r="47" spans="3:7" x14ac:dyDescent="0.25">
      <c r="C47">
        <v>3.1591263650546798E-2</v>
      </c>
      <c r="D47">
        <v>6.8324924318869801E-3</v>
      </c>
    </row>
    <row r="55" spans="1:17" x14ac:dyDescent="0.25">
      <c r="A55" t="s">
        <v>4</v>
      </c>
      <c r="C55">
        <f t="array" ref="C55:F55">LINEST(D7:D47,C7:C47^{1,2,3})</f>
        <v>-1.9862657060598643E-7</v>
      </c>
      <c r="D55">
        <v>1.34476813570211E-5</v>
      </c>
      <c r="E55">
        <v>-4.3763740977156157E-4</v>
      </c>
      <c r="F55">
        <v>6.8523630726737483E-3</v>
      </c>
    </row>
    <row r="56" spans="1:17" x14ac:dyDescent="0.25">
      <c r="A56" t="s">
        <v>5</v>
      </c>
      <c r="C56">
        <f t="array" ref="C56">LINEST(G7:G36,F7:F36^{1,2,3})</f>
        <v>7.3277818069795502E-6</v>
      </c>
    </row>
    <row r="58" spans="1:17" x14ac:dyDescent="0.25">
      <c r="C58">
        <f t="array" ref="C58">LINEST(F7:F36, G7:G36^{1,2,3,4})</f>
        <v>318.25421743728737</v>
      </c>
    </row>
    <row r="60" spans="1:17" x14ac:dyDescent="0.25">
      <c r="A60" t="s">
        <v>5</v>
      </c>
      <c r="C60">
        <f t="array" ref="C60:G60">LINEST(F7:F36, G7:G36^{1,2,3,4})</f>
        <v>318.25421743728737</v>
      </c>
      <c r="D60">
        <v>-253.13250539761023</v>
      </c>
      <c r="E60">
        <v>70.68086000134231</v>
      </c>
      <c r="F60">
        <v>17.533584276498139</v>
      </c>
      <c r="G60">
        <v>0.38119302650267173</v>
      </c>
    </row>
    <row r="61" spans="1:17" x14ac:dyDescent="0.25">
      <c r="Q61" t="s">
        <v>1</v>
      </c>
    </row>
    <row r="62" spans="1:17" x14ac:dyDescent="0.25">
      <c r="Q62" t="s">
        <v>6</v>
      </c>
    </row>
    <row r="65" spans="3:6" x14ac:dyDescent="0.25">
      <c r="C65" t="s">
        <v>2</v>
      </c>
      <c r="D65" t="s">
        <v>0</v>
      </c>
      <c r="E65" s="1" t="s">
        <v>7</v>
      </c>
    </row>
    <row r="66" spans="3:6" x14ac:dyDescent="0.25">
      <c r="C66">
        <v>0.05</v>
      </c>
      <c r="D66">
        <f>$C$60*C66^4+$D$60*C66^3+$E$60*C66^2 +$F$60*C66+$G$60</f>
        <v>1.4049219160152162</v>
      </c>
      <c r="E66">
        <f>$C$55*D66^3 +$D$55*D66^2+$E$55*D66+$F$55</f>
        <v>6.2635089930860206E-3</v>
      </c>
      <c r="F66">
        <f>E66*1000</f>
        <v>6.2635089930860204</v>
      </c>
    </row>
    <row r="67" spans="3:6" x14ac:dyDescent="0.25">
      <c r="C67">
        <v>0.1</v>
      </c>
      <c r="D67">
        <f t="shared" ref="D67:D78" si="0">$C$60*C67^4+$D$60*C67^3+$E$60*C67^2 +$F$60*C67+$G$60</f>
        <v>2.6200529705120275</v>
      </c>
      <c r="E67">
        <f t="shared" ref="E67:E78" si="1">$C$55*D67^3 +$D$55*D67^2+$E$55*D67+$F$55</f>
        <v>5.7944714122330279E-3</v>
      </c>
      <c r="F67">
        <f t="shared" ref="F67:F78" si="2">E67*1000</f>
        <v>5.7944714122330279</v>
      </c>
    </row>
    <row r="68" spans="3:6" x14ac:dyDescent="0.25">
      <c r="C68">
        <v>0.15</v>
      </c>
      <c r="D68">
        <f t="shared" si="0"/>
        <v>3.9083440098682867</v>
      </c>
      <c r="E68">
        <f t="shared" si="1"/>
        <v>5.3354827965972056E-3</v>
      </c>
      <c r="F68">
        <f t="shared" si="2"/>
        <v>5.3354827965972058</v>
      </c>
    </row>
    <row r="69" spans="3:6" x14ac:dyDescent="0.25">
      <c r="C69">
        <v>0.2</v>
      </c>
      <c r="D69">
        <f t="shared" si="0"/>
        <v>5.1992909865747707</v>
      </c>
      <c r="E69">
        <f t="shared" si="1"/>
        <v>4.9125679212571258E-3</v>
      </c>
      <c r="F69">
        <f t="shared" si="2"/>
        <v>4.9125679212571258</v>
      </c>
    </row>
    <row r="70" spans="3:6" x14ac:dyDescent="0.25">
      <c r="C70">
        <v>0.25</v>
      </c>
      <c r="D70">
        <f t="shared" si="0"/>
        <v>6.4701279857378449</v>
      </c>
      <c r="E70">
        <f t="shared" si="1"/>
        <v>4.5299481185265894E-3</v>
      </c>
      <c r="F70">
        <f t="shared" si="2"/>
        <v>4.5299481185265895</v>
      </c>
    </row>
    <row r="71" spans="3:6" x14ac:dyDescent="0.25">
      <c r="C71">
        <v>0.3</v>
      </c>
      <c r="D71">
        <f t="shared" si="0"/>
        <v>7.7458272250794717</v>
      </c>
      <c r="E71">
        <f t="shared" si="1"/>
        <v>4.1770228339703761E-3</v>
      </c>
      <c r="F71">
        <f t="shared" si="2"/>
        <v>4.1770228339703763</v>
      </c>
    </row>
    <row r="72" spans="3:6" x14ac:dyDescent="0.25">
      <c r="C72">
        <v>0.35</v>
      </c>
      <c r="D72">
        <f t="shared" si="0"/>
        <v>9.0990990549372093</v>
      </c>
      <c r="E72">
        <f t="shared" si="1"/>
        <v>3.8340041598974623E-3</v>
      </c>
      <c r="F72">
        <f t="shared" si="2"/>
        <v>3.8340041598974621</v>
      </c>
    </row>
    <row r="73" spans="3:6" x14ac:dyDescent="0.25">
      <c r="C73">
        <v>0.4</v>
      </c>
      <c r="D73">
        <f t="shared" si="0"/>
        <v>10.650391958264201</v>
      </c>
      <c r="E73">
        <f t="shared" si="1"/>
        <v>3.4767776511854223E-3</v>
      </c>
      <c r="F73">
        <f t="shared" si="2"/>
        <v>3.4767776511854223</v>
      </c>
    </row>
    <row r="74" spans="3:6" x14ac:dyDescent="0.25">
      <c r="C74">
        <v>0.45</v>
      </c>
      <c r="D74">
        <f t="shared" si="0"/>
        <v>12.567892550629185</v>
      </c>
      <c r="E74">
        <f t="shared" si="1"/>
        <v>3.0819721292730936E-3</v>
      </c>
      <c r="F74">
        <f t="shared" si="2"/>
        <v>3.0819721292730935</v>
      </c>
    </row>
    <row r="75" spans="3:6" x14ac:dyDescent="0.25">
      <c r="C75">
        <v>0.5</v>
      </c>
      <c r="D75">
        <f t="shared" si="0"/>
        <v>15.0675255802165</v>
      </c>
      <c r="E75">
        <f t="shared" si="1"/>
        <v>2.6318228582269988E-3</v>
      </c>
      <c r="F75">
        <f t="shared" si="2"/>
        <v>2.6318228582269989</v>
      </c>
    </row>
    <row r="76" spans="3:6" x14ac:dyDescent="0.25">
      <c r="C76">
        <v>0.55000000000000004</v>
      </c>
      <c r="D76">
        <f t="shared" si="0"/>
        <v>18.412953927826074</v>
      </c>
      <c r="E76">
        <f t="shared" si="1"/>
        <v>2.1134652419020055E-3</v>
      </c>
      <c r="F76">
        <f t="shared" si="2"/>
        <v>2.1134652419020057</v>
      </c>
    </row>
    <row r="77" spans="3:6" x14ac:dyDescent="0.25">
      <c r="C77">
        <v>0.6</v>
      </c>
      <c r="D77">
        <f t="shared" si="0"/>
        <v>22.915578606873417</v>
      </c>
      <c r="E77">
        <f t="shared" si="1"/>
        <v>1.4951696758121183E-3</v>
      </c>
      <c r="F77">
        <f t="shared" si="2"/>
        <v>1.4951696758121182</v>
      </c>
    </row>
    <row r="78" spans="3:6" x14ac:dyDescent="0.25">
      <c r="C78">
        <v>0.65</v>
      </c>
      <c r="D78">
        <f t="shared" si="0"/>
        <v>28.934538763389661</v>
      </c>
      <c r="E78">
        <f t="shared" si="1"/>
        <v>6.3645409626128437E-4</v>
      </c>
      <c r="F78">
        <f t="shared" si="2"/>
        <v>0.63645409626128435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Utikar</dc:creator>
  <cp:lastModifiedBy>Ranjeet Utikar</cp:lastModifiedBy>
  <dcterms:created xsi:type="dcterms:W3CDTF">2024-03-10T14:17:16Z</dcterms:created>
  <dcterms:modified xsi:type="dcterms:W3CDTF">2024-03-11T03:06:37Z</dcterms:modified>
</cp:coreProperties>
</file>