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RiccardoR\Downloads\"/>
    </mc:Choice>
  </mc:AlternateContent>
  <xr:revisionPtr revIDLastSave="0" documentId="13_ncr:1_{5F5C20F3-4ED2-4395-A52E-8A1A67EEBDC2}" xr6:coauthVersionLast="47" xr6:coauthVersionMax="47" xr10:uidLastSave="{00000000-0000-0000-0000-000000000000}"/>
  <bookViews>
    <workbookView xWindow="-108" yWindow="-108" windowWidth="23256" windowHeight="12456" tabRatio="500" xr2:uid="{00000000-000D-0000-FFFF-FFFF00000000}"/>
  </bookViews>
  <sheets>
    <sheet name="Email Marketing Dashboard" sheetId="1" r:id="rId1"/>
    <sheet name="BLANK Email Marketing Dashboard" sheetId="6" r:id="rId2"/>
  </sheets>
  <externalReferences>
    <externalReference r:id="rId3"/>
  </externalReferences>
  <definedNames>
    <definedName name="_xlnm.Print_Area" localSheetId="1">'BLANK Email Marketing Dashboard'!$B$1:$I$73</definedName>
    <definedName name="_xlnm.Print_Area" localSheetId="0">'Email Marketing Dashboard'!$B$1:$I$72</definedName>
    <definedName name="Priority">#REF!</definedName>
    <definedName name="Type">'[1]Maintenance Work Order'!#REF!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73" i="6" l="1"/>
  <c r="E73" i="6"/>
  <c r="D73" i="6"/>
  <c r="C73"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G44"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G43" i="6"/>
  <c r="H38" i="6" a="1"/>
  <c r="H38" i="6"/>
  <c r="G38" i="6" a="1"/>
  <c r="G38" i="6"/>
  <c r="F38" i="6" a="1"/>
  <c r="F38" i="6"/>
  <c r="H37" i="6" a="1"/>
  <c r="H37" i="6"/>
  <c r="G37" i="6" a="1"/>
  <c r="G37" i="6"/>
  <c r="F37" i="6" a="1"/>
  <c r="F37" i="6"/>
  <c r="H36" i="6" a="1"/>
  <c r="H36" i="6"/>
  <c r="G36" i="6" a="1"/>
  <c r="G36" i="6"/>
  <c r="F36" i="6" a="1"/>
  <c r="F36" i="6"/>
  <c r="H35" i="6" a="1"/>
  <c r="H35" i="6"/>
  <c r="G35" i="6" a="1"/>
  <c r="G35" i="6"/>
  <c r="F35" i="6" a="1"/>
  <c r="F35" i="6"/>
  <c r="H34" i="6" a="1"/>
  <c r="H34" i="6"/>
  <c r="G34" i="6" a="1"/>
  <c r="G34" i="6"/>
  <c r="F34" i="6" a="1"/>
  <c r="F34" i="6"/>
  <c r="H33" i="6" a="1"/>
  <c r="H33" i="6"/>
  <c r="G33" i="6" a="1"/>
  <c r="G33" i="6"/>
  <c r="F33" i="6" a="1"/>
  <c r="F33" i="6"/>
  <c r="H32" i="6" a="1"/>
  <c r="H32" i="6"/>
  <c r="G32" i="6" a="1"/>
  <c r="G32" i="6"/>
  <c r="F32" i="6" a="1"/>
  <c r="F32" i="6"/>
  <c r="H31" i="6" a="1"/>
  <c r="H31" i="6"/>
  <c r="G31" i="6" a="1"/>
  <c r="G31" i="6"/>
  <c r="F31" i="6" a="1"/>
  <c r="F31" i="6"/>
  <c r="H30" i="6" a="1"/>
  <c r="H30" i="6"/>
  <c r="G30" i="6" a="1"/>
  <c r="G30" i="6"/>
  <c r="F30" i="6" a="1"/>
  <c r="F30" i="6"/>
  <c r="H29" i="6" a="1"/>
  <c r="H29" i="6"/>
  <c r="G29" i="6" a="1"/>
  <c r="G29" i="6"/>
  <c r="F29" i="6" a="1"/>
  <c r="F29" i="6"/>
  <c r="H28" i="6" a="1"/>
  <c r="H28" i="6"/>
  <c r="G28" i="6" a="1"/>
  <c r="G28" i="6"/>
  <c r="F28" i="6" a="1"/>
  <c r="F28" i="6"/>
  <c r="H27" i="6" a="1"/>
  <c r="H27" i="6"/>
  <c r="G27" i="6" a="1"/>
  <c r="G27" i="6"/>
  <c r="F27" i="6" a="1"/>
  <c r="F27" i="6"/>
  <c r="H26" i="6" a="1"/>
  <c r="H26" i="6"/>
  <c r="G26" i="6" a="1"/>
  <c r="G26" i="6"/>
  <c r="F26" i="6" a="1"/>
  <c r="F26" i="6"/>
  <c r="H25" i="6" a="1"/>
  <c r="H25" i="6"/>
  <c r="G25" i="6" a="1"/>
  <c r="G25" i="6"/>
  <c r="F25" i="6" a="1"/>
  <c r="F25" i="6"/>
  <c r="H24" i="6" a="1"/>
  <c r="H24" i="6"/>
  <c r="G24" i="6" a="1"/>
  <c r="G24" i="6"/>
  <c r="F24" i="6" a="1"/>
  <c r="F24" i="6"/>
  <c r="H23" i="6" a="1"/>
  <c r="H23" i="6"/>
  <c r="G23" i="6" a="1"/>
  <c r="G23" i="6"/>
  <c r="F23" i="6" a="1"/>
  <c r="F23" i="6"/>
  <c r="H22" i="6" a="1"/>
  <c r="H22" i="6"/>
  <c r="G22" i="6" a="1"/>
  <c r="G22" i="6"/>
  <c r="F22" i="6" a="1"/>
  <c r="F22" i="6"/>
  <c r="H21" i="6" a="1"/>
  <c r="H21" i="6"/>
  <c r="G21" i="6" a="1"/>
  <c r="G21" i="6"/>
  <c r="F21" i="6" a="1"/>
  <c r="F21" i="6"/>
  <c r="H20" i="6" a="1"/>
  <c r="H20" i="6"/>
  <c r="G20" i="6" a="1"/>
  <c r="G20" i="6"/>
  <c r="F20" i="6" a="1"/>
  <c r="F20" i="6"/>
  <c r="H19" i="6" a="1"/>
  <c r="H19" i="6"/>
  <c r="G19" i="6" a="1"/>
  <c r="G19" i="6"/>
  <c r="F19" i="6" a="1"/>
  <c r="F19" i="6"/>
  <c r="H18" i="6" a="1"/>
  <c r="H18" i="6"/>
  <c r="G18" i="6" a="1"/>
  <c r="G18" i="6"/>
  <c r="F18" i="6" a="1"/>
  <c r="F18" i="6"/>
  <c r="H17" i="6" a="1"/>
  <c r="H17" i="6"/>
  <c r="G17" i="6" a="1"/>
  <c r="G17" i="6"/>
  <c r="F17" i="6" a="1"/>
  <c r="F17" i="6"/>
  <c r="H16" i="6" a="1"/>
  <c r="H16" i="6"/>
  <c r="G16" i="6" a="1"/>
  <c r="G16" i="6"/>
  <c r="F16" i="6" a="1"/>
  <c r="F16" i="6"/>
  <c r="F39" i="6" a="1"/>
  <c r="F39" i="6"/>
  <c r="G14" i="1" a="1"/>
  <c r="G14" i="1"/>
  <c r="H14" i="1" a="1"/>
  <c r="H14" i="1"/>
  <c r="G15" i="1" a="1"/>
  <c r="G15" i="1"/>
  <c r="H15" i="1" a="1"/>
  <c r="H15" i="1"/>
  <c r="G16" i="1" a="1"/>
  <c r="G16" i="1"/>
  <c r="H16" i="1" a="1"/>
  <c r="H16" i="1"/>
  <c r="G17" i="1" a="1"/>
  <c r="G17" i="1"/>
  <c r="H17" i="1" a="1"/>
  <c r="H17" i="1"/>
  <c r="G18" i="1" a="1"/>
  <c r="G18" i="1"/>
  <c r="H18" i="1" a="1"/>
  <c r="H18" i="1"/>
  <c r="G19" i="1" a="1"/>
  <c r="G19" i="1"/>
  <c r="H19" i="1" a="1"/>
  <c r="H19" i="1"/>
  <c r="G20" i="1" a="1"/>
  <c r="G20" i="1"/>
  <c r="H20" i="1" a="1"/>
  <c r="H20" i="1"/>
  <c r="G21" i="1" a="1"/>
  <c r="G21" i="1"/>
  <c r="H21" i="1" a="1"/>
  <c r="H21" i="1"/>
  <c r="G22" i="1" a="1"/>
  <c r="G22" i="1"/>
  <c r="H22" i="1" a="1"/>
  <c r="H22" i="1"/>
  <c r="G23" i="1" a="1"/>
  <c r="G23" i="1"/>
  <c r="H23" i="1" a="1"/>
  <c r="H23" i="1"/>
  <c r="G24" i="1" a="1"/>
  <c r="G24" i="1"/>
  <c r="H24" i="1" a="1"/>
  <c r="H24" i="1"/>
  <c r="G25" i="1" a="1"/>
  <c r="G25" i="1"/>
  <c r="H25" i="1" a="1"/>
  <c r="H25" i="1"/>
  <c r="G26" i="1" a="1"/>
  <c r="G26" i="1"/>
  <c r="H26" i="1" a="1"/>
  <c r="H26" i="1"/>
  <c r="G27" i="1" a="1"/>
  <c r="G27" i="1"/>
  <c r="H27" i="1" a="1"/>
  <c r="H27" i="1"/>
  <c r="G28" i="1" a="1"/>
  <c r="G28" i="1"/>
  <c r="H28" i="1" a="1"/>
  <c r="H28" i="1"/>
  <c r="G29" i="1" a="1"/>
  <c r="G29" i="1"/>
  <c r="H29" i="1" a="1"/>
  <c r="H29" i="1"/>
  <c r="G30" i="1" a="1"/>
  <c r="G30" i="1"/>
  <c r="H30" i="1" a="1"/>
  <c r="H30" i="1"/>
  <c r="G31" i="1" a="1"/>
  <c r="G31" i="1"/>
  <c r="H31" i="1" a="1"/>
  <c r="H31" i="1"/>
  <c r="G32" i="1" a="1"/>
  <c r="G32" i="1"/>
  <c r="H32" i="1" a="1"/>
  <c r="H32" i="1"/>
  <c r="G33" i="1" a="1"/>
  <c r="G33" i="1"/>
  <c r="H33" i="1" a="1"/>
  <c r="H33" i="1"/>
  <c r="G34" i="1" a="1"/>
  <c r="G34" i="1"/>
  <c r="H34" i="1" a="1"/>
  <c r="H34" i="1"/>
  <c r="G35" i="1" a="1"/>
  <c r="G35" i="1"/>
  <c r="H35" i="1" a="1"/>
  <c r="H35" i="1"/>
  <c r="G36" i="1" a="1"/>
  <c r="G36" i="1"/>
  <c r="H36" i="1" a="1"/>
  <c r="H36" i="1"/>
  <c r="F15" i="1" a="1"/>
  <c r="F15" i="1"/>
  <c r="F16" i="1" a="1"/>
  <c r="F16" i="1"/>
  <c r="F17" i="1" a="1"/>
  <c r="F17" i="1"/>
  <c r="F18" i="1" a="1"/>
  <c r="F18" i="1"/>
  <c r="F19" i="1" a="1"/>
  <c r="F19" i="1"/>
  <c r="F20" i="1" a="1"/>
  <c r="F20" i="1"/>
  <c r="F21" i="1" a="1"/>
  <c r="F21" i="1"/>
  <c r="F22" i="1" a="1"/>
  <c r="F22" i="1"/>
  <c r="F23" i="1" a="1"/>
  <c r="F23" i="1"/>
  <c r="F24" i="1" a="1"/>
  <c r="F24" i="1"/>
  <c r="F25" i="1" a="1"/>
  <c r="F25" i="1"/>
  <c r="F26" i="1" a="1"/>
  <c r="F26" i="1"/>
  <c r="F27" i="1" a="1"/>
  <c r="F27" i="1"/>
  <c r="F28" i="1" a="1"/>
  <c r="F28" i="1"/>
  <c r="F29" i="1" a="1"/>
  <c r="F29" i="1"/>
  <c r="F30" i="1" a="1"/>
  <c r="F30" i="1"/>
  <c r="F31" i="1" a="1"/>
  <c r="F31" i="1"/>
  <c r="F32" i="1" a="1"/>
  <c r="F32" i="1"/>
  <c r="F33" i="1" a="1"/>
  <c r="F33" i="1"/>
  <c r="F34" i="1" a="1"/>
  <c r="F34" i="1"/>
  <c r="F35" i="1" a="1"/>
  <c r="F35" i="1"/>
  <c r="F36" i="1" a="1"/>
  <c r="F36" i="1"/>
  <c r="F14" i="1" a="1"/>
  <c r="F14" i="1"/>
  <c r="H37" i="1" a="1"/>
  <c r="H37" i="1"/>
  <c r="G42" i="1"/>
  <c r="G41" i="1"/>
  <c r="G39" i="6" a="1"/>
  <c r="G39" i="6"/>
  <c r="H39" i="6" a="1"/>
  <c r="H39" i="6"/>
  <c r="G37" i="1" a="1"/>
  <c r="G37" i="1"/>
  <c r="F37" i="1" a="1"/>
  <c r="F37"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C71" i="1"/>
  <c r="D71" i="1"/>
  <c r="E71" i="1"/>
  <c r="F71" i="1"/>
  <c r="G7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<sst xmlns="http://schemas.openxmlformats.org/spreadsheetml/2006/main" count="44" uniqueCount="22">
  <si>
    <t>MONTH / YEAR</t>
  </si>
  <si>
    <t>CURRENT STATUS</t>
  </si>
  <si>
    <t>UNSUBSCRIPTIONS</t>
  </si>
  <si>
    <t>NEW SUBSCRIPTIONS</t>
  </si>
  <si>
    <t>BOUNCED</t>
  </si>
  <si>
    <t>BOUNCE GROWTH  ( % )</t>
  </si>
  <si>
    <t>NEW SUB GROWTH  ( % )</t>
  </si>
  <si>
    <t>UNSUB GROWTH  ( % )</t>
  </si>
  <si>
    <t xml:space="preserve">  </t>
  </si>
  <si>
    <t>EMAIL LIST DATA BY MONTH</t>
  </si>
  <si>
    <t>EMAIL LIST DATA BY LAST 30 DAYS</t>
  </si>
  <si>
    <t>CAMPAIGN 1</t>
  </si>
  <si>
    <t>CAMPAIGN 2</t>
  </si>
  <si>
    <t>CAMPAIGN 3</t>
  </si>
  <si>
    <t>CAMPAIGN 4</t>
  </si>
  <si>
    <t>EMAIL MARKETING DASHBOARD TEMPLATE</t>
  </si>
  <si>
    <t>TOTALS</t>
  </si>
  <si>
    <t>GRAND TOTAL</t>
  </si>
  <si>
    <t>DAY</t>
  </si>
  <si>
    <t>CURRENT</t>
  </si>
  <si>
    <t xml:space="preserve">User to enter data in the tables beginning on row 13.  Fill unshaded cells, only.  Shaded cells contain formulas that will automatically populate the dashboard data and charts at the top. </t>
  </si>
  <si>
    <t>RICCARDO RACITI - EMAIL MARKETING DASHBOARD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</si>
</sst>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0.0%"/>
    <numFmt numFmtId="166" formatCode="[$-409]mmm\-yyyy"/>
  </numFmts>
  <fonts count="12" x14ac:knownFonts="1">
    <font>
      <sz val="12"/>
      <color theme="1"/>
      <name val="Calibri"/>
      <family val="2"/>
      <scheme val="minor"/>
    </font>
    <font>
      <sz val="12"/>
      <color theme="1"/>
      <name val="Calibri"/>
      <family val="2"/>
      <scheme val="minor"/>
    </font>
    <font>
      <sz val="12"/>
      <color theme="1"/>
      <name val="Calibri"/>
      <family val="2"/>
      <scheme val="minor"/>
    </font>
    <font>
      <sz val="10"/>
      <color theme="1"/>
      <name val="Century Gothic"/>
      <family val="1"/>
    </font>
    <font>
      <b/>
      <sz val="10"/>
      <color theme="1"/>
      <name val="Century Gothic"/>
      <family val="1"/>
    </font>
    <font>
      <b/>
      <sz val="10"/>
      <color theme="0"/>
      <name val="Century Gothic"/>
      <family val="1"/>
    </font>
    <font>
      <b/>
      <sz val="10"/>
      <color theme="6" tint="-0.249977111117893"/>
      <name val="Century Gothic"/>
      <family val="1"/>
    </font>
    <font>
      <b/>
      <sz val="10"/>
      <color theme="8" tint="-0.249977111117893"/>
      <name val="Century Gothic"/>
      <family val="1"/>
    </font>
    <font>
      <sz val="11"/>
      <color theme="1"/>
      <name val="Calibri"/>
      <family val="2"/>
      <scheme val="minor"/>
    </font>
    <font>
      <sz val="22"/>
      <color theme="1" tint="0.34998626667073579"/>
      <name val="Century Gothic"/>
      <family val="1"/>
    </font>
    <font>
      <sz val="14"/>
      <color theme="1"/>
      <name val="Century Gothic"/>
      <family val="1"/>
    </font>
    <font>
      <b/>
      <sz val="24"/>
      <color theme="1" tint="0.34998626667073579"/>
      <name val="Century Gothic"/>
      <family val="1"/>
    </font>
  </fonts>
  <fills count="2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499984740745262"/>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rgb="FFEAEEF3"/>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theme="7" tint="0.39997558519241921"/>
        <bgColor indexed="64"/>
      </patternFill>
    </fill>
    <fill>
      <patternFill patternType="solid">
        <fgColor rgb="FFF6CCED"/>
        <bgColor indexed="64"/>
      </patternFill>
    </fill>
    <fill>
      <patternFill patternType="solid">
        <fgColor rgb="FFF5A800"/>
        <bgColor indexed="64"/>
      </patternFill>
    </fill>
    <fill>
      <patternFill patternType="solid">
        <fgColor rgb="FF35CABE"/>
        <bgColor indexed="64"/>
      </patternFill>
    </fill>
    <fill>
      <patternFill patternType="solid">
        <fgColor rgb="FFD9433D"/>
        <bgColor indexed="64"/>
      </patternFill>
    </fill>
    <fill>
      <patternFill patternType="solid">
        <fgColor theme="0" tint="-4.9989318521683403E-2"/>
        <bgColor indexed="64"/>
      </patternFill>
    </fill>
    <fill>
      <patternFill patternType="solid">
        <fgColor theme="3" tint="0.59999389629810485"/>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theme="0" tint="-0.249977111117893"/>
      </top>
      <bottom/>
      <diagonal/>
    </border>
    <border>
      <left/>
      <right/>
      <top/>
      <bottom style="medium">
        <color theme="0" tint="-0.249977111117893"/>
      </bottom>
      <diagonal/>
    </border>
  </borders>
  <cellStyleXfs count="4">
    <xf numFmtId="0" fontId="0" fillId="0" borderId="0"/>
    <xf numFmtId="9" fontId="2" fillId="0" borderId="0" applyFont="0" applyFill="0" applyBorder="0" applyAlignment="0" applyProtection="0"/>
    <xf numFmtId="164" fontId="1" fillId="0" borderId="0" applyFont="0" applyFill="0" applyBorder="0" applyAlignment="0" applyProtection="0"/>
    <xf numFmtId="0" fontId="8" fillId="0" borderId="0"/>
  </cellStyleXfs>
  <cellXfs count="41">
    <xf numFmtId="0" fontId="0" fillId="0" borderId="0" xfId="0"/>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5" fillId="2" borderId="1" xfId="0" applyFont="1" applyFill="1" applyBorder="1" applyAlignment="1">
      <alignment horizontal="center" vertical="center" wrapText="1"/>
    </xf>
    <xf numFmtId="0" fontId="9" fillId="0" borderId="2" xfId="0" applyFont="1" applyBorder="1"/>
    <xf numFmtId="1" fontId="4" fillId="6" borderId="1" xfId="0" applyNumberFormat="1" applyFont="1" applyFill="1" applyBorder="1" applyAlignment="1">
      <alignment horizontal="center" vertical="center" wrapText="1"/>
    </xf>
    <xf numFmtId="1" fontId="3" fillId="0" borderId="0" xfId="0" applyNumberFormat="1" applyFont="1" applyAlignment="1">
      <alignment horizontal="left" vertical="center" wrapText="1" indent="1"/>
    </xf>
    <xf numFmtId="0" fontId="5" fillId="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1" fontId="3" fillId="0" borderId="1" xfId="0" applyNumberFormat="1" applyFont="1" applyBorder="1" applyAlignment="1">
      <alignment horizontal="center" vertical="center" wrapText="1"/>
    </xf>
    <xf numFmtId="1" fontId="3" fillId="7" borderId="1" xfId="0" applyNumberFormat="1" applyFont="1" applyFill="1" applyBorder="1" applyAlignment="1">
      <alignment horizontal="center" vertical="center" wrapText="1"/>
    </xf>
    <xf numFmtId="1" fontId="4" fillId="13" borderId="1" xfId="0" applyNumberFormat="1" applyFont="1" applyFill="1" applyBorder="1" applyAlignment="1">
      <alignment horizontal="center" vertical="center" wrapText="1"/>
    </xf>
    <xf numFmtId="1" fontId="4" fillId="8" borderId="1" xfId="0" applyNumberFormat="1" applyFont="1" applyFill="1" applyBorder="1" applyAlignment="1">
      <alignment horizontal="center" vertical="center" wrapText="1"/>
    </xf>
    <xf numFmtId="1" fontId="4" fillId="10" borderId="1" xfId="0" applyNumberFormat="1" applyFont="1" applyFill="1" applyBorder="1" applyAlignment="1">
      <alignment horizontal="center" vertical="center" wrapText="1"/>
    </xf>
    <xf numFmtId="1" fontId="4" fillId="14" borderId="1" xfId="0" applyNumberFormat="1" applyFont="1" applyFill="1" applyBorder="1" applyAlignment="1">
      <alignment horizontal="center" vertical="center" wrapText="1"/>
    </xf>
    <xf numFmtId="0" fontId="4" fillId="6" borderId="1" xfId="0" applyFont="1" applyFill="1" applyBorder="1" applyAlignment="1">
      <alignment horizontal="right" vertical="center" wrapText="1" indent="1"/>
    </xf>
    <xf numFmtId="0" fontId="9" fillId="18" borderId="2" xfId="0" applyFont="1" applyFill="1" applyBorder="1"/>
    <xf numFmtId="0" fontId="4" fillId="18" borderId="0" xfId="0" applyFont="1" applyFill="1" applyAlignment="1">
      <alignment horizontal="left" vertical="center" wrapText="1" indent="1"/>
    </xf>
    <xf numFmtId="0" fontId="3" fillId="18" borderId="0" xfId="0" applyFont="1" applyFill="1" applyAlignment="1">
      <alignment horizontal="left" vertical="center" wrapText="1" indent="1"/>
    </xf>
    <xf numFmtId="166" fontId="6" fillId="3" borderId="1" xfId="0" applyNumberFormat="1" applyFont="1" applyFill="1" applyBorder="1" applyAlignment="1">
      <alignment horizontal="center" vertical="center" wrapText="1"/>
    </xf>
    <xf numFmtId="3" fontId="3" fillId="3" borderId="1" xfId="2" applyNumberFormat="1" applyFont="1" applyFill="1" applyBorder="1" applyAlignment="1">
      <alignment horizontal="center" vertical="center" wrapText="1"/>
    </xf>
    <xf numFmtId="3" fontId="3" fillId="3" borderId="1" xfId="0" applyNumberFormat="1" applyFont="1" applyFill="1" applyBorder="1" applyAlignment="1">
      <alignment horizontal="center" vertical="center" wrapText="1"/>
    </xf>
    <xf numFmtId="1" fontId="3" fillId="3" borderId="1" xfId="2" applyNumberFormat="1" applyFont="1" applyFill="1" applyBorder="1" applyAlignment="1">
      <alignment horizontal="center" vertical="center" wrapText="1"/>
    </xf>
    <xf numFmtId="9" fontId="7" fillId="6" borderId="1" xfId="1" applyFont="1" applyFill="1" applyBorder="1" applyAlignment="1">
      <alignment horizontal="center" vertical="center" wrapText="1"/>
    </xf>
    <xf numFmtId="164" fontId="3" fillId="3" borderId="1" xfId="2"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166" fontId="6" fillId="3" borderId="0" xfId="0" applyNumberFormat="1" applyFont="1" applyFill="1" applyAlignment="1">
      <alignment horizontal="center" vertical="center" wrapText="1"/>
    </xf>
    <xf numFmtId="164" fontId="3" fillId="3" borderId="0" xfId="2" applyFont="1" applyFill="1" applyBorder="1" applyAlignment="1">
      <alignment horizontal="center" vertical="center" wrapText="1"/>
    </xf>
    <xf numFmtId="3" fontId="3" fillId="3" borderId="0" xfId="0" applyNumberFormat="1" applyFont="1" applyFill="1" applyAlignment="1">
      <alignment horizontal="center" vertical="center" wrapText="1"/>
    </xf>
    <xf numFmtId="164" fontId="3" fillId="3" borderId="0" xfId="2" applyFont="1" applyFill="1" applyBorder="1" applyAlignment="1">
      <alignment horizontal="right" vertical="center" wrapText="1" indent="1"/>
    </xf>
    <xf numFmtId="165" fontId="4" fillId="19" borderId="1" xfId="1" applyNumberFormat="1" applyFont="1" applyFill="1" applyBorder="1" applyAlignment="1">
      <alignment horizontal="center" vertical="center" wrapText="1"/>
    </xf>
    <xf numFmtId="165" fontId="4" fillId="7" borderId="1" xfId="1" applyNumberFormat="1" applyFont="1" applyFill="1" applyBorder="1" applyAlignment="1">
      <alignment horizontal="center" vertical="center" wrapText="1"/>
    </xf>
    <xf numFmtId="0" fontId="10" fillId="0" borderId="3" xfId="0" applyFont="1" applyBorder="1" applyAlignment="1">
      <alignment vertical="top" wrapText="1"/>
    </xf>
    <xf numFmtId="0" fontId="11" fillId="3" borderId="0" xfId="0" applyFont="1" applyFill="1" applyAlignment="1">
      <alignment vertical="center"/>
    </xf>
    <xf numFmtId="0" fontId="10" fillId="0" borderId="3" xfId="0" applyFont="1" applyBorder="1" applyAlignment="1">
      <alignment horizontal="left" vertical="top" wrapText="1"/>
    </xf>
  </cellXfs>
  <cellStyles count="4">
    <cellStyle name="Currency" xfId="2" builtinId="4"/>
    <cellStyle name="Normal" xfId="0" builtinId="0"/>
    <cellStyle name="Normal 2" xfId="3" xr:uid="{9296271D-48D6-024B-A632-5E29414FE8FD}"/>
    <cellStyle name="Per cent" xfId="1" builtinId="5"/>
  </cellStyles>
  <dxfs count="0"/>
  <tableStyles count="0" defaultTableStyle="TableStyleMedium9" defaultPivotStyle="PivotStyleMedium7"/>
  <colors>
    <mruColors>
      <color rgb="FFF5A800"/>
      <color rgb="FFD9433D"/>
      <color rgb="FF14B7AB"/>
      <color rgb="FF35CABE"/>
      <color rgb="FFF6CCED"/>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'Email Marketing Dashboard'!$H$12</c:f>
              <c:strCache>
                <c:ptCount val="1"/>
                <c:pt idx="0">
                  <c:v>BOUNCE GROWTH  ( % )</c:v>
                </c:pt>
              </c:strCache>
            </c:strRef>
          </c:tx>
          <c:spPr>
            <a:solidFill>
              <a:schemeClr val="bg1">
                <a:alpha val="80000"/>
              </a:schemeClr>
            </a:solidFill>
            <a:ln>
              <a:noFill/>
            </a:ln>
            <a:effectLst/>
          </c:spPr>
          <c:invertIfNegative val="0"/>
          <c:dLbls>
            <c:dLbl>
              <c:idx val="20"/>
              <c:delete val="1"/>
              <c:extLst>
                <c:ext xmlns:c15="http://schemas.microsoft.com/office/drawing/2012/chart" uri="{CE6537A1-D6FC-4f65-9D91-7224C49458BB}"/>
                <c:ext xmlns:c16="http://schemas.microsoft.com/office/drawing/2014/chart" uri="{C3380CC4-5D6E-409C-BE32-E72D297353CC}">
                  <c16:uniqueId val="{00000017-9BBA-964E-9992-581821761CD6}"/>
                </c:ext>
              </c:extLst>
            </c:dLbl>
            <c:dLbl>
              <c:idx val="22"/>
              <c:delete val="1"/>
              <c:extLst>
                <c:ext xmlns:c15="http://schemas.microsoft.com/office/drawing/2012/chart" uri="{CE6537A1-D6FC-4f65-9D91-7224C49458BB}"/>
                <c:ext xmlns:c16="http://schemas.microsoft.com/office/drawing/2014/chart" uri="{C3380CC4-5D6E-409C-BE32-E72D297353CC}">
                  <c16:uniqueId val="{00000016-9BBA-964E-9992-581821761CD6}"/>
                </c:ext>
              </c:extLst>
            </c:dLbl>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'Email Marketing Dashboard'!$B$14:$B$36</c:f>
              <c:numCache>
                <c:formatCode>[$-409]mmm\-yyyy</c:formatCode>
                <c:ptCount val="23"/>
                <c:pt idx="0">
                  <c:v>48626</c:v>
                </c:pt>
                <c:pt idx="1">
                  <c:v>48654</c:v>
                </c:pt>
                <c:pt idx="2">
                  <c:v>48685</c:v>
                </c:pt>
                <c:pt idx="3">
                  <c:v>48715</c:v>
                </c:pt>
                <c:pt idx="4">
                  <c:v>48746</c:v>
                </c:pt>
                <c:pt idx="5">
                  <c:v>48776</c:v>
                </c:pt>
                <c:pt idx="6">
                  <c:v>48807</c:v>
                </c:pt>
                <c:pt idx="7">
                  <c:v>48838</c:v>
                </c:pt>
                <c:pt idx="8">
                  <c:v>48868</c:v>
                </c:pt>
                <c:pt idx="9">
                  <c:v>48899</c:v>
                </c:pt>
                <c:pt idx="10">
                  <c:v>48929</c:v>
                </c:pt>
              </c:numCache>
            </c:numRef>
          </c:cat>
          <c:val>
            <c:numRef>
              <c:f>'Email Marketing Dashboard'!$H$14:$H$36</c:f>
              <c:numCache>
                <c:formatCode>0.0%</c:formatCode>
                <c:ptCount val="23"/>
                <c:pt idx="0">
                  <c:v>-0.5714285714285714</c:v>
                </c:pt>
                <c:pt idx="1">
                  <c:v>-0.33333333333333331</c:v>
                </c:pt>
                <c:pt idx="2">
                  <c:v>1</c:v>
                </c:pt>
                <c:pt idx="3">
                  <c:v>0.25</c:v>
                </c:pt>
                <c:pt idx="4">
                  <c:v>1.4</c:v>
                </c:pt>
                <c:pt idx="5">
                  <c:v>0.33333333333333331</c:v>
                </c:pt>
                <c:pt idx="6">
                  <c:v>-0.8125</c:v>
                </c:pt>
                <c:pt idx="7">
                  <c:v>1.3333333333333333</c:v>
                </c:pt>
                <c:pt idx="8">
                  <c:v>1.5714285714285714</c:v>
                </c:pt>
                <c:pt idx="9">
                  <c:v>-0.16666666666666666</c:v>
                </c:pt>
                <c:pt idx="10">
                  <c:v>-0.26666666666666666</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4-3E16-E141-920E-5155ECB23380}"/>
            </c:ext>
          </c:extLst>
        </c:ser>
        <c:dLbls>
          <c:showLegendKey val="0"/>
          <c:showVal val="0"/>
          <c:showCatName val="0"/>
          <c:showSerName val="0"/>
          <c:showPercent val="0"/>
          <c:showBubbleSize val="0"/>
        </c:dLbls>
        <c:gapWidth val="20"/>
        <c:axId val="359467392"/>
        <c:axId val="359467952"/>
      </c:barChart>
      <c:dateAx>
        <c:axId val="359467392"/>
        <c:scaling>
          <c:orientation val="minMax"/>
        </c:scaling>
        <c:delete val="0"/>
        <c:axPos val="b"/>
        <c:numFmt formatCode="[$-409]mmm\-yyyy" sourceLinked="0"/>
        <c:majorTickMark val="out"/>
        <c:minorTickMark val="cross"/>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952"/>
        <c:crosses val="autoZero"/>
        <c:auto val="0"/>
        <c:lblOffset val="100"/>
        <c:baseTimeUnit val="months"/>
        <c:majorUnit val="1"/>
        <c:majorTimeUnit val="months"/>
        <c:minorUnit val="12"/>
        <c:minorTimeUnit val="months"/>
      </c:dateAx>
      <c:valAx>
        <c:axId val="359467952"/>
        <c:scaling>
          <c:orientation val="minMax"/>
        </c:scaling>
        <c:delete val="0"/>
        <c:axPos val="l"/>
        <c:majorGridlines>
          <c:spPr>
            <a:ln w="9525" cap="flat" cmpd="sng" algn="ctr">
              <a:solidFill>
                <a:schemeClr val="bg1">
                  <a:lumMod val="5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showDLblsOverMax val="0"/>
  </c:chart>
  <c:spPr>
    <a:solidFill>
      <a:srgbClr val="F5A800"/>
    </a:solidFill>
    <a:ln w="9525" cap="flat" cmpd="sng" algn="ctr">
      <a:noFill/>
      <a:round/>
    </a:ln>
    <a:effectLst/>
  </c:spPr>
  <c:txPr>
    <a:bodyPr/>
    <a:lstStyle/>
    <a:p>
      <a:pPr>
        <a:defRPr sz="1000">
          <a:solidFill>
            <a:schemeClr val="bg1"/>
          </a:solidFill>
          <a:latin typeface="Century Gothic" panose="020B0502020202020204" pitchFamily="34" charset="0"/>
        </a:defRPr>
      </a:pPr>
      <a:endParaRPr lang="en-US"/>
    </a:p>
  </c:txPr>
  <c:printSettings>
    <c:headerFooter/>
    <c:pageMargins b="0.3" l="0.3" r="0.3" t="0.3" header="0" footer="0"/>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'Email Marketing Dashboard'!$C$40</c:f>
              <c:strCache>
                <c:ptCount val="1"/>
                <c:pt idx="0">
                  <c:v>CAMPAIGN 1</c:v>
                </c:pt>
              </c:strCache>
            </c:strRef>
          </c:tx>
          <c:spPr>
            <a:ln w="28575" cap="rnd">
              <a:solidFill>
                <a:srgbClr val="F5A800"/>
              </a:solidFill>
              <a:round/>
            </a:ln>
            <a:effectLst/>
          </c:spPr>
          <c:marker>
            <c:symbol val="circle"/>
            <c:size val="14"/>
            <c:spPr>
              <a:solidFill>
                <a:schemeClr val="accent4">
                  <a:lumMod val="60000"/>
                  <a:lumOff val="40000"/>
                </a:schemeClr>
              </a:solidFill>
              <a:ln w="12700">
                <a:solidFill>
                  <a:srgbClr val="F5A800"/>
                </a:solidFill>
              </a:ln>
              <a:effectLst/>
            </c:spPr>
          </c:marker>
          <c:val>
            <c:numRef>
              <c:f>'Email Marketing Dashboard'!$C$41:$C$70</c:f>
              <c:numCache>
                <c:formatCode>0</c:formatCode>
                <c:ptCount val="30"/>
                <c:pt idx="0">
                  <c:v>291</c:v>
                </c:pt>
                <c:pt idx="1">
                  <c:v>245</c:v>
                </c:pt>
                <c:pt idx="2">
                  <c:v>255</c:v>
                </c:pt>
                <c:pt idx="3">
                  <c:v>142</c:v>
                </c:pt>
                <c:pt idx="4">
                  <c:v>167</c:v>
                </c:pt>
                <c:pt idx="5">
                  <c:v>277</c:v>
                </c:pt>
                <c:pt idx="6">
                  <c:v>129</c:v>
                </c:pt>
                <c:pt idx="7">
                  <c:v>140</c:v>
                </c:pt>
                <c:pt idx="8">
                  <c:v>262</c:v>
                </c:pt>
                <c:pt idx="9">
                  <c:v>5</c:v>
                </c:pt>
                <c:pt idx="10">
                  <c:v>31</c:v>
                </c:pt>
                <c:pt idx="11">
                  <c:v>8</c:v>
                </c:pt>
                <c:pt idx="12">
                  <c:v>214</c:v>
                </c:pt>
                <c:pt idx="13">
                  <c:v>83</c:v>
                </c:pt>
                <c:pt idx="14">
                  <c:v>135</c:v>
                </c:pt>
                <c:pt idx="15">
                  <c:v>263</c:v>
                </c:pt>
                <c:pt idx="16">
                  <c:v>11</c:v>
                </c:pt>
                <c:pt idx="17">
                  <c:v>255</c:v>
                </c:pt>
                <c:pt idx="18">
                  <c:v>15</c:v>
                </c:pt>
                <c:pt idx="19">
                  <c:v>80</c:v>
                </c:pt>
                <c:pt idx="20">
                  <c:v>194</c:v>
                </c:pt>
                <c:pt idx="21">
                  <c:v>187</c:v>
                </c:pt>
                <c:pt idx="22">
                  <c:v>182</c:v>
                </c:pt>
                <c:pt idx="23">
                  <c:v>118</c:v>
                </c:pt>
                <c:pt idx="24">
                  <c:v>22</c:v>
                </c:pt>
                <c:pt idx="25">
                  <c:v>9</c:v>
                </c:pt>
                <c:pt idx="26">
                  <c:v>8</c:v>
                </c:pt>
                <c:pt idx="27">
                  <c:v>3</c:v>
                </c:pt>
                <c:pt idx="28">
                  <c:v>5</c:v>
                </c:pt>
                <c:pt idx="29">
                  <c:v>1</c:v>
                </c:pt>
              </c:numCache>
            </c:numRef>
          </c:val>
          <c:smooth val="0"/>
          <c:extLst>
            <c:ext xmlns:c16="http://schemas.microsoft.com/office/drawing/2014/chart" uri="{C3380CC4-5D6E-409C-BE32-E72D297353CC}">
              <c16:uniqueId val="{00000000-BB5B-1046-9526-6B75DD326C15}"/>
            </c:ext>
          </c:extLst>
        </c:ser>
        <c:ser>
          <c:idx val="2"/>
          <c:order val="1"/>
          <c:tx>
            <c:strRef>
              <c:f>'Email Marketing Dashboard'!$D$40</c:f>
              <c:strCache>
                <c:ptCount val="1"/>
                <c:pt idx="0">
                  <c:v>CAMPAIGN 2</c:v>
                </c:pt>
              </c:strCache>
            </c:strRef>
          </c:tx>
          <c:spPr>
            <a:ln w="28575" cap="rnd">
              <a:solidFill>
                <a:srgbClr val="00B050"/>
              </a:solidFill>
              <a:round/>
            </a:ln>
            <a:effectLst/>
          </c:spPr>
          <c:marker>
            <c:symbol val="circle"/>
            <c:size val="12"/>
            <c:spPr>
              <a:solidFill>
                <a:srgbClr val="92D050"/>
              </a:solidFill>
              <a:ln w="9525">
                <a:solidFill>
                  <a:srgbClr val="00B050"/>
                </a:solidFill>
              </a:ln>
              <a:effectLst/>
            </c:spPr>
          </c:marker>
          <c:val>
            <c:numRef>
              <c:f>'Email Marketing Dashboard'!$D$41:$D$70</c:f>
              <c:numCache>
                <c:formatCode>0</c:formatCode>
                <c:ptCount val="30"/>
                <c:pt idx="7">
                  <c:v>94</c:v>
                </c:pt>
                <c:pt idx="8">
                  <c:v>128</c:v>
                </c:pt>
                <c:pt idx="9">
                  <c:v>320</c:v>
                </c:pt>
                <c:pt idx="10">
                  <c:v>255</c:v>
                </c:pt>
                <c:pt idx="11">
                  <c:v>207</c:v>
                </c:pt>
                <c:pt idx="12">
                  <c:v>187</c:v>
                </c:pt>
                <c:pt idx="13">
                  <c:v>305</c:v>
                </c:pt>
                <c:pt idx="14">
                  <c:v>278</c:v>
                </c:pt>
                <c:pt idx="15">
                  <c:v>278</c:v>
                </c:pt>
                <c:pt idx="16">
                  <c:v>77</c:v>
                </c:pt>
                <c:pt idx="17">
                  <c:v>230</c:v>
                </c:pt>
                <c:pt idx="18">
                  <c:v>89</c:v>
                </c:pt>
                <c:pt idx="19">
                  <c:v>41</c:v>
                </c:pt>
                <c:pt idx="20">
                  <c:v>94</c:v>
                </c:pt>
                <c:pt idx="21">
                  <c:v>316</c:v>
                </c:pt>
                <c:pt idx="22">
                  <c:v>237</c:v>
                </c:pt>
                <c:pt idx="23">
                  <c:v>203</c:v>
                </c:pt>
                <c:pt idx="24">
                  <c:v>23</c:v>
                </c:pt>
                <c:pt idx="25">
                  <c:v>241</c:v>
                </c:pt>
                <c:pt idx="26">
                  <c:v>113</c:v>
                </c:pt>
                <c:pt idx="27">
                  <c:v>187</c:v>
                </c:pt>
                <c:pt idx="28">
                  <c:v>203</c:v>
                </c:pt>
                <c:pt idx="29">
                  <c:v>140</c:v>
                </c:pt>
              </c:numCache>
            </c:numRef>
          </c:val>
          <c:smooth val="0"/>
          <c:extLst>
            <c:ext xmlns:c16="http://schemas.microsoft.com/office/drawing/2014/chart" uri="{C3380CC4-5D6E-409C-BE32-E72D297353CC}">
              <c16:uniqueId val="{00000001-BB5B-1046-9526-6B75DD326C15}"/>
            </c:ext>
          </c:extLst>
        </c:ser>
        <c:ser>
          <c:idx val="3"/>
          <c:order val="2"/>
          <c:tx>
            <c:strRef>
              <c:f>'Email Marketing Dashboard'!$E$40</c:f>
              <c:strCache>
                <c:ptCount val="1"/>
                <c:pt idx="0">
                  <c:v>CAMPAIGN 3</c:v>
                </c:pt>
              </c:strCache>
            </c:strRef>
          </c:tx>
          <c:spPr>
            <a:ln w="28575" cap="rnd">
              <a:solidFill>
                <a:srgbClr val="0070C0"/>
              </a:solidFill>
              <a:round/>
            </a:ln>
            <a:effectLst/>
          </c:spPr>
          <c:marker>
            <c:symbol val="circle"/>
            <c:size val="14"/>
            <c:spPr>
              <a:solidFill>
                <a:srgbClr val="00B0F0"/>
              </a:solidFill>
              <a:ln w="15875">
                <a:solidFill>
                  <a:srgbClr val="0070C0"/>
                </a:solidFill>
              </a:ln>
              <a:effectLst/>
            </c:spPr>
          </c:marker>
          <c:val>
            <c:numRef>
              <c:f>'Email Marketing Dashboard'!$E$41:$E$70</c:f>
              <c:numCache>
                <c:formatCode>0</c:formatCode>
                <c:ptCount val="30"/>
                <c:pt idx="13">
                  <c:v>77</c:v>
                </c:pt>
                <c:pt idx="14">
                  <c:v>119</c:v>
                </c:pt>
                <c:pt idx="15">
                  <c:v>136</c:v>
                </c:pt>
                <c:pt idx="16">
                  <c:v>33</c:v>
                </c:pt>
                <c:pt idx="17">
                  <c:v>80</c:v>
                </c:pt>
                <c:pt idx="18">
                  <c:v>315</c:v>
                </c:pt>
                <c:pt idx="19">
                  <c:v>184</c:v>
                </c:pt>
                <c:pt idx="20">
                  <c:v>309</c:v>
                </c:pt>
                <c:pt idx="21">
                  <c:v>172</c:v>
                </c:pt>
                <c:pt idx="22">
                  <c:v>15</c:v>
                </c:pt>
                <c:pt idx="23">
                  <c:v>301</c:v>
                </c:pt>
                <c:pt idx="24">
                  <c:v>45</c:v>
                </c:pt>
                <c:pt idx="25">
                  <c:v>108</c:v>
                </c:pt>
                <c:pt idx="26">
                  <c:v>212</c:v>
                </c:pt>
                <c:pt idx="27">
                  <c:v>297</c:v>
                </c:pt>
                <c:pt idx="28">
                  <c:v>209</c:v>
                </c:pt>
                <c:pt idx="29">
                  <c:v>262</c:v>
                </c:pt>
              </c:numCache>
            </c:numRef>
          </c:val>
          <c:smooth val="0"/>
          <c:extLst>
            <c:ext xmlns:c16="http://schemas.microsoft.com/office/drawing/2014/chart" uri="{C3380CC4-5D6E-409C-BE32-E72D297353CC}">
              <c16:uniqueId val="{00000002-BB5B-1046-9526-6B75DD326C15}"/>
            </c:ext>
          </c:extLst>
        </c:ser>
        <c:ser>
          <c:idx val="4"/>
          <c:order val="3"/>
          <c:tx>
            <c:strRef>
              <c:f>'Email Marketing Dashboard'!$F$40</c:f>
              <c:strCache>
                <c:ptCount val="1"/>
                <c:pt idx="0">
                  <c:v>CAMPAIGN 4</c:v>
                </c:pt>
              </c:strCache>
            </c:strRef>
          </c:tx>
          <c:spPr>
            <a:ln w="28575" cap="rnd">
              <a:solidFill>
                <a:srgbClr val="7030A0"/>
              </a:solidFill>
              <a:round/>
            </a:ln>
            <a:effectLst/>
          </c:spPr>
          <c:marker>
            <c:symbol val="circle"/>
            <c:size val="14"/>
            <c:spPr>
              <a:solidFill>
                <a:srgbClr val="F6CCED"/>
              </a:solidFill>
              <a:ln w="12700">
                <a:solidFill>
                  <a:srgbClr val="7030A0"/>
                </a:solidFill>
              </a:ln>
              <a:effectLst/>
            </c:spPr>
          </c:marker>
          <c:dPt>
            <c:idx val="24"/>
            <c:marker>
              <c:symbol val="circle"/>
              <c:size val="14"/>
              <c:spPr>
                <a:solidFill>
                  <a:srgbClr val="F6CCED"/>
                </a:solidFill>
                <a:ln w="12700">
                  <a:solidFill>
                    <a:srgbClr val="7030A0"/>
                  </a:solidFill>
                </a:ln>
                <a:effectLst/>
              </c:spPr>
            </c:marker>
            <c:bubble3D val="0"/>
            <c:spPr>
              <a:ln w="28575" cap="rnd">
                <a:solidFill>
                  <a:srgbClr val="7030A0"/>
                </a:solidFill>
                <a:round/>
              </a:ln>
              <a:effectLst/>
            </c:spPr>
            <c:extLst>
              <c:ext xmlns:c16="http://schemas.microsoft.com/office/drawing/2014/chart" uri="{C3380CC4-5D6E-409C-BE32-E72D297353CC}">
                <c16:uniqueId val="{00000000-4383-4D46-931C-892227566F87}"/>
              </c:ext>
            </c:extLst>
          </c:dPt>
          <c:val>
            <c:numRef>
              <c:f>'Email Marketing Dashboard'!$F$41:$F$70</c:f>
              <c:numCache>
                <c:formatCode>0</c:formatCode>
                <c:ptCount val="30"/>
                <c:pt idx="24">
                  <c:v>62</c:v>
                </c:pt>
                <c:pt idx="25">
                  <c:v>174</c:v>
                </c:pt>
                <c:pt idx="26">
                  <c:v>128</c:v>
                </c:pt>
                <c:pt idx="27">
                  <c:v>111</c:v>
                </c:pt>
                <c:pt idx="28">
                  <c:v>242</c:v>
                </c:pt>
                <c:pt idx="29">
                  <c:v>267</c:v>
                </c:pt>
              </c:numCache>
            </c:numRef>
          </c:val>
          <c:smooth val="0"/>
          <c:extLst>
            <c:ext xmlns:c16="http://schemas.microsoft.com/office/drawing/2014/chart" uri="{C3380CC4-5D6E-409C-BE32-E72D297353CC}">
              <c16:uniqueId val="{00000003-BB5B-1046-9526-6B75DD326C15}"/>
            </c:ext>
          </c:extLst>
        </c:ser>
        <c:dLbls>
          <c:showLegendKey val="0"/>
          <c:showVal val="0"/>
          <c:showCatName val="0"/>
          <c:showSerName val="0"/>
          <c:showPercent val="0"/>
          <c:showBubbleSize val="0"/>
        </c:dLbls>
        <c:marker val="1"/>
        <c:smooth val="0"/>
        <c:axId val="358960176"/>
        <c:axId val="358960736"/>
      </c:lineChart>
      <c:catAx>
        <c:axId val="3589601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58960736"/>
        <c:crosses val="autoZero"/>
        <c:auto val="1"/>
        <c:lblAlgn val="ctr"/>
        <c:lblOffset val="100"/>
        <c:noMultiLvlLbl val="0"/>
      </c:catAx>
      <c:valAx>
        <c:axId val="35896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58960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Century Gothic" panose="020B0502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'Email Marketing Dashboard'!$F$12</c:f>
              <c:strCache>
                <c:ptCount val="1"/>
                <c:pt idx="0">
                  <c:v>NEW SUB GROWTH  ( % )</c:v>
                </c:pt>
              </c:strCache>
            </c:strRef>
          </c:tx>
          <c:spPr>
            <a:solidFill>
              <a:schemeClr val="bg1">
                <a:alpha val="80000"/>
              </a:schemeClr>
            </a:solidFill>
            <a:ln>
              <a:noFill/>
            </a:ln>
            <a:effectLst/>
          </c:spPr>
          <c:invertIfNegative val="0"/>
          <c:dPt>
            <c:idx val="11"/>
            <c:invertIfNegative val="0"/>
            <c:bubble3D val="0"/>
            <c:extLst>
              <c:ext xmlns:c16="http://schemas.microsoft.com/office/drawing/2014/chart" uri="{C3380CC4-5D6E-409C-BE32-E72D297353CC}">
                <c16:uniqueId val="{00000000-B256-8C41-B812-3577B948B6F1}"/>
              </c:ext>
            </c:extLst>
          </c:dPt>
          <c:dLbls>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'Email Marketing Dashboard'!$B$14:$B$36</c:f>
              <c:numCache>
                <c:formatCode>[$-409]mmm\-yyyy</c:formatCode>
                <c:ptCount val="23"/>
                <c:pt idx="0">
                  <c:v>48626</c:v>
                </c:pt>
                <c:pt idx="1">
                  <c:v>48654</c:v>
                </c:pt>
                <c:pt idx="2">
                  <c:v>48685</c:v>
                </c:pt>
                <c:pt idx="3">
                  <c:v>48715</c:v>
                </c:pt>
                <c:pt idx="4">
                  <c:v>48746</c:v>
                </c:pt>
                <c:pt idx="5">
                  <c:v>48776</c:v>
                </c:pt>
                <c:pt idx="6">
                  <c:v>48807</c:v>
                </c:pt>
                <c:pt idx="7">
                  <c:v>48838</c:v>
                </c:pt>
                <c:pt idx="8">
                  <c:v>48868</c:v>
                </c:pt>
                <c:pt idx="9">
                  <c:v>48899</c:v>
                </c:pt>
                <c:pt idx="10">
                  <c:v>48929</c:v>
                </c:pt>
              </c:numCache>
            </c:numRef>
          </c:cat>
          <c:val>
            <c:numRef>
              <c:f>'Email Marketing Dashboard'!$F$14:$F$36</c:f>
              <c:numCache>
                <c:formatCode>0.0%</c:formatCode>
                <c:ptCount val="23"/>
                <c:pt idx="0">
                  <c:v>0.46944444444444444</c:v>
                </c:pt>
                <c:pt idx="1">
                  <c:v>8.3175803402646506E-2</c:v>
                </c:pt>
                <c:pt idx="2">
                  <c:v>-0.26038394415357768</c:v>
                </c:pt>
                <c:pt idx="3">
                  <c:v>0.98725814063237372</c:v>
                </c:pt>
                <c:pt idx="4">
                  <c:v>0.34742341486582762</c:v>
                </c:pt>
                <c:pt idx="5">
                  <c:v>-0.58406767712372221</c:v>
                </c:pt>
                <c:pt idx="6">
                  <c:v>0.62966101694915255</c:v>
                </c:pt>
                <c:pt idx="7">
                  <c:v>0.44435777431097245</c:v>
                </c:pt>
                <c:pt idx="8">
                  <c:v>0.35247524752475246</c:v>
                </c:pt>
                <c:pt idx="9">
                  <c:v>-0.22534273925196327</c:v>
                </c:pt>
                <c:pt idx="10">
                  <c:v>1.0345360824742269</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1-B256-8C41-B812-3577B948B6F1}"/>
            </c:ext>
          </c:extLst>
        </c:ser>
        <c:dLbls>
          <c:showLegendKey val="0"/>
          <c:showVal val="0"/>
          <c:showCatName val="0"/>
          <c:showSerName val="0"/>
          <c:showPercent val="0"/>
          <c:showBubbleSize val="0"/>
        </c:dLbls>
        <c:gapWidth val="20"/>
        <c:axId val="359467392"/>
        <c:axId val="359467952"/>
      </c:barChart>
      <c:dateAx>
        <c:axId val="359467392"/>
        <c:scaling>
          <c:orientation val="minMax"/>
        </c:scaling>
        <c:delete val="0"/>
        <c:axPos val="b"/>
        <c:numFmt formatCode="[$-409]mmm\-yyyy" sourceLinked="0"/>
        <c:majorTickMark val="out"/>
        <c:minorTickMark val="cross"/>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952"/>
        <c:crosses val="autoZero"/>
        <c:auto val="0"/>
        <c:lblOffset val="100"/>
        <c:baseTimeUnit val="months"/>
        <c:majorUnit val="1"/>
        <c:majorTimeUnit val="months"/>
        <c:minorUnit val="12"/>
        <c:minorTimeUnit val="months"/>
      </c:dateAx>
      <c:valAx>
        <c:axId val="359467952"/>
        <c:scaling>
          <c:orientation val="minMax"/>
        </c:scaling>
        <c:delete val="0"/>
        <c:axPos val="l"/>
        <c:majorGridlines>
          <c:spPr>
            <a:ln w="9525" cap="flat" cmpd="sng" algn="ctr">
              <a:solidFill>
                <a:schemeClr val="bg1">
                  <a:lumMod val="5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showDLblsOverMax val="0"/>
  </c:chart>
  <c:spPr>
    <a:solidFill>
      <a:srgbClr val="14B7AB"/>
    </a:solidFill>
    <a:ln w="9525" cap="flat" cmpd="sng" algn="ctr">
      <a:noFill/>
      <a:round/>
    </a:ln>
    <a:effectLst/>
  </c:spPr>
  <c:txPr>
    <a:bodyPr/>
    <a:lstStyle/>
    <a:p>
      <a:pPr>
        <a:defRPr sz="1000">
          <a:solidFill>
            <a:schemeClr val="bg1"/>
          </a:solidFill>
          <a:latin typeface="Century Gothic" panose="020B0502020202020204" pitchFamily="34" charset="0"/>
        </a:defRPr>
      </a:pPr>
      <a:endParaRPr lang="en-US"/>
    </a:p>
  </c:txPr>
  <c:printSettings>
    <c:headerFooter/>
    <c:pageMargins b="0.3" l="0.3" r="0.3" t="0.3" header="0" footer="0"/>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'Email Marketing Dashboard'!$G$12</c:f>
              <c:strCache>
                <c:ptCount val="1"/>
                <c:pt idx="0">
                  <c:v>UNSUB GROWTH  ( % )</c:v>
                </c:pt>
              </c:strCache>
            </c:strRef>
          </c:tx>
          <c:spPr>
            <a:solidFill>
              <a:schemeClr val="bg1">
                <a:alpha val="80000"/>
              </a:schemeClr>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'Email Marketing Dashboard'!$B$14:$B$36</c:f>
              <c:numCache>
                <c:formatCode>[$-409]mmm\-yyyy</c:formatCode>
                <c:ptCount val="23"/>
                <c:pt idx="0">
                  <c:v>48626</c:v>
                </c:pt>
                <c:pt idx="1">
                  <c:v>48654</c:v>
                </c:pt>
                <c:pt idx="2">
                  <c:v>48685</c:v>
                </c:pt>
                <c:pt idx="3">
                  <c:v>48715</c:v>
                </c:pt>
                <c:pt idx="4">
                  <c:v>48746</c:v>
                </c:pt>
                <c:pt idx="5">
                  <c:v>48776</c:v>
                </c:pt>
                <c:pt idx="6">
                  <c:v>48807</c:v>
                </c:pt>
                <c:pt idx="7">
                  <c:v>48838</c:v>
                </c:pt>
                <c:pt idx="8">
                  <c:v>48868</c:v>
                </c:pt>
                <c:pt idx="9">
                  <c:v>48899</c:v>
                </c:pt>
                <c:pt idx="10">
                  <c:v>48929</c:v>
                </c:pt>
              </c:numCache>
            </c:numRef>
          </c:cat>
          <c:val>
            <c:numRef>
              <c:f>'Email Marketing Dashboard'!$G$14:$G$36</c:f>
              <c:numCache>
                <c:formatCode>0.0%</c:formatCode>
                <c:ptCount val="23"/>
                <c:pt idx="0">
                  <c:v>-0.16666666666666666</c:v>
                </c:pt>
                <c:pt idx="1">
                  <c:v>-0.5</c:v>
                </c:pt>
                <c:pt idx="2">
                  <c:v>-0.54</c:v>
                </c:pt>
                <c:pt idx="3">
                  <c:v>0.73913043478260865</c:v>
                </c:pt>
                <c:pt idx="4">
                  <c:v>0.625</c:v>
                </c:pt>
                <c:pt idx="5">
                  <c:v>0.1076923076923077</c:v>
                </c:pt>
                <c:pt idx="6">
                  <c:v>0.27777777777777779</c:v>
                </c:pt>
                <c:pt idx="7">
                  <c:v>-0.67391304347826086</c:v>
                </c:pt>
                <c:pt idx="8">
                  <c:v>6.6666666666666666E-2</c:v>
                </c:pt>
                <c:pt idx="9">
                  <c:v>3.125E-2</c:v>
                </c:pt>
                <c:pt idx="10">
                  <c:v>6.0606060606060608E-2</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2-C16B-9B4B-A22B-12FC9DF31729}"/>
            </c:ext>
          </c:extLst>
        </c:ser>
        <c:dLbls>
          <c:showLegendKey val="0"/>
          <c:showVal val="0"/>
          <c:showCatName val="0"/>
          <c:showSerName val="0"/>
          <c:showPercent val="0"/>
          <c:showBubbleSize val="0"/>
        </c:dLbls>
        <c:gapWidth val="20"/>
        <c:axId val="359467392"/>
        <c:axId val="359467952"/>
      </c:barChart>
      <c:dateAx>
        <c:axId val="359467392"/>
        <c:scaling>
          <c:orientation val="minMax"/>
        </c:scaling>
        <c:delete val="0"/>
        <c:axPos val="b"/>
        <c:numFmt formatCode="[$-409]mmm\-yyyy" sourceLinked="0"/>
        <c:majorTickMark val="out"/>
        <c:minorTickMark val="cross"/>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952"/>
        <c:crosses val="autoZero"/>
        <c:auto val="0"/>
        <c:lblOffset val="100"/>
        <c:baseTimeUnit val="months"/>
        <c:majorUnit val="1"/>
        <c:majorTimeUnit val="months"/>
        <c:minorUnit val="12"/>
        <c:minorTimeUnit val="months"/>
      </c:dateAx>
      <c:valAx>
        <c:axId val="359467952"/>
        <c:scaling>
          <c:orientation val="minMax"/>
        </c:scaling>
        <c:delete val="0"/>
        <c:axPos val="l"/>
        <c:majorGridlines>
          <c:spPr>
            <a:ln w="9525" cap="flat" cmpd="sng" algn="ctr">
              <a:solidFill>
                <a:schemeClr val="bg1">
                  <a:lumMod val="5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showDLblsOverMax val="0"/>
  </c:chart>
  <c:spPr>
    <a:solidFill>
      <a:srgbClr val="D9433D"/>
    </a:solidFill>
    <a:ln w="9525" cap="flat" cmpd="sng" algn="ctr">
      <a:noFill/>
      <a:round/>
    </a:ln>
    <a:effectLst/>
  </c:spPr>
  <c:txPr>
    <a:bodyPr/>
    <a:lstStyle/>
    <a:p>
      <a:pPr>
        <a:defRPr sz="1000">
          <a:solidFill>
            <a:schemeClr val="bg1"/>
          </a:solidFill>
          <a:latin typeface="Century Gothic" panose="020B0502020202020204" pitchFamily="34" charset="0"/>
        </a:defRPr>
      </a:pPr>
      <a:endParaRPr lang="en-US"/>
    </a:p>
  </c:txPr>
  <c:printSettings>
    <c:headerFooter/>
    <c:pageMargins b="0.3" l="0.3" r="0.3" t="0.3" header="0" footer="0"/>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'BLANK Email Marketing Dashboard'!$H$14</c:f>
              <c:strCache>
                <c:ptCount val="1"/>
                <c:pt idx="0">
                  <c:v>BOUNCE GROWTH  ( % )</c:v>
                </c:pt>
              </c:strCache>
            </c:strRef>
          </c:tx>
          <c:spPr>
            <a:solidFill>
              <a:schemeClr val="bg1">
                <a:alpha val="80000"/>
              </a:schemeClr>
            </a:solidFill>
            <a:ln>
              <a:noFill/>
            </a:ln>
            <a:effectLst/>
          </c:spPr>
          <c:invertIfNegative val="0"/>
          <c:dLbls>
            <c:dLbl>
              <c:idx val="20"/>
              <c:delete val="1"/>
              <c:extLst>
                <c:ext xmlns:c15="http://schemas.microsoft.com/office/drawing/2012/chart" uri="{CE6537A1-D6FC-4f65-9D91-7224C49458BB}"/>
                <c:ext xmlns:c16="http://schemas.microsoft.com/office/drawing/2014/chart" uri="{C3380CC4-5D6E-409C-BE32-E72D297353CC}">
                  <c16:uniqueId val="{00000000-C08F-FD45-B9A4-20ACDDC08F2D}"/>
                </c:ext>
              </c:extLst>
            </c:dLbl>
            <c:dLbl>
              <c:idx val="22"/>
              <c:delete val="1"/>
              <c:extLst>
                <c:ext xmlns:c15="http://schemas.microsoft.com/office/drawing/2012/chart" uri="{CE6537A1-D6FC-4f65-9D91-7224C49458BB}"/>
                <c:ext xmlns:c16="http://schemas.microsoft.com/office/drawing/2014/chart" uri="{C3380CC4-5D6E-409C-BE32-E72D297353CC}">
                  <c16:uniqueId val="{00000001-C08F-FD45-B9A4-20ACDDC08F2D}"/>
                </c:ext>
              </c:extLst>
            </c:dLbl>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'BLANK Email Marketing Dashboard'!$B$16:$B$38</c:f>
              <c:numCache>
                <c:formatCode>[$-409]mmm\-yyyy</c:formatCode>
                <c:ptCount val="23"/>
              </c:numCache>
            </c:numRef>
          </c:cat>
          <c:val>
            <c:numRef>
              <c:f>'BLANK Email Marketing Dashboard'!$H$16:$H$38</c:f>
              <c:numCache>
                <c:formatCode>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2-C08F-FD45-B9A4-20ACDDC08F2D}"/>
            </c:ext>
          </c:extLst>
        </c:ser>
        <c:dLbls>
          <c:showLegendKey val="0"/>
          <c:showVal val="0"/>
          <c:showCatName val="0"/>
          <c:showSerName val="0"/>
          <c:showPercent val="0"/>
          <c:showBubbleSize val="0"/>
        </c:dLbls>
        <c:gapWidth val="20"/>
        <c:axId val="359467392"/>
        <c:axId val="359467952"/>
      </c:barChart>
      <c:dateAx>
        <c:axId val="359467392"/>
        <c:scaling>
          <c:orientation val="minMax"/>
        </c:scaling>
        <c:delete val="0"/>
        <c:axPos val="b"/>
        <c:numFmt formatCode="[$-409]mmm\-yyyy" sourceLinked="0"/>
        <c:majorTickMark val="out"/>
        <c:minorTickMark val="cross"/>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952"/>
        <c:crosses val="autoZero"/>
        <c:auto val="0"/>
        <c:lblOffset val="100"/>
        <c:baseTimeUnit val="months"/>
        <c:majorUnit val="1"/>
        <c:majorTimeUnit val="months"/>
        <c:minorUnit val="12"/>
        <c:minorTimeUnit val="months"/>
      </c:dateAx>
      <c:valAx>
        <c:axId val="359467952"/>
        <c:scaling>
          <c:orientation val="minMax"/>
        </c:scaling>
        <c:delete val="0"/>
        <c:axPos val="l"/>
        <c:majorGridlines>
          <c:spPr>
            <a:ln w="9525" cap="flat" cmpd="sng" algn="ctr">
              <a:solidFill>
                <a:schemeClr val="bg1">
                  <a:lumMod val="5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showDLblsOverMax val="0"/>
  </c:chart>
  <c:spPr>
    <a:solidFill>
      <a:srgbClr val="F5A800"/>
    </a:solidFill>
    <a:ln w="9525" cap="flat" cmpd="sng" algn="ctr">
      <a:noFill/>
      <a:round/>
    </a:ln>
    <a:effectLst/>
  </c:spPr>
  <c:txPr>
    <a:bodyPr/>
    <a:lstStyle/>
    <a:p>
      <a:pPr>
        <a:defRPr sz="1000">
          <a:solidFill>
            <a:schemeClr val="bg1"/>
          </a:solidFill>
          <a:latin typeface="Century Gothic" panose="020B0502020202020204" pitchFamily="34" charset="0"/>
        </a:defRPr>
      </a:pPr>
      <a:endParaRPr lang="en-US"/>
    </a:p>
  </c:txPr>
  <c:printSettings>
    <c:headerFooter/>
    <c:pageMargins b="0.3" l="0.3" r="0.3" t="0.3" header="0" footer="0"/>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'BLANK Email Marketing Dashboard'!$C$42</c:f>
              <c:strCache>
                <c:ptCount val="1"/>
                <c:pt idx="0">
                  <c:v>CAMPAIGN 1</c:v>
                </c:pt>
              </c:strCache>
            </c:strRef>
          </c:tx>
          <c:spPr>
            <a:ln w="28575" cap="rnd">
              <a:solidFill>
                <a:srgbClr val="F5A800"/>
              </a:solidFill>
              <a:round/>
            </a:ln>
            <a:effectLst/>
          </c:spPr>
          <c:marker>
            <c:symbol val="circle"/>
            <c:size val="14"/>
            <c:spPr>
              <a:solidFill>
                <a:schemeClr val="accent4">
                  <a:lumMod val="60000"/>
                  <a:lumOff val="40000"/>
                </a:schemeClr>
              </a:solidFill>
              <a:ln w="12700">
                <a:solidFill>
                  <a:srgbClr val="F5A800"/>
                </a:solidFill>
              </a:ln>
              <a:effectLst/>
            </c:spPr>
          </c:marker>
          <c:val>
            <c:numRef>
              <c:f>'BLANK Email Marketing Dashboard'!$C$43:$C$72</c:f>
              <c:numCache>
                <c:formatCode>0</c:formatCode>
                <c:ptCount val="30"/>
              </c:numCache>
            </c:numRef>
          </c:val>
          <c:smooth val="0"/>
          <c:extLst>
            <c:ext xmlns:c16="http://schemas.microsoft.com/office/drawing/2014/chart" uri="{C3380CC4-5D6E-409C-BE32-E72D297353CC}">
              <c16:uniqueId val="{00000000-BFE0-E145-B63B-D24AD3C90863}"/>
            </c:ext>
          </c:extLst>
        </c:ser>
        <c:ser>
          <c:idx val="2"/>
          <c:order val="1"/>
          <c:tx>
            <c:strRef>
              <c:f>'BLANK Email Marketing Dashboard'!$D$42</c:f>
              <c:strCache>
                <c:ptCount val="1"/>
                <c:pt idx="0">
                  <c:v>CAMPAIGN 2</c:v>
                </c:pt>
              </c:strCache>
            </c:strRef>
          </c:tx>
          <c:spPr>
            <a:ln w="28575" cap="rnd">
              <a:solidFill>
                <a:srgbClr val="00B050"/>
              </a:solidFill>
              <a:round/>
            </a:ln>
            <a:effectLst/>
          </c:spPr>
          <c:marker>
            <c:symbol val="circle"/>
            <c:size val="12"/>
            <c:spPr>
              <a:solidFill>
                <a:srgbClr val="92D050"/>
              </a:solidFill>
              <a:ln w="9525">
                <a:solidFill>
                  <a:srgbClr val="00B050"/>
                </a:solidFill>
              </a:ln>
              <a:effectLst/>
            </c:spPr>
          </c:marker>
          <c:val>
            <c:numRef>
              <c:f>'BLANK Email Marketing Dashboard'!$D$43:$D$72</c:f>
              <c:numCache>
                <c:formatCode>0</c:formatCode>
                <c:ptCount val="30"/>
              </c:numCache>
            </c:numRef>
          </c:val>
          <c:smooth val="0"/>
          <c:extLst>
            <c:ext xmlns:c16="http://schemas.microsoft.com/office/drawing/2014/chart" uri="{C3380CC4-5D6E-409C-BE32-E72D297353CC}">
              <c16:uniqueId val="{00000001-BFE0-E145-B63B-D24AD3C90863}"/>
            </c:ext>
          </c:extLst>
        </c:ser>
        <c:ser>
          <c:idx val="3"/>
          <c:order val="2"/>
          <c:tx>
            <c:strRef>
              <c:f>'BLANK Email Marketing Dashboard'!$E$42</c:f>
              <c:strCache>
                <c:ptCount val="1"/>
                <c:pt idx="0">
                  <c:v>CAMPAIGN 3</c:v>
                </c:pt>
              </c:strCache>
            </c:strRef>
          </c:tx>
          <c:spPr>
            <a:ln w="28575" cap="rnd">
              <a:solidFill>
                <a:srgbClr val="0070C0"/>
              </a:solidFill>
              <a:round/>
            </a:ln>
            <a:effectLst/>
          </c:spPr>
          <c:marker>
            <c:symbol val="circle"/>
            <c:size val="14"/>
            <c:spPr>
              <a:solidFill>
                <a:srgbClr val="00B0F0"/>
              </a:solidFill>
              <a:ln w="15875">
                <a:solidFill>
                  <a:srgbClr val="0070C0"/>
                </a:solidFill>
              </a:ln>
              <a:effectLst/>
            </c:spPr>
          </c:marker>
          <c:val>
            <c:numRef>
              <c:f>'BLANK Email Marketing Dashboard'!$E$43:$E$72</c:f>
              <c:numCache>
                <c:formatCode>0</c:formatCode>
                <c:ptCount val="30"/>
              </c:numCache>
            </c:numRef>
          </c:val>
          <c:smooth val="0"/>
          <c:extLst>
            <c:ext xmlns:c16="http://schemas.microsoft.com/office/drawing/2014/chart" uri="{C3380CC4-5D6E-409C-BE32-E72D297353CC}">
              <c16:uniqueId val="{00000002-BFE0-E145-B63B-D24AD3C90863}"/>
            </c:ext>
          </c:extLst>
        </c:ser>
        <c:ser>
          <c:idx val="4"/>
          <c:order val="3"/>
          <c:tx>
            <c:strRef>
              <c:f>'BLANK Email Marketing Dashboard'!$F$42</c:f>
              <c:strCache>
                <c:ptCount val="1"/>
                <c:pt idx="0">
                  <c:v>CAMPAIGN 4</c:v>
                </c:pt>
              </c:strCache>
            </c:strRef>
          </c:tx>
          <c:spPr>
            <a:ln w="28575" cap="rnd">
              <a:solidFill>
                <a:srgbClr val="7030A0"/>
              </a:solidFill>
              <a:round/>
            </a:ln>
            <a:effectLst/>
          </c:spPr>
          <c:marker>
            <c:symbol val="circle"/>
            <c:size val="14"/>
            <c:spPr>
              <a:solidFill>
                <a:srgbClr val="F6CCED"/>
              </a:solidFill>
              <a:ln w="12700">
                <a:solidFill>
                  <a:srgbClr val="7030A0"/>
                </a:solidFill>
              </a:ln>
              <a:effectLst/>
            </c:spPr>
          </c:marker>
          <c:dPt>
            <c:idx val="24"/>
            <c:marker>
              <c:symbol val="circle"/>
              <c:size val="14"/>
              <c:spPr>
                <a:solidFill>
                  <a:srgbClr val="F6CCED"/>
                </a:solidFill>
                <a:ln w="12700">
                  <a:solidFill>
                    <a:srgbClr val="7030A0"/>
                  </a:solidFill>
                </a:ln>
                <a:effectLst/>
              </c:spPr>
            </c:marker>
            <c:bubble3D val="0"/>
            <c:spPr>
              <a:ln w="28575" cap="rnd">
                <a:solidFill>
                  <a:srgbClr val="7030A0"/>
                </a:solidFill>
                <a:round/>
              </a:ln>
              <a:effectLst/>
            </c:spPr>
            <c:extLst>
              <c:ext xmlns:c16="http://schemas.microsoft.com/office/drawing/2014/chart" uri="{C3380CC4-5D6E-409C-BE32-E72D297353CC}">
                <c16:uniqueId val="{00000004-BFE0-E145-B63B-D24AD3C90863}"/>
              </c:ext>
            </c:extLst>
          </c:dPt>
          <c:val>
            <c:numRef>
              <c:f>'BLANK Email Marketing Dashboard'!$F$43:$F$72</c:f>
              <c:numCache>
                <c:formatCode>0</c:formatCode>
                <c:ptCount val="30"/>
              </c:numCache>
            </c:numRef>
          </c:val>
          <c:smooth val="0"/>
          <c:extLst>
            <c:ext xmlns:c16="http://schemas.microsoft.com/office/drawing/2014/chart" uri="{C3380CC4-5D6E-409C-BE32-E72D297353CC}">
              <c16:uniqueId val="{00000005-BFE0-E145-B63B-D24AD3C90863}"/>
            </c:ext>
          </c:extLst>
        </c:ser>
        <c:dLbls>
          <c:showLegendKey val="0"/>
          <c:showVal val="0"/>
          <c:showCatName val="0"/>
          <c:showSerName val="0"/>
          <c:showPercent val="0"/>
          <c:showBubbleSize val="0"/>
        </c:dLbls>
        <c:marker val="1"/>
        <c:smooth val="0"/>
        <c:axId val="358960176"/>
        <c:axId val="358960736"/>
      </c:lineChart>
      <c:catAx>
        <c:axId val="3589601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58960736"/>
        <c:crosses val="autoZero"/>
        <c:auto val="1"/>
        <c:lblAlgn val="ctr"/>
        <c:lblOffset val="100"/>
        <c:noMultiLvlLbl val="0"/>
      </c:catAx>
      <c:valAx>
        <c:axId val="35896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58960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Century Gothic" panose="020B0502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'BLANK Email Marketing Dashboard'!$F$14</c:f>
              <c:strCache>
                <c:ptCount val="1"/>
                <c:pt idx="0">
                  <c:v>NEW SUB GROWTH  ( % )</c:v>
                </c:pt>
              </c:strCache>
            </c:strRef>
          </c:tx>
          <c:spPr>
            <a:solidFill>
              <a:schemeClr val="bg1">
                <a:alpha val="80000"/>
              </a:schemeClr>
            </a:solidFill>
            <a:ln>
              <a:noFill/>
            </a:ln>
            <a:effectLst/>
          </c:spPr>
          <c:invertIfNegative val="0"/>
          <c:dPt>
            <c:idx val="11"/>
            <c:invertIfNegative val="0"/>
            <c:bubble3D val="0"/>
            <c:extLst>
              <c:ext xmlns:c16="http://schemas.microsoft.com/office/drawing/2014/chart" uri="{C3380CC4-5D6E-409C-BE32-E72D297353CC}">
                <c16:uniqueId val="{00000000-833D-B94E-A4A1-60E725EB19B2}"/>
              </c:ext>
            </c:extLst>
          </c:dPt>
          <c:dLbls>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'BLANK Email Marketing Dashboard'!$B$16:$B$38</c:f>
              <c:numCache>
                <c:formatCode>[$-409]mmm\-yyyy</c:formatCode>
                <c:ptCount val="23"/>
              </c:numCache>
            </c:numRef>
          </c:cat>
          <c:val>
            <c:numRef>
              <c:f>'BLANK Email Marketing Dashboard'!$F$16:$F$38</c:f>
              <c:numCache>
                <c:formatCode>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1-833D-B94E-A4A1-60E725EB19B2}"/>
            </c:ext>
          </c:extLst>
        </c:ser>
        <c:dLbls>
          <c:showLegendKey val="0"/>
          <c:showVal val="0"/>
          <c:showCatName val="0"/>
          <c:showSerName val="0"/>
          <c:showPercent val="0"/>
          <c:showBubbleSize val="0"/>
        </c:dLbls>
        <c:gapWidth val="20"/>
        <c:axId val="359467392"/>
        <c:axId val="359467952"/>
      </c:barChart>
      <c:dateAx>
        <c:axId val="359467392"/>
        <c:scaling>
          <c:orientation val="minMax"/>
        </c:scaling>
        <c:delete val="0"/>
        <c:axPos val="b"/>
        <c:numFmt formatCode="[$-409]mmm\-yyyy" sourceLinked="0"/>
        <c:majorTickMark val="out"/>
        <c:minorTickMark val="cross"/>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952"/>
        <c:crosses val="autoZero"/>
        <c:auto val="0"/>
        <c:lblOffset val="100"/>
        <c:baseTimeUnit val="months"/>
        <c:majorUnit val="1"/>
        <c:majorTimeUnit val="months"/>
        <c:minorUnit val="12"/>
        <c:minorTimeUnit val="months"/>
      </c:dateAx>
      <c:valAx>
        <c:axId val="359467952"/>
        <c:scaling>
          <c:orientation val="minMax"/>
        </c:scaling>
        <c:delete val="0"/>
        <c:axPos val="l"/>
        <c:majorGridlines>
          <c:spPr>
            <a:ln w="9525" cap="flat" cmpd="sng" algn="ctr">
              <a:solidFill>
                <a:schemeClr val="bg1">
                  <a:lumMod val="5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showDLblsOverMax val="0"/>
  </c:chart>
  <c:spPr>
    <a:solidFill>
      <a:srgbClr val="14B7AB"/>
    </a:solidFill>
    <a:ln w="9525" cap="flat" cmpd="sng" algn="ctr">
      <a:noFill/>
      <a:round/>
    </a:ln>
    <a:effectLst/>
  </c:spPr>
  <c:txPr>
    <a:bodyPr/>
    <a:lstStyle/>
    <a:p>
      <a:pPr>
        <a:defRPr sz="1000">
          <a:solidFill>
            <a:schemeClr val="bg1"/>
          </a:solidFill>
          <a:latin typeface="Century Gothic" panose="020B0502020202020204" pitchFamily="34" charset="0"/>
        </a:defRPr>
      </a:pPr>
      <a:endParaRPr lang="en-US"/>
    </a:p>
  </c:txPr>
  <c:printSettings>
    <c:headerFooter/>
    <c:pageMargins b="0.3" l="0.3" r="0.3" t="0.3" header="0" footer="0"/>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'BLANK Email Marketing Dashboard'!$G$14</c:f>
              <c:strCache>
                <c:ptCount val="1"/>
                <c:pt idx="0">
                  <c:v>UNSUB GROWTH  ( % )</c:v>
                </c:pt>
              </c:strCache>
            </c:strRef>
          </c:tx>
          <c:spPr>
            <a:solidFill>
              <a:schemeClr val="bg1">
                <a:alpha val="80000"/>
              </a:schemeClr>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'BLANK Email Marketing Dashboard'!$B$16:$B$38</c:f>
              <c:numCache>
                <c:formatCode>[$-409]mmm\-yyyy</c:formatCode>
                <c:ptCount val="23"/>
              </c:numCache>
            </c:numRef>
          </c:cat>
          <c:val>
            <c:numRef>
              <c:f>'BLANK Email Marketing Dashboard'!$G$16:$G$38</c:f>
              <c:numCache>
                <c:formatCode>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0-49A0-A34D-B89C-22AD27646AAA}"/>
            </c:ext>
          </c:extLst>
        </c:ser>
        <c:dLbls>
          <c:showLegendKey val="0"/>
          <c:showVal val="0"/>
          <c:showCatName val="0"/>
          <c:showSerName val="0"/>
          <c:showPercent val="0"/>
          <c:showBubbleSize val="0"/>
        </c:dLbls>
        <c:gapWidth val="20"/>
        <c:axId val="359467392"/>
        <c:axId val="359467952"/>
      </c:barChart>
      <c:dateAx>
        <c:axId val="359467392"/>
        <c:scaling>
          <c:orientation val="minMax"/>
        </c:scaling>
        <c:delete val="0"/>
        <c:axPos val="b"/>
        <c:numFmt formatCode="[$-409]mmm\-yyyy" sourceLinked="0"/>
        <c:majorTickMark val="out"/>
        <c:minorTickMark val="cross"/>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952"/>
        <c:crosses val="autoZero"/>
        <c:auto val="0"/>
        <c:lblOffset val="100"/>
        <c:baseTimeUnit val="months"/>
        <c:majorUnit val="1"/>
        <c:majorTimeUnit val="months"/>
        <c:minorUnit val="12"/>
        <c:minorTimeUnit val="months"/>
      </c:dateAx>
      <c:valAx>
        <c:axId val="359467952"/>
        <c:scaling>
          <c:orientation val="minMax"/>
        </c:scaling>
        <c:delete val="0"/>
        <c:axPos val="l"/>
        <c:majorGridlines>
          <c:spPr>
            <a:ln w="9525" cap="flat" cmpd="sng" algn="ctr">
              <a:solidFill>
                <a:schemeClr val="bg1">
                  <a:lumMod val="5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crossAx val="35946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Century Gothic" panose="020B0502020202020204" pitchFamily="34" charset="0"/>
              <a:ea typeface="+mn-ea"/>
              <a:cs typeface="+mn-cs"/>
            </a:defRPr>
          </a:pPr>
          <a:endParaRPr lang="en-US"/>
        </a:p>
      </c:txPr>
    </c:legend>
    <c:plotVisOnly val="1"/>
    <c:dispBlanksAs val="gap"/>
    <c:showDLblsOverMax val="0"/>
  </c:chart>
  <c:spPr>
    <a:solidFill>
      <a:srgbClr val="D9433D"/>
    </a:solidFill>
    <a:ln w="9525" cap="flat" cmpd="sng" algn="ctr">
      <a:noFill/>
      <a:round/>
    </a:ln>
    <a:effectLst/>
  </c:spPr>
  <c:txPr>
    <a:bodyPr/>
    <a:lstStyle/>
    <a:p>
      <a:pPr>
        <a:defRPr sz="1000">
          <a:solidFill>
            <a:schemeClr val="bg1"/>
          </a:solidFill>
          <a:latin typeface="Century Gothic" panose="020B0502020202020204" pitchFamily="34" charset="0"/>
        </a:defRPr>
      </a:pPr>
      <a:endParaRPr lang="en-US"/>
    </a:p>
  </c:txPr>
  <c:printSettings>
    <c:headerFooter/>
    <c:pageMargins b="0.3" l="0.3" r="0.3" t="0.3" header="0" footer="0"/>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952500</xdr:colOff>
      <xdr:row>1</xdr:row>
      <xdr:rowOff>457200</xdr:rowOff>
    </xdr:from>
    <xdr:to>
      <xdr:col>3</xdr:col>
      <xdr:colOff>871220</xdr:colOff>
      <xdr:row>2</xdr:row>
      <xdr:rowOff>71120</xdr:rowOff>
    </xdr:to>
    <xdr:sp macro="" textlink="$F$37">
      <xdr:nvSpPr>
        <xdr:cNvPr id="11" name="Rectangle 10">
          <a:extLst>
            <a:ext uri="{FF2B5EF4-FFF2-40B4-BE49-F238E27FC236}">
              <a16:creationId xmlns:a16="http://schemas.microsoft.com/office/drawing/2014/main" id="{00000000-0008-0000-0000-00000B000000}"/>
            </a:ext>
          </a:extLst>
        </xdr:cNvPr>
        <xdr:cNvSpPr/>
      </xdr:nvSpPr>
      <xdr:spPr>
        <a:xfrm>
          <a:off x="1206500" y="4089400"/>
          <a:ext cx="3017520" cy="7315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1D8F545-AAFA-3A44-A810-6CA9FD56D714}" type="TxLink">
            <a:rPr lang="en-US" sz="4400" b="1" i="0" u="none" strike="noStrike">
              <a:solidFill>
                <a:srgbClr val="14B7AB"/>
              </a:solidFill>
              <a:latin typeface="Century Gothic"/>
            </a:rPr>
            <a:pPr algn="ctr"/>
            <a:t>103.5%</a:t>
          </a:fld>
          <a:endParaRPr lang="en-US" sz="4400">
            <a:solidFill>
              <a:srgbClr val="14B7AB"/>
            </a:solidFill>
            <a:latin typeface="Century Gothic" panose="020B0502020202020204" pitchFamily="34" charset="0"/>
          </a:endParaRPr>
        </a:p>
      </xdr:txBody>
    </xdr:sp>
    <xdr:clientData/>
  </xdr:twoCellAnchor>
  <xdr:twoCellAnchor>
    <xdr:from>
      <xdr:col>4</xdr:col>
      <xdr:colOff>965200</xdr:colOff>
      <xdr:row>1</xdr:row>
      <xdr:rowOff>457200</xdr:rowOff>
    </xdr:from>
    <xdr:to>
      <xdr:col>6</xdr:col>
      <xdr:colOff>198120</xdr:colOff>
      <xdr:row>2</xdr:row>
      <xdr:rowOff>71120</xdr:rowOff>
    </xdr:to>
    <xdr:sp macro="" textlink="$G$37">
      <xdr:nvSpPr>
        <xdr:cNvPr id="12" name="Rectangle 11">
          <a:extLst>
            <a:ext uri="{FF2B5EF4-FFF2-40B4-BE49-F238E27FC236}">
              <a16:creationId xmlns:a16="http://schemas.microsoft.com/office/drawing/2014/main" id="{00000000-0008-0000-0000-00000C000000}"/>
            </a:ext>
          </a:extLst>
        </xdr:cNvPr>
        <xdr:cNvSpPr/>
      </xdr:nvSpPr>
      <xdr:spPr>
        <a:xfrm>
          <a:off x="6210300" y="4089400"/>
          <a:ext cx="3017520" cy="7315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D0056FF-DB9A-9845-B4A6-3F09A63325D8}" type="TxLink">
            <a:rPr lang="en-US" sz="4400" b="1" i="0" u="none" strike="noStrike">
              <a:solidFill>
                <a:srgbClr val="D9433D"/>
              </a:solidFill>
              <a:latin typeface="Century Gothic"/>
              <a:ea typeface="Arial"/>
              <a:cs typeface="Arial"/>
            </a:rPr>
            <a:pPr algn="ctr"/>
            <a:t>6.1%</a:t>
          </a:fld>
          <a:endParaRPr lang="en-US" sz="4400">
            <a:solidFill>
              <a:srgbClr val="D9433D"/>
            </a:solidFill>
            <a:latin typeface="Century Gothic" panose="020B0502020202020204" pitchFamily="34" charset="0"/>
          </a:endParaRPr>
        </a:p>
      </xdr:txBody>
    </xdr:sp>
    <xdr:clientData/>
  </xdr:twoCellAnchor>
  <xdr:twoCellAnchor>
    <xdr:from>
      <xdr:col>7</xdr:col>
      <xdr:colOff>228600</xdr:colOff>
      <xdr:row>1</xdr:row>
      <xdr:rowOff>457200</xdr:rowOff>
    </xdr:from>
    <xdr:to>
      <xdr:col>8</xdr:col>
      <xdr:colOff>1353820</xdr:colOff>
      <xdr:row>2</xdr:row>
      <xdr:rowOff>71120</xdr:rowOff>
    </xdr:to>
    <xdr:sp macro="" textlink="$H$37">
      <xdr:nvSpPr>
        <xdr:cNvPr id="13" name="Rectangle 12">
          <a:extLst>
            <a:ext uri="{FF2B5EF4-FFF2-40B4-BE49-F238E27FC236}">
              <a16:creationId xmlns:a16="http://schemas.microsoft.com/office/drawing/2014/main" id="{00000000-0008-0000-0000-00000D000000}"/>
            </a:ext>
          </a:extLst>
        </xdr:cNvPr>
        <xdr:cNvSpPr/>
      </xdr:nvSpPr>
      <xdr:spPr>
        <a:xfrm>
          <a:off x="11150600" y="4089400"/>
          <a:ext cx="3017520" cy="7315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D0D3E2F-AABF-DD40-A52D-047D62D31A6A}" type="TxLink">
            <a:rPr lang="en-US" sz="4400" b="1" i="0" u="none" strike="noStrike">
              <a:solidFill>
                <a:srgbClr val="F5A800"/>
              </a:solidFill>
              <a:latin typeface="Century Gothic"/>
              <a:ea typeface="Arial"/>
              <a:cs typeface="Arial"/>
            </a:rPr>
            <a:pPr algn="ctr"/>
            <a:t>-26.7%</a:t>
          </a:fld>
          <a:endParaRPr lang="en-US" sz="4400">
            <a:solidFill>
              <a:srgbClr val="F5A800"/>
            </a:solidFill>
            <a:latin typeface="Century Gothic" panose="020B0502020202020204" pitchFamily="34" charset="0"/>
          </a:endParaRPr>
        </a:p>
      </xdr:txBody>
    </xdr:sp>
    <xdr:clientData/>
  </xdr:twoCellAnchor>
  <xdr:twoCellAnchor>
    <xdr:from>
      <xdr:col>1</xdr:col>
      <xdr:colOff>950259</xdr:colOff>
      <xdr:row>1</xdr:row>
      <xdr:rowOff>88900</xdr:rowOff>
    </xdr:from>
    <xdr:to>
      <xdr:col>3</xdr:col>
      <xdr:colOff>869577</xdr:colOff>
      <xdr:row>1</xdr:row>
      <xdr:rowOff>454660</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201271" y="626782"/>
          <a:ext cx="3012141" cy="3657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0" rtlCol="0" anchor="b" anchorCtr="0"/>
        <a:lstStyle/>
        <a:p>
          <a:pPr algn="ctr"/>
          <a:r>
            <a:rPr lang="en-US" sz="1600" b="1">
              <a:solidFill>
                <a:schemeClr val="tx1">
                  <a:lumMod val="75000"/>
                  <a:lumOff val="25000"/>
                </a:schemeClr>
              </a:solidFill>
              <a:latin typeface="Century Gothic" panose="020B0502020202020204" pitchFamily="34" charset="0"/>
              <a:ea typeface="Arial" charset="0"/>
              <a:cs typeface="Arial" charset="0"/>
            </a:rPr>
            <a:t>NEW SUBSCRIPTION </a:t>
          </a:r>
          <a:r>
            <a:rPr lang="en-US" sz="1600" b="1" baseline="0">
              <a:solidFill>
                <a:schemeClr val="tx1">
                  <a:lumMod val="75000"/>
                  <a:lumOff val="25000"/>
                </a:schemeClr>
              </a:solidFill>
              <a:latin typeface="Century Gothic" panose="020B0502020202020204" pitchFamily="34" charset="0"/>
              <a:ea typeface="Arial" charset="0"/>
              <a:cs typeface="Arial" charset="0"/>
            </a:rPr>
            <a:t>GROWTH</a:t>
          </a:r>
          <a:endParaRPr lang="en-US" sz="1600" b="1">
            <a:solidFill>
              <a:schemeClr val="tx1">
                <a:lumMod val="75000"/>
                <a:lumOff val="25000"/>
              </a:schemeClr>
            </a:solidFill>
            <a:latin typeface="Century Gothic" panose="020B0502020202020204" pitchFamily="34" charset="0"/>
            <a:ea typeface="Arial" charset="0"/>
            <a:cs typeface="Arial" charset="0"/>
          </a:endParaRPr>
        </a:p>
      </xdr:txBody>
    </xdr:sp>
    <xdr:clientData/>
  </xdr:twoCellAnchor>
  <xdr:twoCellAnchor>
    <xdr:from>
      <xdr:col>4</xdr:col>
      <xdr:colOff>965200</xdr:colOff>
      <xdr:row>1</xdr:row>
      <xdr:rowOff>88900</xdr:rowOff>
    </xdr:from>
    <xdr:to>
      <xdr:col>6</xdr:col>
      <xdr:colOff>198120</xdr:colOff>
      <xdr:row>1</xdr:row>
      <xdr:rowOff>454660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6210300" y="3721100"/>
          <a:ext cx="3017520" cy="3657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0" rtlCol="0" anchor="b" anchorCtr="0"/>
        <a:lstStyle/>
        <a:p>
          <a:pPr algn="ctr"/>
          <a:r>
            <a:rPr lang="en-US" sz="1600" b="1">
              <a:solidFill>
                <a:schemeClr val="tx1">
                  <a:lumMod val="75000"/>
                  <a:lumOff val="25000"/>
                </a:schemeClr>
              </a:solidFill>
              <a:latin typeface="Century Gothic" panose="020B0502020202020204" pitchFamily="34" charset="0"/>
              <a:ea typeface="Arial" charset="0"/>
              <a:cs typeface="Arial" charset="0"/>
            </a:rPr>
            <a:t>UNSUBSCRIPTIONS </a:t>
          </a:r>
          <a:r>
            <a:rPr lang="en-US" sz="1600" b="1" baseline="0">
              <a:solidFill>
                <a:schemeClr val="tx1">
                  <a:lumMod val="75000"/>
                  <a:lumOff val="25000"/>
                </a:schemeClr>
              </a:solidFill>
              <a:latin typeface="Century Gothic" panose="020B0502020202020204" pitchFamily="34" charset="0"/>
              <a:ea typeface="Arial" charset="0"/>
              <a:cs typeface="Arial" charset="0"/>
            </a:rPr>
            <a:t>GROWTH</a:t>
          </a:r>
          <a:endParaRPr lang="en-US" sz="1600" b="1">
            <a:solidFill>
              <a:schemeClr val="tx1">
                <a:lumMod val="75000"/>
                <a:lumOff val="25000"/>
              </a:schemeClr>
            </a:solidFill>
            <a:latin typeface="Century Gothic" panose="020B0502020202020204" pitchFamily="34" charset="0"/>
            <a:ea typeface="Arial" charset="0"/>
            <a:cs typeface="Arial" charset="0"/>
          </a:endParaRPr>
        </a:p>
      </xdr:txBody>
    </xdr:sp>
    <xdr:clientData/>
  </xdr:twoCellAnchor>
  <xdr:twoCellAnchor>
    <xdr:from>
      <xdr:col>7</xdr:col>
      <xdr:colOff>228600</xdr:colOff>
      <xdr:row>1</xdr:row>
      <xdr:rowOff>88900</xdr:rowOff>
    </xdr:from>
    <xdr:to>
      <xdr:col>8</xdr:col>
      <xdr:colOff>1353820</xdr:colOff>
      <xdr:row>1</xdr:row>
      <xdr:rowOff>454660</xdr:rowOff>
    </xdr:to>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11150600" y="3721100"/>
          <a:ext cx="3017520" cy="3657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0" rtlCol="0" anchor="b" anchorCtr="0"/>
        <a:lstStyle/>
        <a:p>
          <a:pPr algn="ctr"/>
          <a:r>
            <a:rPr lang="en-US" sz="1600" b="1">
              <a:solidFill>
                <a:schemeClr val="tx1">
                  <a:lumMod val="75000"/>
                  <a:lumOff val="25000"/>
                </a:schemeClr>
              </a:solidFill>
              <a:latin typeface="Century Gothic" panose="020B0502020202020204" pitchFamily="34" charset="0"/>
              <a:ea typeface="Arial" charset="0"/>
              <a:cs typeface="Arial" charset="0"/>
            </a:rPr>
            <a:t>BOUNCE </a:t>
          </a:r>
          <a:r>
            <a:rPr lang="en-US" sz="1600" b="1" baseline="0">
              <a:solidFill>
                <a:schemeClr val="tx1">
                  <a:lumMod val="75000"/>
                  <a:lumOff val="25000"/>
                </a:schemeClr>
              </a:solidFill>
              <a:latin typeface="Century Gothic" panose="020B0502020202020204" pitchFamily="34" charset="0"/>
              <a:ea typeface="Arial" charset="0"/>
              <a:cs typeface="Arial" charset="0"/>
            </a:rPr>
            <a:t>GROWTH</a:t>
          </a:r>
          <a:endParaRPr lang="en-US" sz="1600" b="1">
            <a:solidFill>
              <a:schemeClr val="tx1">
                <a:lumMod val="75000"/>
                <a:lumOff val="25000"/>
              </a:schemeClr>
            </a:solidFill>
            <a:latin typeface="Century Gothic" panose="020B0502020202020204" pitchFamily="34" charset="0"/>
            <a:ea typeface="Arial" charset="0"/>
            <a:cs typeface="Arial" charset="0"/>
          </a:endParaRPr>
        </a:p>
      </xdr:txBody>
    </xdr:sp>
    <xdr:clientData/>
  </xdr:twoCellAnchor>
  <xdr:twoCellAnchor>
    <xdr:from>
      <xdr:col>6</xdr:col>
      <xdr:colOff>1206500</xdr:colOff>
      <xdr:row>4</xdr:row>
      <xdr:rowOff>76200</xdr:rowOff>
    </xdr:from>
    <xdr:to>
      <xdr:col>9</xdr:col>
      <xdr:colOff>12700</xdr:colOff>
      <xdr:row>4</xdr:row>
      <xdr:rowOff>4305300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8</xdr:row>
      <xdr:rowOff>38100</xdr:rowOff>
    </xdr:from>
    <xdr:to>
      <xdr:col>9</xdr:col>
      <xdr:colOff>12700</xdr:colOff>
      <xdr:row>9</xdr:row>
      <xdr:rowOff>12700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76200</xdr:rowOff>
    </xdr:from>
    <xdr:to>
      <xdr:col>3</xdr:col>
      <xdr:colOff>1816100</xdr:colOff>
      <xdr:row>4</xdr:row>
      <xdr:rowOff>4305300</xdr:rowOff>
    </xdr:to>
    <xdr:graphicFrame macro="">
      <xdr:nvGraphicFramePr>
        <xdr:cNvPr id="3" name="Chart 2">
          <a:extLst>
            <a:ext uri="{FF2B5EF4-FFF2-40B4-BE49-F238E27FC236}">
              <a16:creationId xmlns:a16="http://schemas.microsoft.com/office/drawing/2014/main" id="{4E0B8DFE-6E55-344F-8F31-B81D555460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4</xdr:row>
      <xdr:rowOff>76200</xdr:rowOff>
    </xdr:from>
    <xdr:to>
      <xdr:col>6</xdr:col>
      <xdr:colOff>1130300</xdr:colOff>
      <xdr:row>4</xdr:row>
      <xdr:rowOff>4305300</xdr:rowOff>
    </xdr:to>
    <xdr:graphicFrame macro="">
      <xdr:nvGraphicFramePr>
        <xdr:cNvPr id="5" name="Chart 4">
          <a:extLst>
            <a:ext uri="{FF2B5EF4-FFF2-40B4-BE49-F238E27FC236}">
              <a16:creationId xmlns:a16="http://schemas.microsoft.com/office/drawing/2014/main" id="{F99B1697-6696-7043-B6C4-F5824D265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952500</xdr:colOff>
      <xdr:row>3</xdr:row>
      <xdr:rowOff>406400</xdr:rowOff>
    </xdr:from>
    <xdr:to>
      <xdr:col>3</xdr:col>
      <xdr:colOff>871220</xdr:colOff>
      <xdr:row>4</xdr:row>
      <xdr:rowOff>20320</xdr:rowOff>
    </xdr:to>
    <xdr:sp macro="" textlink="$F$39">
      <xdr:nvSpPr>
        <xdr:cNvPr id="2" name="Rectangle 1">
          <a:extLst>
            <a:ext uri="{FF2B5EF4-FFF2-40B4-BE49-F238E27FC236}">
              <a16:creationId xmlns:a16="http://schemas.microsoft.com/office/drawing/2014/main" id="{98786B1C-0EC2-3946-8ACF-D2C25D052AFE}"/>
            </a:ext>
          </a:extLst>
        </xdr:cNvPr>
        <xdr:cNvSpPr/>
      </xdr:nvSpPr>
      <xdr:spPr>
        <a:xfrm>
          <a:off x="1206500" y="2197100"/>
          <a:ext cx="3017520" cy="7315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1D8F545-AAFA-3A44-A810-6CA9FD56D714}" type="TxLink">
            <a:rPr lang="en-US" sz="4400" b="1" i="0" u="none" strike="noStrike">
              <a:solidFill>
                <a:srgbClr val="14B7AB"/>
              </a:solidFill>
              <a:latin typeface="Century Gothic"/>
              <a:cs typeface="Calibri"/>
            </a:rPr>
            <a:pPr algn="ctr"/>
            <a:t>#N/A</a:t>
          </a:fld>
          <a:endParaRPr lang="en-US" sz="4400">
            <a:solidFill>
              <a:srgbClr val="14B7AB"/>
            </a:solidFill>
            <a:latin typeface="Century Gothic" panose="020B0502020202020204" pitchFamily="34" charset="0"/>
          </a:endParaRPr>
        </a:p>
      </xdr:txBody>
    </xdr:sp>
    <xdr:clientData/>
  </xdr:twoCellAnchor>
  <xdr:twoCellAnchor>
    <xdr:from>
      <xdr:col>4</xdr:col>
      <xdr:colOff>965200</xdr:colOff>
      <xdr:row>3</xdr:row>
      <xdr:rowOff>406400</xdr:rowOff>
    </xdr:from>
    <xdr:to>
      <xdr:col>6</xdr:col>
      <xdr:colOff>198120</xdr:colOff>
      <xdr:row>4</xdr:row>
      <xdr:rowOff>20320</xdr:rowOff>
    </xdr:to>
    <xdr:sp macro="" textlink="$G$39">
      <xdr:nvSpPr>
        <xdr:cNvPr id="3" name="Rectangle 2">
          <a:extLst>
            <a:ext uri="{FF2B5EF4-FFF2-40B4-BE49-F238E27FC236}">
              <a16:creationId xmlns:a16="http://schemas.microsoft.com/office/drawing/2014/main" id="{F939F5B5-A7F1-244E-B3F9-3476BDA2A38B}"/>
            </a:ext>
          </a:extLst>
        </xdr:cNvPr>
        <xdr:cNvSpPr/>
      </xdr:nvSpPr>
      <xdr:spPr>
        <a:xfrm>
          <a:off x="6210300" y="2197100"/>
          <a:ext cx="3017520" cy="7315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D0056FF-DB9A-9845-B4A6-3F09A63325D8}" type="TxLink">
            <a:rPr lang="en-US" sz="4400" b="1" i="0" u="none" strike="noStrike">
              <a:solidFill>
                <a:srgbClr val="D9433D"/>
              </a:solidFill>
              <a:latin typeface="Century Gothic"/>
              <a:ea typeface="Arial"/>
              <a:cs typeface="Arial"/>
            </a:rPr>
            <a:pPr algn="ctr"/>
            <a:t>#N/A</a:t>
          </a:fld>
          <a:endParaRPr lang="en-US" sz="4400">
            <a:solidFill>
              <a:srgbClr val="D9433D"/>
            </a:solidFill>
            <a:latin typeface="Century Gothic" panose="020B0502020202020204" pitchFamily="34" charset="0"/>
          </a:endParaRPr>
        </a:p>
      </xdr:txBody>
    </xdr:sp>
    <xdr:clientData/>
  </xdr:twoCellAnchor>
  <xdr:twoCellAnchor>
    <xdr:from>
      <xdr:col>7</xdr:col>
      <xdr:colOff>228600</xdr:colOff>
      <xdr:row>3</xdr:row>
      <xdr:rowOff>406400</xdr:rowOff>
    </xdr:from>
    <xdr:to>
      <xdr:col>8</xdr:col>
      <xdr:colOff>1353820</xdr:colOff>
      <xdr:row>4</xdr:row>
      <xdr:rowOff>20320</xdr:rowOff>
    </xdr:to>
    <xdr:sp macro="" textlink="$H$39">
      <xdr:nvSpPr>
        <xdr:cNvPr id="4" name="Rectangle 3">
          <a:extLst>
            <a:ext uri="{FF2B5EF4-FFF2-40B4-BE49-F238E27FC236}">
              <a16:creationId xmlns:a16="http://schemas.microsoft.com/office/drawing/2014/main" id="{4B7F73E3-815E-D84D-851F-F2871FCC9E91}"/>
            </a:ext>
          </a:extLst>
        </xdr:cNvPr>
        <xdr:cNvSpPr/>
      </xdr:nvSpPr>
      <xdr:spPr>
        <a:xfrm>
          <a:off x="11150600" y="2197100"/>
          <a:ext cx="3017520" cy="7315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D0D3E2F-AABF-DD40-A52D-047D62D31A6A}" type="TxLink">
            <a:rPr lang="en-US" sz="4400" b="1" i="0" u="none" strike="noStrike">
              <a:solidFill>
                <a:srgbClr val="F5A800"/>
              </a:solidFill>
              <a:latin typeface="Century Gothic"/>
              <a:ea typeface="Arial"/>
              <a:cs typeface="Arial"/>
            </a:rPr>
            <a:pPr algn="ctr"/>
            <a:t>#N/A</a:t>
          </a:fld>
          <a:endParaRPr lang="en-US" sz="4400">
            <a:solidFill>
              <a:srgbClr val="F5A800"/>
            </a:solidFill>
            <a:latin typeface="Century Gothic" panose="020B0502020202020204" pitchFamily="34" charset="0"/>
          </a:endParaRPr>
        </a:p>
      </xdr:txBody>
    </xdr:sp>
    <xdr:clientData/>
  </xdr:twoCellAnchor>
  <xdr:twoCellAnchor>
    <xdr:from>
      <xdr:col>1</xdr:col>
      <xdr:colOff>952500</xdr:colOff>
      <xdr:row>3</xdr:row>
      <xdr:rowOff>88900</xdr:rowOff>
    </xdr:from>
    <xdr:to>
      <xdr:col>3</xdr:col>
      <xdr:colOff>871220</xdr:colOff>
      <xdr:row>3</xdr:row>
      <xdr:rowOff>416560</xdr:rowOff>
    </xdr:to>
    <xdr:sp macro="" textlink="">
      <xdr:nvSpPr>
        <xdr:cNvPr id="5" name="TextBox 4">
          <a:extLst>
            <a:ext uri="{FF2B5EF4-FFF2-40B4-BE49-F238E27FC236}">
              <a16:creationId xmlns:a16="http://schemas.microsoft.com/office/drawing/2014/main" id="{17CD6D69-F719-3E47-AB11-898E03608E9A}"/>
            </a:ext>
          </a:extLst>
        </xdr:cNvPr>
        <xdr:cNvSpPr txBox="1"/>
      </xdr:nvSpPr>
      <xdr:spPr>
        <a:xfrm>
          <a:off x="1206500" y="1879600"/>
          <a:ext cx="3017520" cy="3276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0" rtlCol="0" anchor="b" anchorCtr="0"/>
        <a:lstStyle/>
        <a:p>
          <a:pPr algn="ctr"/>
          <a:r>
            <a:rPr lang="en-US" sz="1800" b="1">
              <a:solidFill>
                <a:schemeClr val="tx1">
                  <a:lumMod val="75000"/>
                  <a:lumOff val="25000"/>
                </a:schemeClr>
              </a:solidFill>
              <a:latin typeface="Century Gothic" panose="020B0502020202020204" pitchFamily="34" charset="0"/>
              <a:ea typeface="Arial" charset="0"/>
              <a:cs typeface="Arial" charset="0"/>
            </a:rPr>
            <a:t>NEW SUB </a:t>
          </a:r>
          <a:r>
            <a:rPr lang="en-US" sz="1800" b="1" baseline="0">
              <a:solidFill>
                <a:schemeClr val="tx1">
                  <a:lumMod val="75000"/>
                  <a:lumOff val="25000"/>
                </a:schemeClr>
              </a:solidFill>
              <a:latin typeface="Century Gothic" panose="020B0502020202020204" pitchFamily="34" charset="0"/>
              <a:ea typeface="Arial" charset="0"/>
              <a:cs typeface="Arial" charset="0"/>
            </a:rPr>
            <a:t>GROWTH</a:t>
          </a:r>
          <a:endParaRPr lang="en-US" sz="1800" b="1">
            <a:solidFill>
              <a:schemeClr val="tx1">
                <a:lumMod val="75000"/>
                <a:lumOff val="25000"/>
              </a:schemeClr>
            </a:solidFill>
            <a:latin typeface="Century Gothic" panose="020B0502020202020204" pitchFamily="34" charset="0"/>
            <a:ea typeface="Arial" charset="0"/>
            <a:cs typeface="Arial" charset="0"/>
          </a:endParaRPr>
        </a:p>
      </xdr:txBody>
    </xdr:sp>
    <xdr:clientData/>
  </xdr:twoCellAnchor>
  <xdr:twoCellAnchor>
    <xdr:from>
      <xdr:col>4</xdr:col>
      <xdr:colOff>965200</xdr:colOff>
      <xdr:row>3</xdr:row>
      <xdr:rowOff>88900</xdr:rowOff>
    </xdr:from>
    <xdr:to>
      <xdr:col>6</xdr:col>
      <xdr:colOff>198120</xdr:colOff>
      <xdr:row>3</xdr:row>
      <xdr:rowOff>416560</xdr:rowOff>
    </xdr:to>
    <xdr:sp macro="" textlink="">
      <xdr:nvSpPr>
        <xdr:cNvPr id="6" name="TextBox 5">
          <a:extLst>
            <a:ext uri="{FF2B5EF4-FFF2-40B4-BE49-F238E27FC236}">
              <a16:creationId xmlns:a16="http://schemas.microsoft.com/office/drawing/2014/main" id="{AC453E41-4FD7-F642-A344-C26BC24ACBB6}"/>
            </a:ext>
          </a:extLst>
        </xdr:cNvPr>
        <xdr:cNvSpPr txBox="1"/>
      </xdr:nvSpPr>
      <xdr:spPr>
        <a:xfrm>
          <a:off x="6210300" y="1879600"/>
          <a:ext cx="3017520" cy="3276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0" rtlCol="0" anchor="b" anchorCtr="0"/>
        <a:lstStyle/>
        <a:p>
          <a:pPr algn="ctr"/>
          <a:r>
            <a:rPr lang="en-US" sz="1800" b="1">
              <a:solidFill>
                <a:schemeClr val="tx1">
                  <a:lumMod val="75000"/>
                  <a:lumOff val="25000"/>
                </a:schemeClr>
              </a:solidFill>
              <a:latin typeface="Century Gothic" panose="020B0502020202020204" pitchFamily="34" charset="0"/>
              <a:ea typeface="Arial" charset="0"/>
              <a:cs typeface="Arial" charset="0"/>
            </a:rPr>
            <a:t>UNSUB </a:t>
          </a:r>
          <a:r>
            <a:rPr lang="en-US" sz="1800" b="1" baseline="0">
              <a:solidFill>
                <a:schemeClr val="tx1">
                  <a:lumMod val="75000"/>
                  <a:lumOff val="25000"/>
                </a:schemeClr>
              </a:solidFill>
              <a:latin typeface="Century Gothic" panose="020B0502020202020204" pitchFamily="34" charset="0"/>
              <a:ea typeface="Arial" charset="0"/>
              <a:cs typeface="Arial" charset="0"/>
            </a:rPr>
            <a:t>GROWTH</a:t>
          </a:r>
          <a:endParaRPr lang="en-US" sz="1800" b="1">
            <a:solidFill>
              <a:schemeClr val="tx1">
                <a:lumMod val="75000"/>
                <a:lumOff val="25000"/>
              </a:schemeClr>
            </a:solidFill>
            <a:latin typeface="Century Gothic" panose="020B0502020202020204" pitchFamily="34" charset="0"/>
            <a:ea typeface="Arial" charset="0"/>
            <a:cs typeface="Arial" charset="0"/>
          </a:endParaRPr>
        </a:p>
      </xdr:txBody>
    </xdr:sp>
    <xdr:clientData/>
  </xdr:twoCellAnchor>
  <xdr:twoCellAnchor>
    <xdr:from>
      <xdr:col>7</xdr:col>
      <xdr:colOff>228600</xdr:colOff>
      <xdr:row>3</xdr:row>
      <xdr:rowOff>88900</xdr:rowOff>
    </xdr:from>
    <xdr:to>
      <xdr:col>8</xdr:col>
      <xdr:colOff>1353820</xdr:colOff>
      <xdr:row>3</xdr:row>
      <xdr:rowOff>416560</xdr:rowOff>
    </xdr:to>
    <xdr:sp macro="" textlink="">
      <xdr:nvSpPr>
        <xdr:cNvPr id="7" name="TextBox 6">
          <a:extLst>
            <a:ext uri="{FF2B5EF4-FFF2-40B4-BE49-F238E27FC236}">
              <a16:creationId xmlns:a16="http://schemas.microsoft.com/office/drawing/2014/main" id="{1A79F345-A67F-CC46-8B31-5D2711AD4478}"/>
            </a:ext>
          </a:extLst>
        </xdr:cNvPr>
        <xdr:cNvSpPr txBox="1"/>
      </xdr:nvSpPr>
      <xdr:spPr>
        <a:xfrm>
          <a:off x="11150600" y="1879600"/>
          <a:ext cx="3017520" cy="3276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0" rtlCol="0" anchor="b" anchorCtr="0"/>
        <a:lstStyle/>
        <a:p>
          <a:pPr algn="ctr"/>
          <a:r>
            <a:rPr lang="en-US" sz="1800" b="1">
              <a:solidFill>
                <a:schemeClr val="tx1">
                  <a:lumMod val="75000"/>
                  <a:lumOff val="25000"/>
                </a:schemeClr>
              </a:solidFill>
              <a:latin typeface="Century Gothic" panose="020B0502020202020204" pitchFamily="34" charset="0"/>
              <a:ea typeface="Arial" charset="0"/>
              <a:cs typeface="Arial" charset="0"/>
            </a:rPr>
            <a:t>BOUNCE </a:t>
          </a:r>
          <a:r>
            <a:rPr lang="en-US" sz="1800" b="1" baseline="0">
              <a:solidFill>
                <a:schemeClr val="tx1">
                  <a:lumMod val="75000"/>
                  <a:lumOff val="25000"/>
                </a:schemeClr>
              </a:solidFill>
              <a:latin typeface="Century Gothic" panose="020B0502020202020204" pitchFamily="34" charset="0"/>
              <a:ea typeface="Arial" charset="0"/>
              <a:cs typeface="Arial" charset="0"/>
            </a:rPr>
            <a:t>GROWTH</a:t>
          </a:r>
          <a:endParaRPr lang="en-US" sz="1800" b="1">
            <a:solidFill>
              <a:schemeClr val="tx1">
                <a:lumMod val="75000"/>
                <a:lumOff val="25000"/>
              </a:schemeClr>
            </a:solidFill>
            <a:latin typeface="Century Gothic" panose="020B0502020202020204" pitchFamily="34" charset="0"/>
            <a:ea typeface="Arial" charset="0"/>
            <a:cs typeface="Arial" charset="0"/>
          </a:endParaRPr>
        </a:p>
      </xdr:txBody>
    </xdr:sp>
    <xdr:clientData/>
  </xdr:twoCellAnchor>
  <xdr:twoCellAnchor>
    <xdr:from>
      <xdr:col>6</xdr:col>
      <xdr:colOff>1206500</xdr:colOff>
      <xdr:row>6</xdr:row>
      <xdr:rowOff>76200</xdr:rowOff>
    </xdr:from>
    <xdr:to>
      <xdr:col>9</xdr:col>
      <xdr:colOff>12700</xdr:colOff>
      <xdr:row>7</xdr:row>
      <xdr:rowOff>0</xdr:rowOff>
    </xdr:to>
    <xdr:graphicFrame macro="">
      <xdr:nvGraphicFramePr>
        <xdr:cNvPr id="8" name="Chart 7">
          <a:extLst>
            <a:ext uri="{FF2B5EF4-FFF2-40B4-BE49-F238E27FC236}">
              <a16:creationId xmlns:a16="http://schemas.microsoft.com/office/drawing/2014/main" id="{09AF3725-1B55-2B48-BB5C-4E171AEBC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10</xdr:row>
      <xdr:rowOff>38100</xdr:rowOff>
    </xdr:from>
    <xdr:to>
      <xdr:col>9</xdr:col>
      <xdr:colOff>12700</xdr:colOff>
      <xdr:row>11</xdr:row>
      <xdr:rowOff>12700</xdr:rowOff>
    </xdr:to>
    <xdr:graphicFrame macro="">
      <xdr:nvGraphicFramePr>
        <xdr:cNvPr id="9" name="Chart 8">
          <a:extLst>
            <a:ext uri="{FF2B5EF4-FFF2-40B4-BE49-F238E27FC236}">
              <a16:creationId xmlns:a16="http://schemas.microsoft.com/office/drawing/2014/main" id="{4D61C4F1-754D-BC4B-AF22-C91A078C97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xdr:row>
      <xdr:rowOff>76200</xdr:rowOff>
    </xdr:from>
    <xdr:to>
      <xdr:col>3</xdr:col>
      <xdr:colOff>1816100</xdr:colOff>
      <xdr:row>7</xdr:row>
      <xdr:rowOff>0</xdr:rowOff>
    </xdr:to>
    <xdr:graphicFrame macro="">
      <xdr:nvGraphicFramePr>
        <xdr:cNvPr id="11" name="Chart 10">
          <a:extLst>
            <a:ext uri="{FF2B5EF4-FFF2-40B4-BE49-F238E27FC236}">
              <a16:creationId xmlns:a16="http://schemas.microsoft.com/office/drawing/2014/main" id="{A6B1A04A-B759-3147-BB88-DE7837A0C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6</xdr:row>
      <xdr:rowOff>76200</xdr:rowOff>
    </xdr:from>
    <xdr:to>
      <xdr:col>6</xdr:col>
      <xdr:colOff>1130300</xdr:colOff>
      <xdr:row>7</xdr:row>
      <xdr:rowOff>0</xdr:rowOff>
    </xdr:to>
    <xdr:graphicFrame macro="">
      <xdr:nvGraphicFramePr>
        <xdr:cNvPr id="12" name="Chart 11">
          <a:extLst>
            <a:ext uri="{FF2B5EF4-FFF2-40B4-BE49-F238E27FC236}">
              <a16:creationId xmlns:a16="http://schemas.microsoft.com/office/drawing/2014/main" id="{457D8869-D7BF-9245-8AE7-366A52AF2D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B1:M72"/>
  <sheetViews>
    <sheetView showGridLines="0" tabSelected="1" zoomScale="85" zoomScaleNormal="85" workbookViewId="0">
      <pane ySplit="1" topLeftCell="A2" activePane="bottomLeft" state="frozen"/>
      <selection pane="bottomLeft" activeCell="B1" sqref="B1"/>
    </sheetView>
  </sheetViews>
  <sheetFormatPr defaultColWidth="10.796875" defaultRowHeight="13.2" x14ac:dyDescent="0.3"/>
  <cols>
    <col min="1" max="1" width="3.296875" style="1" customWidth="1"/>
    <col min="2" max="2" width="15.796875" style="1" customWidth="1"/>
    <col min="3" max="8" width="24.796875" style="1" customWidth="1"/>
    <col min="9" max="9" width="30.5" style="1" customWidth="1"/>
    <col min="10" max="10" width="3.296875" style="1" customWidth="1"/>
    <col min="11" max="16384" width="10.796875" style="1"/>
  </cols>
  <sheetData>
    <row r="1" spans="2:13" ht="42" customHeight="1" x14ac:dyDescent="0.3">
      <c r="B1" s="39" t="s">
        <v>21</v>
      </c>
      <c r="C1" s="2"/>
      <c r="D1" s="2"/>
      <c r="E1" s="2"/>
    </row>
    <row r="2" spans="2:13" ht="88.05" customHeight="1" x14ac:dyDescent="0.3">
      <c r="B2" s="21"/>
      <c r="C2" s="21"/>
      <c r="D2" s="21"/>
      <c r="E2" s="21"/>
      <c r="F2" s="22"/>
      <c r="G2" s="22"/>
      <c r="H2" s="22"/>
      <c r="I2" s="22"/>
    </row>
    <row r="3" spans="2:13" ht="19.95" customHeight="1" thickBot="1" x14ac:dyDescent="0.35">
      <c r="B3" s="22"/>
      <c r="C3" s="22"/>
      <c r="D3" s="22"/>
      <c r="E3" s="22"/>
      <c r="F3" s="22"/>
      <c r="G3" s="22"/>
      <c r="H3" s="22"/>
      <c r="I3" s="22"/>
    </row>
    <row r="4" spans="2:13" ht="33" customHeight="1" x14ac:dyDescent="0.45">
      <c r="B4" s="4" t="s">
        <v>9</v>
      </c>
      <c r="C4" s="4"/>
      <c r="D4" s="4"/>
      <c r="E4" s="4"/>
      <c r="F4" s="4"/>
      <c r="G4" s="4"/>
      <c r="H4" s="4"/>
      <c r="I4" s="4"/>
    </row>
    <row r="5" spans="2:13" ht="342" customHeight="1" x14ac:dyDescent="0.3">
      <c r="B5" s="2"/>
      <c r="C5" s="2"/>
      <c r="D5" s="2"/>
      <c r="E5" s="2"/>
      <c r="M5" s="1" t="s">
        <v>8</v>
      </c>
    </row>
    <row r="6" spans="2:13" ht="21" customHeight="1" thickBot="1" x14ac:dyDescent="0.35"/>
    <row r="7" spans="2:13" ht="33" customHeight="1" x14ac:dyDescent="0.45">
      <c r="B7" s="4" t="s">
        <v>10</v>
      </c>
      <c r="C7" s="4"/>
      <c r="D7" s="4"/>
      <c r="E7" s="4"/>
      <c r="F7" s="4"/>
      <c r="G7" s="4"/>
      <c r="H7" s="4"/>
      <c r="I7" s="4"/>
    </row>
    <row r="8" spans="2:13" ht="10.95" customHeight="1" x14ac:dyDescent="0.3"/>
    <row r="9" spans="2:13" ht="337.95" customHeight="1" x14ac:dyDescent="0.3"/>
    <row r="10" spans="2:13" ht="13.8" thickBot="1" x14ac:dyDescent="0.35"/>
    <row r="11" spans="2:13" ht="33" customHeight="1" x14ac:dyDescent="0.45">
      <c r="B11" s="4" t="s">
        <v>9</v>
      </c>
      <c r="C11" s="4"/>
      <c r="D11" s="4"/>
      <c r="E11" s="4"/>
      <c r="F11" s="4"/>
      <c r="G11" s="4"/>
      <c r="H11" s="4"/>
    </row>
    <row r="12" spans="2:13" ht="19.95" customHeight="1" x14ac:dyDescent="0.3">
      <c r="B12" s="29" t="s">
        <v>0</v>
      </c>
      <c r="C12" s="30" t="s">
        <v>3</v>
      </c>
      <c r="D12" s="31" t="s">
        <v>2</v>
      </c>
      <c r="E12" s="8" t="s">
        <v>4</v>
      </c>
      <c r="F12" s="30" t="s">
        <v>6</v>
      </c>
      <c r="G12" s="31" t="s">
        <v>7</v>
      </c>
      <c r="H12" s="8" t="s">
        <v>5</v>
      </c>
    </row>
    <row r="13" spans="2:13" ht="15" customHeight="1" x14ac:dyDescent="0.3">
      <c r="B13" s="23">
        <v>48595</v>
      </c>
      <c r="C13" s="24">
        <v>1800</v>
      </c>
      <c r="D13" s="25">
        <v>120</v>
      </c>
      <c r="E13" s="26">
        <v>7</v>
      </c>
      <c r="F13" s="27"/>
      <c r="G13" s="27"/>
      <c r="H13" s="27"/>
    </row>
    <row r="14" spans="2:13" ht="15" customHeight="1" x14ac:dyDescent="0.3">
      <c r="B14" s="23">
        <v>48626</v>
      </c>
      <c r="C14" s="24">
        <v>2645</v>
      </c>
      <c r="D14" s="25">
        <v>100</v>
      </c>
      <c r="E14" s="26">
        <v>3</v>
      </c>
      <c r="F14" s="37" cm="1">
        <f t="array" ref="F14">_xlfn.IFS((C13=""),"",(C14=""),"",(C13&gt;0),((C14-C13)/C13))</f>
        <v>0.46944444444444444</v>
      </c>
      <c r="G14" s="37" cm="1">
        <f t="array" ref="G14">_xlfn.IFS((D13=""),"",(D14=""),"",(D13&gt;0),((D14-D13)/D13))</f>
        <v>-0.16666666666666666</v>
      </c>
      <c r="H14" s="37" cm="1">
        <f t="array" ref="H14">_xlfn.IFS((E13=""),"",(E14=""),"",(E13&gt;0),((E14-E13)/E13))</f>
        <v>-0.5714285714285714</v>
      </c>
    </row>
    <row r="15" spans="2:13" ht="15" customHeight="1" x14ac:dyDescent="0.3">
      <c r="B15" s="23">
        <v>48654</v>
      </c>
      <c r="C15" s="24">
        <v>2865</v>
      </c>
      <c r="D15" s="25">
        <v>50</v>
      </c>
      <c r="E15" s="26">
        <v>2</v>
      </c>
      <c r="F15" s="37" cm="1">
        <f t="array" ref="F15">_xlfn.IFS((C14=""),"",(C15=""),"",(C14&gt;0),((C15-C14)/C14))</f>
        <v>8.3175803402646506E-2</v>
      </c>
      <c r="G15" s="37" cm="1">
        <f t="array" ref="G15">_xlfn.IFS((D14=""),"",(D15=""),"",(D14&gt;0),((D15-D14)/D14))</f>
        <v>-0.5</v>
      </c>
      <c r="H15" s="37" cm="1">
        <f t="array" ref="H15">_xlfn.IFS((E14=""),"",(E15=""),"",(E14&gt;0),((E15-E14)/E14))</f>
        <v>-0.33333333333333331</v>
      </c>
    </row>
    <row r="16" spans="2:13" ht="15" customHeight="1" x14ac:dyDescent="0.3">
      <c r="B16" s="23">
        <v>48685</v>
      </c>
      <c r="C16" s="24">
        <v>2119</v>
      </c>
      <c r="D16" s="25">
        <v>23</v>
      </c>
      <c r="E16" s="26">
        <v>4</v>
      </c>
      <c r="F16" s="37" cm="1">
        <f t="array" ref="F16">_xlfn.IFS((C15=""),"",(C16=""),"",(C15&gt;0),((C16-C15)/C15))</f>
        <v>-0.26038394415357768</v>
      </c>
      <c r="G16" s="37" cm="1">
        <f t="array" ref="G16">_xlfn.IFS((D15=""),"",(D16=""),"",(D15&gt;0),((D16-D15)/D15))</f>
        <v>-0.54</v>
      </c>
      <c r="H16" s="37" cm="1">
        <f t="array" ref="H16">_xlfn.IFS((E15=""),"",(E16=""),"",(E15&gt;0),((E16-E15)/E15))</f>
        <v>1</v>
      </c>
    </row>
    <row r="17" spans="2:8" ht="15" customHeight="1" x14ac:dyDescent="0.3">
      <c r="B17" s="23">
        <v>48715</v>
      </c>
      <c r="C17" s="24">
        <v>4211</v>
      </c>
      <c r="D17" s="25">
        <v>40</v>
      </c>
      <c r="E17" s="26">
        <v>5</v>
      </c>
      <c r="F17" s="37" cm="1">
        <f t="array" ref="F17">_xlfn.IFS((C16=""),"",(C17=""),"",(C16&gt;0),((C17-C16)/C16))</f>
        <v>0.98725814063237372</v>
      </c>
      <c r="G17" s="37" cm="1">
        <f t="array" ref="G17">_xlfn.IFS((D16=""),"",(D17=""),"",(D16&gt;0),((D17-D16)/D16))</f>
        <v>0.73913043478260865</v>
      </c>
      <c r="H17" s="37" cm="1">
        <f t="array" ref="H17">_xlfn.IFS((E16=""),"",(E17=""),"",(E16&gt;0),((E17-E16)/E16))</f>
        <v>0.25</v>
      </c>
    </row>
    <row r="18" spans="2:8" ht="15" customHeight="1" x14ac:dyDescent="0.3">
      <c r="B18" s="23">
        <v>48746</v>
      </c>
      <c r="C18" s="24">
        <v>5674</v>
      </c>
      <c r="D18" s="25">
        <v>65</v>
      </c>
      <c r="E18" s="26">
        <v>12</v>
      </c>
      <c r="F18" s="37" cm="1">
        <f t="array" ref="F18">_xlfn.IFS((C17=""),"",(C18=""),"",(C17&gt;0),((C18-C17)/C17))</f>
        <v>0.34742341486582762</v>
      </c>
      <c r="G18" s="37" cm="1">
        <f t="array" ref="G18">_xlfn.IFS((D17=""),"",(D18=""),"",(D17&gt;0),((D18-D17)/D17))</f>
        <v>0.625</v>
      </c>
      <c r="H18" s="37" cm="1">
        <f t="array" ref="H18">_xlfn.IFS((E17=""),"",(E18=""),"",(E17&gt;0),((E18-E17)/E17))</f>
        <v>1.4</v>
      </c>
    </row>
    <row r="19" spans="2:8" ht="15" customHeight="1" x14ac:dyDescent="0.3">
      <c r="B19" s="23">
        <v>48776</v>
      </c>
      <c r="C19" s="24">
        <v>2360</v>
      </c>
      <c r="D19" s="25">
        <v>72</v>
      </c>
      <c r="E19" s="26">
        <v>16</v>
      </c>
      <c r="F19" s="37" cm="1">
        <f t="array" ref="F19">_xlfn.IFS((C18=""),"",(C19=""),"",(C18&gt;0),((C19-C18)/C18))</f>
        <v>-0.58406767712372221</v>
      </c>
      <c r="G19" s="37" cm="1">
        <f t="array" ref="G19">_xlfn.IFS((D18=""),"",(D19=""),"",(D18&gt;0),((D19-D18)/D18))</f>
        <v>0.1076923076923077</v>
      </c>
      <c r="H19" s="37" cm="1">
        <f t="array" ref="H19">_xlfn.IFS((E18=""),"",(E19=""),"",(E18&gt;0),((E19-E18)/E18))</f>
        <v>0.33333333333333331</v>
      </c>
    </row>
    <row r="20" spans="2:8" ht="15" customHeight="1" x14ac:dyDescent="0.3">
      <c r="B20" s="23">
        <v>48807</v>
      </c>
      <c r="C20" s="24">
        <v>3846</v>
      </c>
      <c r="D20" s="25">
        <v>92</v>
      </c>
      <c r="E20" s="26">
        <v>3</v>
      </c>
      <c r="F20" s="37" cm="1">
        <f t="array" ref="F20">_xlfn.IFS((C19=""),"",(C20=""),"",(C19&gt;0),((C20-C19)/C19))</f>
        <v>0.62966101694915255</v>
      </c>
      <c r="G20" s="37" cm="1">
        <f t="array" ref="G20">_xlfn.IFS((D19=""),"",(D20=""),"",(D19&gt;0),((D20-D19)/D19))</f>
        <v>0.27777777777777779</v>
      </c>
      <c r="H20" s="37" cm="1">
        <f t="array" ref="H20">_xlfn.IFS((E19=""),"",(E20=""),"",(E19&gt;0),((E20-E19)/E19))</f>
        <v>-0.8125</v>
      </c>
    </row>
    <row r="21" spans="2:8" ht="15" customHeight="1" x14ac:dyDescent="0.3">
      <c r="B21" s="23">
        <v>48838</v>
      </c>
      <c r="C21" s="24">
        <v>5555</v>
      </c>
      <c r="D21" s="25">
        <v>30</v>
      </c>
      <c r="E21" s="26">
        <v>7</v>
      </c>
      <c r="F21" s="37" cm="1">
        <f t="array" ref="F21">_xlfn.IFS((C20=""),"",(C21=""),"",(C20&gt;0),((C21-C20)/C20))</f>
        <v>0.44435777431097245</v>
      </c>
      <c r="G21" s="37" cm="1">
        <f t="array" ref="G21">_xlfn.IFS((D20=""),"",(D21=""),"",(D20&gt;0),((D21-D20)/D20))</f>
        <v>-0.67391304347826086</v>
      </c>
      <c r="H21" s="37" cm="1">
        <f t="array" ref="H21">_xlfn.IFS((E20=""),"",(E21=""),"",(E20&gt;0),((E21-E20)/E20))</f>
        <v>1.3333333333333333</v>
      </c>
    </row>
    <row r="22" spans="2:8" ht="15" customHeight="1" x14ac:dyDescent="0.3">
      <c r="B22" s="23">
        <v>48868</v>
      </c>
      <c r="C22" s="24">
        <v>7513</v>
      </c>
      <c r="D22" s="25">
        <v>32</v>
      </c>
      <c r="E22" s="26">
        <v>18</v>
      </c>
      <c r="F22" s="37" cm="1">
        <f t="array" ref="F22">_xlfn.IFS((C21=""),"",(C22=""),"",(C21&gt;0),((C22-C21)/C21))</f>
        <v>0.35247524752475246</v>
      </c>
      <c r="G22" s="37" cm="1">
        <f t="array" ref="G22">_xlfn.IFS((D21=""),"",(D22=""),"",(D21&gt;0),((D22-D21)/D21))</f>
        <v>6.6666666666666666E-2</v>
      </c>
      <c r="H22" s="37" cm="1">
        <f t="array" ref="H22">_xlfn.IFS((E21=""),"",(E22=""),"",(E21&gt;0),((E22-E21)/E21))</f>
        <v>1.5714285714285714</v>
      </c>
    </row>
    <row r="23" spans="2:8" ht="15" customHeight="1" x14ac:dyDescent="0.3">
      <c r="B23" s="23">
        <v>48899</v>
      </c>
      <c r="C23" s="24">
        <v>5820</v>
      </c>
      <c r="D23" s="25">
        <v>33</v>
      </c>
      <c r="E23" s="26">
        <v>15</v>
      </c>
      <c r="F23" s="37" cm="1">
        <f t="array" ref="F23">_xlfn.IFS((C22=""),"",(C23=""),"",(C22&gt;0),((C23-C22)/C22))</f>
        <v>-0.22534273925196327</v>
      </c>
      <c r="G23" s="37" cm="1">
        <f t="array" ref="G23">_xlfn.IFS((D22=""),"",(D23=""),"",(D22&gt;0),((D23-D22)/D22))</f>
        <v>3.125E-2</v>
      </c>
      <c r="H23" s="37" cm="1">
        <f t="array" ref="H23">_xlfn.IFS((E22=""),"",(E23=""),"",(E22&gt;0),((E23-E22)/E22))</f>
        <v>-0.16666666666666666</v>
      </c>
    </row>
    <row r="24" spans="2:8" ht="15" customHeight="1" x14ac:dyDescent="0.3">
      <c r="B24" s="23">
        <v>48929</v>
      </c>
      <c r="C24" s="24">
        <v>11841</v>
      </c>
      <c r="D24" s="25">
        <v>35</v>
      </c>
      <c r="E24" s="26">
        <v>11</v>
      </c>
      <c r="F24" s="37" cm="1">
        <f t="array" ref="F24">_xlfn.IFS((C23=""),"",(C24=""),"",(C23&gt;0),((C24-C23)/C23))</f>
        <v>1.0345360824742269</v>
      </c>
      <c r="G24" s="37" cm="1">
        <f t="array" ref="G24">_xlfn.IFS((D23=""),"",(D24=""),"",(D23&gt;0),((D24-D23)/D23))</f>
        <v>6.0606060606060608E-2</v>
      </c>
      <c r="H24" s="37" cm="1">
        <f t="array" ref="H24">_xlfn.IFS((E23=""),"",(E24=""),"",(E23&gt;0),((E24-E23)/E23))</f>
        <v>-0.26666666666666666</v>
      </c>
    </row>
    <row r="25" spans="2:8" ht="15" customHeight="1" x14ac:dyDescent="0.3">
      <c r="B25" s="23"/>
      <c r="C25" s="28"/>
      <c r="D25" s="25"/>
      <c r="E25" s="28"/>
      <c r="F25" s="37" t="str" cm="1">
        <f t="array" ref="F25">_xlfn.IFS((C24=""),"",(C25=""),"",(C24&gt;0),((C25-C24)/C24))</f>
        <v/>
      </c>
      <c r="G25" s="37" t="str" cm="1">
        <f t="array" ref="G25">_xlfn.IFS((D24=""),"",(D25=""),"",(D24&gt;0),((D25-D24)/D24))</f>
        <v/>
      </c>
      <c r="H25" s="37" t="str" cm="1">
        <f t="array" ref="H25">_xlfn.IFS((E24=""),"",(E25=""),"",(E24&gt;0),((E25-E24)/E24))</f>
        <v/>
      </c>
    </row>
    <row r="26" spans="2:8" ht="15" customHeight="1" x14ac:dyDescent="0.3">
      <c r="B26" s="23"/>
      <c r="C26" s="28"/>
      <c r="D26" s="25"/>
      <c r="E26" s="28"/>
      <c r="F26" s="37" t="str" cm="1">
        <f t="array" ref="F26">_xlfn.IFS((C25=""),"",(C26=""),"",(C25&gt;0),((C26-C25)/C25))</f>
        <v/>
      </c>
      <c r="G26" s="37" t="str" cm="1">
        <f t="array" ref="G26">_xlfn.IFS((D25=""),"",(D26=""),"",(D25&gt;0),((D26-D25)/D25))</f>
        <v/>
      </c>
      <c r="H26" s="37" t="str" cm="1">
        <f t="array" ref="H26">_xlfn.IFS((E25=""),"",(E26=""),"",(E25&gt;0),((E26-E25)/E25))</f>
        <v/>
      </c>
    </row>
    <row r="27" spans="2:8" ht="15" customHeight="1" x14ac:dyDescent="0.3">
      <c r="B27" s="23"/>
      <c r="C27" s="28"/>
      <c r="D27" s="25"/>
      <c r="E27" s="28"/>
      <c r="F27" s="37" t="str" cm="1">
        <f t="array" ref="F27">_xlfn.IFS((C26=""),"",(C27=""),"",(C26&gt;0),((C27-C26)/C26))</f>
        <v/>
      </c>
      <c r="G27" s="37" t="str" cm="1">
        <f t="array" ref="G27">_xlfn.IFS((D26=""),"",(D27=""),"",(D26&gt;0),((D27-D26)/D26))</f>
        <v/>
      </c>
      <c r="H27" s="37" t="str" cm="1">
        <f t="array" ref="H27">_xlfn.IFS((E26=""),"",(E27=""),"",(E26&gt;0),((E27-E26)/E26))</f>
        <v/>
      </c>
    </row>
    <row r="28" spans="2:8" ht="15" customHeight="1" x14ac:dyDescent="0.3">
      <c r="B28" s="23"/>
      <c r="C28" s="28"/>
      <c r="D28" s="25"/>
      <c r="E28" s="28"/>
      <c r="F28" s="37" t="str" cm="1">
        <f t="array" ref="F28">_xlfn.IFS((C27=""),"",(C28=""),"",(C27&gt;0),((C28-C27)/C27))</f>
        <v/>
      </c>
      <c r="G28" s="37" t="str" cm="1">
        <f t="array" ref="G28">_xlfn.IFS((D27=""),"",(D28=""),"",(D27&gt;0),((D28-D27)/D27))</f>
        <v/>
      </c>
      <c r="H28" s="37" t="str" cm="1">
        <f t="array" ref="H28">_xlfn.IFS((E27=""),"",(E28=""),"",(E27&gt;0),((E28-E27)/E27))</f>
        <v/>
      </c>
    </row>
    <row r="29" spans="2:8" ht="15" customHeight="1" x14ac:dyDescent="0.3">
      <c r="B29" s="23"/>
      <c r="C29" s="28"/>
      <c r="D29" s="25"/>
      <c r="E29" s="28"/>
      <c r="F29" s="37" t="str" cm="1">
        <f t="array" ref="F29">_xlfn.IFS((C28=""),"",(C29=""),"",(C28&gt;0),((C29-C28)/C28))</f>
        <v/>
      </c>
      <c r="G29" s="37" t="str" cm="1">
        <f t="array" ref="G29">_xlfn.IFS((D28=""),"",(D29=""),"",(D28&gt;0),((D29-D28)/D28))</f>
        <v/>
      </c>
      <c r="H29" s="37" t="str" cm="1">
        <f t="array" ref="H29">_xlfn.IFS((E28=""),"",(E29=""),"",(E28&gt;0),((E29-E28)/E28))</f>
        <v/>
      </c>
    </row>
    <row r="30" spans="2:8" ht="15" customHeight="1" x14ac:dyDescent="0.3">
      <c r="B30" s="23"/>
      <c r="C30" s="28"/>
      <c r="D30" s="25"/>
      <c r="E30" s="28"/>
      <c r="F30" s="37" t="str" cm="1">
        <f t="array" ref="F30">_xlfn.IFS((C29=""),"",(C30=""),"",(C29&gt;0),((C30-C29)/C29))</f>
        <v/>
      </c>
      <c r="G30" s="37" t="str" cm="1">
        <f t="array" ref="G30">_xlfn.IFS((D29=""),"",(D30=""),"",(D29&gt;0),((D30-D29)/D29))</f>
        <v/>
      </c>
      <c r="H30" s="37" t="str" cm="1">
        <f t="array" ref="H30">_xlfn.IFS((E29=""),"",(E30=""),"",(E29&gt;0),((E30-E29)/E29))</f>
        <v/>
      </c>
    </row>
    <row r="31" spans="2:8" ht="15" customHeight="1" x14ac:dyDescent="0.3">
      <c r="B31" s="23"/>
      <c r="C31" s="28"/>
      <c r="D31" s="25"/>
      <c r="E31" s="28"/>
      <c r="F31" s="37" t="str" cm="1">
        <f t="array" ref="F31">_xlfn.IFS((C30=""),"",(C31=""),"",(C30&gt;0),((C31-C30)/C30))</f>
        <v/>
      </c>
      <c r="G31" s="37" t="str" cm="1">
        <f t="array" ref="G31">_xlfn.IFS((D30=""),"",(D31=""),"",(D30&gt;0),((D31-D30)/D30))</f>
        <v/>
      </c>
      <c r="H31" s="37" t="str" cm="1">
        <f t="array" ref="H31">_xlfn.IFS((E30=""),"",(E31=""),"",(E30&gt;0),((E31-E30)/E30))</f>
        <v/>
      </c>
    </row>
    <row r="32" spans="2:8" ht="15" customHeight="1" x14ac:dyDescent="0.3">
      <c r="B32" s="23"/>
      <c r="C32" s="28"/>
      <c r="D32" s="25"/>
      <c r="E32" s="28"/>
      <c r="F32" s="37" t="str" cm="1">
        <f t="array" ref="F32">_xlfn.IFS((C31=""),"",(C32=""),"",(C31&gt;0),((C32-C31)/C31))</f>
        <v/>
      </c>
      <c r="G32" s="37" t="str" cm="1">
        <f t="array" ref="G32">_xlfn.IFS((D31=""),"",(D32=""),"",(D31&gt;0),((D32-D31)/D31))</f>
        <v/>
      </c>
      <c r="H32" s="37" t="str" cm="1">
        <f t="array" ref="H32">_xlfn.IFS((E31=""),"",(E32=""),"",(E31&gt;0),((E32-E31)/E31))</f>
        <v/>
      </c>
    </row>
    <row r="33" spans="2:8" ht="15" customHeight="1" x14ac:dyDescent="0.3">
      <c r="B33" s="23"/>
      <c r="C33" s="28"/>
      <c r="D33" s="25"/>
      <c r="E33" s="28"/>
      <c r="F33" s="37" t="str" cm="1">
        <f t="array" ref="F33">_xlfn.IFS((C32=""),"",(C33=""),"",(C32&gt;0),((C33-C32)/C32))</f>
        <v/>
      </c>
      <c r="G33" s="37" t="str" cm="1">
        <f t="array" ref="G33">_xlfn.IFS((D32=""),"",(D33=""),"",(D32&gt;0),((D33-D32)/D32))</f>
        <v/>
      </c>
      <c r="H33" s="37" t="str" cm="1">
        <f t="array" ref="H33">_xlfn.IFS((E32=""),"",(E33=""),"",(E32&gt;0),((E33-E32)/E32))</f>
        <v/>
      </c>
    </row>
    <row r="34" spans="2:8" ht="15" customHeight="1" x14ac:dyDescent="0.3">
      <c r="B34" s="23"/>
      <c r="C34" s="28"/>
      <c r="D34" s="25"/>
      <c r="E34" s="28"/>
      <c r="F34" s="37" t="str" cm="1">
        <f t="array" ref="F34">_xlfn.IFS((C33=""),"",(C34=""),"",(C33&gt;0),((C34-C33)/C33))</f>
        <v/>
      </c>
      <c r="G34" s="37" t="str" cm="1">
        <f t="array" ref="G34">_xlfn.IFS((D33=""),"",(D34=""),"",(D33&gt;0),((D34-D33)/D33))</f>
        <v/>
      </c>
      <c r="H34" s="37" t="str" cm="1">
        <f t="array" ref="H34">_xlfn.IFS((E33=""),"",(E34=""),"",(E33&gt;0),((E34-E33)/E33))</f>
        <v/>
      </c>
    </row>
    <row r="35" spans="2:8" ht="15" customHeight="1" x14ac:dyDescent="0.3">
      <c r="B35" s="23"/>
      <c r="C35" s="28"/>
      <c r="D35" s="25"/>
      <c r="E35" s="28"/>
      <c r="F35" s="37" t="str" cm="1">
        <f t="array" ref="F35">_xlfn.IFS((C34=""),"",(C35=""),"",(C34&gt;0),((C35-C34)/C34))</f>
        <v/>
      </c>
      <c r="G35" s="37" t="str" cm="1">
        <f t="array" ref="G35">_xlfn.IFS((D34=""),"",(D35=""),"",(D34&gt;0),((D35-D34)/D34))</f>
        <v/>
      </c>
      <c r="H35" s="37" t="str" cm="1">
        <f t="array" ref="H35">_xlfn.IFS((E34=""),"",(E35=""),"",(E34&gt;0),((E35-E34)/E34))</f>
        <v/>
      </c>
    </row>
    <row r="36" spans="2:8" ht="15" customHeight="1" x14ac:dyDescent="0.3">
      <c r="B36" s="23"/>
      <c r="C36" s="28"/>
      <c r="D36" s="25"/>
      <c r="E36" s="28"/>
      <c r="F36" s="37" t="str" cm="1">
        <f t="array" ref="F36">_xlfn.IFS((C35=""),"",(C36=""),"",(C35&gt;0),((C36-C35)/C35))</f>
        <v/>
      </c>
      <c r="G36" s="37" t="str" cm="1">
        <f t="array" ref="G36">_xlfn.IFS((D35=""),"",(D36=""),"",(D35&gt;0),((D36-D35)/D35))</f>
        <v/>
      </c>
      <c r="H36" s="37" t="str" cm="1">
        <f t="array" ref="H36">_xlfn.IFS((E35=""),"",(E36=""),"",(E35&gt;0),((E36-E35)/E35))</f>
        <v/>
      </c>
    </row>
    <row r="37" spans="2:8" ht="15" customHeight="1" x14ac:dyDescent="0.3">
      <c r="B37" s="32"/>
      <c r="C37" s="33"/>
      <c r="D37" s="34"/>
      <c r="E37" s="35" t="s">
        <v>19</v>
      </c>
      <c r="F37" s="36" cm="1">
        <f t="array" ref="F37">LOOKUP(2,1/(F14:F36&lt;&gt;""),F14:F36)</f>
        <v>1.0345360824742269</v>
      </c>
      <c r="G37" s="36" cm="1">
        <f t="array" ref="G37">LOOKUP(2,1/(G14:G36&lt;&gt;""),G14:G36)</f>
        <v>6.0606060606060608E-2</v>
      </c>
      <c r="H37" s="36" cm="1">
        <f t="array" ref="H37">LOOKUP(2,1/(H14:H36&lt;&gt;""),H14:H36)</f>
        <v>-0.26666666666666666</v>
      </c>
    </row>
    <row r="38" spans="2:8" ht="10.95" customHeight="1" thickBot="1" x14ac:dyDescent="0.35"/>
    <row r="39" spans="2:8" ht="33" customHeight="1" x14ac:dyDescent="0.45">
      <c r="B39" s="4" t="s">
        <v>10</v>
      </c>
      <c r="C39" s="4"/>
      <c r="D39" s="4"/>
      <c r="E39" s="4"/>
      <c r="F39" s="4"/>
      <c r="G39" s="4"/>
      <c r="H39" s="4"/>
    </row>
    <row r="40" spans="2:8" ht="19.95" customHeight="1" x14ac:dyDescent="0.3">
      <c r="B40" s="7" t="s">
        <v>18</v>
      </c>
      <c r="C40" s="8" t="s">
        <v>11</v>
      </c>
      <c r="D40" s="9" t="s">
        <v>12</v>
      </c>
      <c r="E40" s="10" t="s">
        <v>13</v>
      </c>
      <c r="F40" s="11" t="s">
        <v>14</v>
      </c>
      <c r="G40" s="3" t="s">
        <v>17</v>
      </c>
    </row>
    <row r="41" spans="2:8" ht="15" customHeight="1" x14ac:dyDescent="0.3">
      <c r="B41" s="12">
        <v>1</v>
      </c>
      <c r="C41" s="13">
        <v>291</v>
      </c>
      <c r="D41" s="13"/>
      <c r="E41" s="13"/>
      <c r="F41" s="13"/>
      <c r="G41" s="14">
        <f>SUM(C41:F41)</f>
        <v>291</v>
      </c>
    </row>
    <row r="42" spans="2:8" ht="15" customHeight="1" x14ac:dyDescent="0.3">
      <c r="B42" s="12">
        <f t="shared" ref="B42:B70" si="0">B41+1</f>
        <v>2</v>
      </c>
      <c r="C42" s="13">
        <v>245</v>
      </c>
      <c r="D42" s="13"/>
      <c r="E42" s="13"/>
      <c r="F42" s="13"/>
      <c r="G42" s="14">
        <f>SUM(C42:F42)</f>
        <v>245</v>
      </c>
    </row>
    <row r="43" spans="2:8" ht="15" customHeight="1" x14ac:dyDescent="0.3">
      <c r="B43" s="12">
        <f t="shared" si="0"/>
        <v>3</v>
      </c>
      <c r="C43" s="13">
        <v>255</v>
      </c>
      <c r="D43" s="13"/>
      <c r="E43" s="13"/>
      <c r="F43" s="13"/>
      <c r="G43" s="14">
        <f t="shared" ref="G43:G70" si="1">SUM(C43:F43)</f>
        <v>255</v>
      </c>
    </row>
    <row r="44" spans="2:8" ht="15" customHeight="1" x14ac:dyDescent="0.3">
      <c r="B44" s="12">
        <f t="shared" si="0"/>
        <v>4</v>
      </c>
      <c r="C44" s="13">
        <v>142</v>
      </c>
      <c r="D44" s="13"/>
      <c r="E44" s="13"/>
      <c r="F44" s="13"/>
      <c r="G44" s="14">
        <f t="shared" si="1"/>
        <v>142</v>
      </c>
    </row>
    <row r="45" spans="2:8" ht="15" customHeight="1" x14ac:dyDescent="0.3">
      <c r="B45" s="12">
        <f t="shared" si="0"/>
        <v>5</v>
      </c>
      <c r="C45" s="13">
        <v>167</v>
      </c>
      <c r="D45" s="13"/>
      <c r="E45" s="13"/>
      <c r="F45" s="13"/>
      <c r="G45" s="14">
        <f t="shared" si="1"/>
        <v>167</v>
      </c>
    </row>
    <row r="46" spans="2:8" ht="15" customHeight="1" x14ac:dyDescent="0.3">
      <c r="B46" s="12">
        <f t="shared" si="0"/>
        <v>6</v>
      </c>
      <c r="C46" s="13">
        <v>277</v>
      </c>
      <c r="D46" s="13"/>
      <c r="E46" s="13"/>
      <c r="F46" s="13"/>
      <c r="G46" s="14">
        <f t="shared" si="1"/>
        <v>277</v>
      </c>
    </row>
    <row r="47" spans="2:8" ht="15" customHeight="1" x14ac:dyDescent="0.3">
      <c r="B47" s="12">
        <f t="shared" si="0"/>
        <v>7</v>
      </c>
      <c r="C47" s="13">
        <v>129</v>
      </c>
      <c r="D47" s="13"/>
      <c r="E47" s="13"/>
      <c r="F47" s="13"/>
      <c r="G47" s="14">
        <f t="shared" si="1"/>
        <v>129</v>
      </c>
    </row>
    <row r="48" spans="2:8" ht="15" customHeight="1" x14ac:dyDescent="0.3">
      <c r="B48" s="12">
        <f t="shared" si="0"/>
        <v>8</v>
      </c>
      <c r="C48" s="13">
        <v>140</v>
      </c>
      <c r="D48" s="13">
        <v>94</v>
      </c>
      <c r="E48" s="13"/>
      <c r="F48" s="13"/>
      <c r="G48" s="14">
        <f t="shared" si="1"/>
        <v>234</v>
      </c>
    </row>
    <row r="49" spans="2:7" ht="15" customHeight="1" x14ac:dyDescent="0.3">
      <c r="B49" s="12">
        <f t="shared" si="0"/>
        <v>9</v>
      </c>
      <c r="C49" s="13">
        <v>262</v>
      </c>
      <c r="D49" s="13">
        <v>128</v>
      </c>
      <c r="E49" s="13"/>
      <c r="F49" s="13"/>
      <c r="G49" s="14">
        <f t="shared" si="1"/>
        <v>390</v>
      </c>
    </row>
    <row r="50" spans="2:7" ht="15" customHeight="1" x14ac:dyDescent="0.3">
      <c r="B50" s="12">
        <f t="shared" si="0"/>
        <v>10</v>
      </c>
      <c r="C50" s="13">
        <v>5</v>
      </c>
      <c r="D50" s="13">
        <v>320</v>
      </c>
      <c r="E50" s="13"/>
      <c r="F50" s="13"/>
      <c r="G50" s="14">
        <f t="shared" si="1"/>
        <v>325</v>
      </c>
    </row>
    <row r="51" spans="2:7" ht="15" customHeight="1" x14ac:dyDescent="0.3">
      <c r="B51" s="12">
        <f t="shared" si="0"/>
        <v>11</v>
      </c>
      <c r="C51" s="13">
        <v>31</v>
      </c>
      <c r="D51" s="13">
        <v>255</v>
      </c>
      <c r="E51" s="13"/>
      <c r="F51" s="13"/>
      <c r="G51" s="14">
        <f t="shared" si="1"/>
        <v>286</v>
      </c>
    </row>
    <row r="52" spans="2:7" ht="15" customHeight="1" x14ac:dyDescent="0.3">
      <c r="B52" s="12">
        <f t="shared" si="0"/>
        <v>12</v>
      </c>
      <c r="C52" s="13">
        <v>8</v>
      </c>
      <c r="D52" s="13">
        <v>207</v>
      </c>
      <c r="E52" s="13"/>
      <c r="F52" s="13"/>
      <c r="G52" s="14">
        <f t="shared" si="1"/>
        <v>215</v>
      </c>
    </row>
    <row r="53" spans="2:7" ht="15" customHeight="1" x14ac:dyDescent="0.3">
      <c r="B53" s="12">
        <f t="shared" si="0"/>
        <v>13</v>
      </c>
      <c r="C53" s="13">
        <v>214</v>
      </c>
      <c r="D53" s="13">
        <v>187</v>
      </c>
      <c r="E53" s="13"/>
      <c r="F53" s="13"/>
      <c r="G53" s="14">
        <f t="shared" si="1"/>
        <v>401</v>
      </c>
    </row>
    <row r="54" spans="2:7" ht="15" customHeight="1" x14ac:dyDescent="0.3">
      <c r="B54" s="12">
        <f t="shared" si="0"/>
        <v>14</v>
      </c>
      <c r="C54" s="13">
        <v>83</v>
      </c>
      <c r="D54" s="13">
        <v>305</v>
      </c>
      <c r="E54" s="13">
        <v>77</v>
      </c>
      <c r="F54" s="13"/>
      <c r="G54" s="14">
        <f t="shared" si="1"/>
        <v>465</v>
      </c>
    </row>
    <row r="55" spans="2:7" ht="15" customHeight="1" x14ac:dyDescent="0.3">
      <c r="B55" s="12">
        <f t="shared" si="0"/>
        <v>15</v>
      </c>
      <c r="C55" s="13">
        <v>135</v>
      </c>
      <c r="D55" s="13">
        <v>278</v>
      </c>
      <c r="E55" s="13">
        <v>119</v>
      </c>
      <c r="F55" s="13"/>
      <c r="G55" s="14">
        <f t="shared" si="1"/>
        <v>532</v>
      </c>
    </row>
    <row r="56" spans="2:7" ht="15" customHeight="1" x14ac:dyDescent="0.3">
      <c r="B56" s="12">
        <f t="shared" si="0"/>
        <v>16</v>
      </c>
      <c r="C56" s="13">
        <v>263</v>
      </c>
      <c r="D56" s="13">
        <v>278</v>
      </c>
      <c r="E56" s="13">
        <v>136</v>
      </c>
      <c r="F56" s="13"/>
      <c r="G56" s="14">
        <f t="shared" si="1"/>
        <v>677</v>
      </c>
    </row>
    <row r="57" spans="2:7" ht="15" customHeight="1" x14ac:dyDescent="0.3">
      <c r="B57" s="12">
        <f t="shared" si="0"/>
        <v>17</v>
      </c>
      <c r="C57" s="13">
        <v>11</v>
      </c>
      <c r="D57" s="13">
        <v>77</v>
      </c>
      <c r="E57" s="13">
        <v>33</v>
      </c>
      <c r="F57" s="13"/>
      <c r="G57" s="14">
        <f t="shared" si="1"/>
        <v>121</v>
      </c>
    </row>
    <row r="58" spans="2:7" ht="15" customHeight="1" x14ac:dyDescent="0.3">
      <c r="B58" s="12">
        <f t="shared" si="0"/>
        <v>18</v>
      </c>
      <c r="C58" s="13">
        <v>255</v>
      </c>
      <c r="D58" s="13">
        <v>230</v>
      </c>
      <c r="E58" s="13">
        <v>80</v>
      </c>
      <c r="F58" s="13"/>
      <c r="G58" s="14">
        <f t="shared" si="1"/>
        <v>565</v>
      </c>
    </row>
    <row r="59" spans="2:7" ht="15" customHeight="1" x14ac:dyDescent="0.3">
      <c r="B59" s="12">
        <f t="shared" si="0"/>
        <v>19</v>
      </c>
      <c r="C59" s="13">
        <v>15</v>
      </c>
      <c r="D59" s="13">
        <v>89</v>
      </c>
      <c r="E59" s="13">
        <v>315</v>
      </c>
      <c r="F59" s="13"/>
      <c r="G59" s="14">
        <f t="shared" si="1"/>
        <v>419</v>
      </c>
    </row>
    <row r="60" spans="2:7" ht="15" customHeight="1" x14ac:dyDescent="0.3">
      <c r="B60" s="12">
        <f t="shared" si="0"/>
        <v>20</v>
      </c>
      <c r="C60" s="13">
        <v>80</v>
      </c>
      <c r="D60" s="13">
        <v>41</v>
      </c>
      <c r="E60" s="13">
        <v>184</v>
      </c>
      <c r="F60" s="13"/>
      <c r="G60" s="14">
        <f t="shared" si="1"/>
        <v>305</v>
      </c>
    </row>
    <row r="61" spans="2:7" ht="15" customHeight="1" x14ac:dyDescent="0.3">
      <c r="B61" s="12">
        <f t="shared" si="0"/>
        <v>21</v>
      </c>
      <c r="C61" s="13">
        <v>194</v>
      </c>
      <c r="D61" s="13">
        <v>94</v>
      </c>
      <c r="E61" s="13">
        <v>309</v>
      </c>
      <c r="F61" s="13"/>
      <c r="G61" s="14">
        <f t="shared" si="1"/>
        <v>597</v>
      </c>
    </row>
    <row r="62" spans="2:7" ht="15" customHeight="1" x14ac:dyDescent="0.3">
      <c r="B62" s="12">
        <f t="shared" si="0"/>
        <v>22</v>
      </c>
      <c r="C62" s="13">
        <v>187</v>
      </c>
      <c r="D62" s="13">
        <v>316</v>
      </c>
      <c r="E62" s="13">
        <v>172</v>
      </c>
      <c r="F62" s="13"/>
      <c r="G62" s="14">
        <f t="shared" si="1"/>
        <v>675</v>
      </c>
    </row>
    <row r="63" spans="2:7" ht="15" customHeight="1" x14ac:dyDescent="0.3">
      <c r="B63" s="12">
        <f t="shared" si="0"/>
        <v>23</v>
      </c>
      <c r="C63" s="13">
        <v>182</v>
      </c>
      <c r="D63" s="13">
        <v>237</v>
      </c>
      <c r="E63" s="13">
        <v>15</v>
      </c>
      <c r="F63" s="13"/>
      <c r="G63" s="14">
        <f t="shared" si="1"/>
        <v>434</v>
      </c>
    </row>
    <row r="64" spans="2:7" ht="15" customHeight="1" x14ac:dyDescent="0.3">
      <c r="B64" s="12">
        <f t="shared" si="0"/>
        <v>24</v>
      </c>
      <c r="C64" s="13">
        <v>118</v>
      </c>
      <c r="D64" s="13">
        <v>203</v>
      </c>
      <c r="E64" s="13">
        <v>301</v>
      </c>
      <c r="F64" s="13"/>
      <c r="G64" s="14">
        <f t="shared" si="1"/>
        <v>622</v>
      </c>
    </row>
    <row r="65" spans="2:8" ht="15" customHeight="1" x14ac:dyDescent="0.3">
      <c r="B65" s="12">
        <f t="shared" si="0"/>
        <v>25</v>
      </c>
      <c r="C65" s="13">
        <v>22</v>
      </c>
      <c r="D65" s="13">
        <v>23</v>
      </c>
      <c r="E65" s="13">
        <v>45</v>
      </c>
      <c r="F65" s="13">
        <v>62</v>
      </c>
      <c r="G65" s="14">
        <f t="shared" si="1"/>
        <v>152</v>
      </c>
    </row>
    <row r="66" spans="2:8" ht="15" customHeight="1" x14ac:dyDescent="0.3">
      <c r="B66" s="12">
        <f t="shared" si="0"/>
        <v>26</v>
      </c>
      <c r="C66" s="13">
        <v>9</v>
      </c>
      <c r="D66" s="13">
        <v>241</v>
      </c>
      <c r="E66" s="13">
        <v>108</v>
      </c>
      <c r="F66" s="13">
        <v>174</v>
      </c>
      <c r="G66" s="14">
        <f t="shared" si="1"/>
        <v>532</v>
      </c>
    </row>
    <row r="67" spans="2:8" ht="15" customHeight="1" x14ac:dyDescent="0.3">
      <c r="B67" s="12">
        <f t="shared" si="0"/>
        <v>27</v>
      </c>
      <c r="C67" s="13">
        <v>8</v>
      </c>
      <c r="D67" s="13">
        <v>113</v>
      </c>
      <c r="E67" s="13">
        <v>212</v>
      </c>
      <c r="F67" s="13">
        <v>128</v>
      </c>
      <c r="G67" s="14">
        <f t="shared" si="1"/>
        <v>461</v>
      </c>
    </row>
    <row r="68" spans="2:8" ht="15" customHeight="1" x14ac:dyDescent="0.3">
      <c r="B68" s="12">
        <f t="shared" si="0"/>
        <v>28</v>
      </c>
      <c r="C68" s="13">
        <v>3</v>
      </c>
      <c r="D68" s="13">
        <v>187</v>
      </c>
      <c r="E68" s="13">
        <v>297</v>
      </c>
      <c r="F68" s="13">
        <v>111</v>
      </c>
      <c r="G68" s="14">
        <f t="shared" si="1"/>
        <v>598</v>
      </c>
    </row>
    <row r="69" spans="2:8" ht="15" customHeight="1" x14ac:dyDescent="0.3">
      <c r="B69" s="12">
        <f t="shared" si="0"/>
        <v>29</v>
      </c>
      <c r="C69" s="13">
        <v>5</v>
      </c>
      <c r="D69" s="13">
        <v>203</v>
      </c>
      <c r="E69" s="13">
        <v>209</v>
      </c>
      <c r="F69" s="13">
        <v>242</v>
      </c>
      <c r="G69" s="14">
        <f t="shared" si="1"/>
        <v>659</v>
      </c>
    </row>
    <row r="70" spans="2:8" ht="15" customHeight="1" x14ac:dyDescent="0.3">
      <c r="B70" s="12">
        <f t="shared" si="0"/>
        <v>30</v>
      </c>
      <c r="C70" s="13">
        <v>1</v>
      </c>
      <c r="D70" s="13">
        <v>140</v>
      </c>
      <c r="E70" s="13">
        <v>262</v>
      </c>
      <c r="F70" s="13">
        <v>267</v>
      </c>
      <c r="G70" s="14">
        <f t="shared" si="1"/>
        <v>670</v>
      </c>
    </row>
    <row r="71" spans="2:8" ht="25.05" customHeight="1" x14ac:dyDescent="0.3">
      <c r="B71" s="19" t="s">
        <v>16</v>
      </c>
      <c r="C71" s="15">
        <f>SUM(C41:C70)</f>
        <v>3737</v>
      </c>
      <c r="D71" s="16">
        <f>SUM(D41:D70)</f>
        <v>4246</v>
      </c>
      <c r="E71" s="17">
        <f>SUM(E41:E70)</f>
        <v>2874</v>
      </c>
      <c r="F71" s="18">
        <f>SUM(F41:F70)</f>
        <v>984</v>
      </c>
      <c r="G71" s="5">
        <f>SUM(C71:F71)</f>
        <v>11841</v>
      </c>
      <c r="H71" s="6"/>
    </row>
    <row r="72" spans="2:8" ht="10.95" customHeight="1" x14ac:dyDescent="0.3"/>
  </sheetData>
  <pageMargins left="0.7" right="0.7" top="0.75" bottom="0.75" header="0.3" footer="0.3"/>
  <pageSetup scale="58" fitToHeight="0" orientation="landscape" horizontalDpi="0" verticalDpi="0"/>
  <rowBreaks count="3" manualBreakCount="3">
    <brk id="5" max="16383" man="1"/>
    <brk id="9" max="16383" man="1"/>
    <brk id="37" max="16383" man="1"/>
  </rowBreaks>
  <ignoredErrors>
    <ignoredError sqref="G41" formulaRange="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87791-0F00-E641-924F-7F1F4CE3E679}">
  <sheetPr>
    <tabColor theme="3" tint="0.79998168889431442"/>
    <pageSetUpPr fitToPage="1"/>
  </sheetPr>
  <dimension ref="B1:M73"/>
  <sheetViews>
    <sheetView showGridLines="0" topLeftCell="A58" workbookViewId="0">
      <selection activeCell="B15" sqref="B15"/>
    </sheetView>
  </sheetViews>
  <sheetFormatPr defaultColWidth="10.796875" defaultRowHeight="13.2" x14ac:dyDescent="0.3"/>
  <cols>
    <col min="1" max="1" width="3.296875" style="1" customWidth="1"/>
    <col min="2" max="2" width="15.796875" style="1" customWidth="1"/>
    <col min="3" max="8" width="24.796875" style="1" customWidth="1"/>
    <col min="9" max="9" width="30.5" style="1" customWidth="1"/>
    <col min="10" max="10" width="3.296875" style="1" customWidth="1"/>
    <col min="11" max="16384" width="10.796875" style="1"/>
  </cols>
  <sheetData>
    <row r="1" spans="2:13" ht="42" customHeight="1" x14ac:dyDescent="0.3">
      <c r="B1" s="39" t="s">
        <v>15</v>
      </c>
      <c r="C1" s="2"/>
      <c r="D1" s="2"/>
      <c r="E1" s="2"/>
    </row>
    <row r="2" spans="2:13" ht="46.05" customHeight="1" thickBot="1" x14ac:dyDescent="0.35">
      <c r="B2" s="40" t="s">
        <v>20</v>
      </c>
      <c r="C2" s="40"/>
      <c r="D2" s="40"/>
      <c r="E2" s="40"/>
      <c r="F2" s="40"/>
      <c r="G2" s="38"/>
    </row>
    <row r="3" spans="2:13" ht="33" customHeight="1" x14ac:dyDescent="0.45">
      <c r="B3" s="20" t="s">
        <v>1</v>
      </c>
      <c r="C3" s="20"/>
      <c r="D3" s="20"/>
      <c r="E3" s="20"/>
      <c r="F3" s="20"/>
      <c r="G3" s="20"/>
      <c r="H3" s="20"/>
      <c r="I3" s="20"/>
    </row>
    <row r="4" spans="2:13" ht="88.05" customHeight="1" x14ac:dyDescent="0.3">
      <c r="B4" s="21"/>
      <c r="C4" s="21"/>
      <c r="D4" s="21"/>
      <c r="E4" s="21"/>
      <c r="F4" s="22"/>
      <c r="G4" s="22"/>
      <c r="H4" s="22"/>
      <c r="I4" s="22"/>
    </row>
    <row r="5" spans="2:13" ht="19.95" customHeight="1" thickBot="1" x14ac:dyDescent="0.35">
      <c r="B5" s="22"/>
      <c r="C5" s="22"/>
      <c r="D5" s="22"/>
      <c r="E5" s="22"/>
      <c r="F5" s="22"/>
      <c r="G5" s="22"/>
      <c r="H5" s="22"/>
      <c r="I5" s="22"/>
    </row>
    <row r="6" spans="2:13" ht="33" customHeight="1" x14ac:dyDescent="0.45">
      <c r="B6" s="4" t="s">
        <v>9</v>
      </c>
      <c r="C6" s="4"/>
      <c r="D6" s="4"/>
      <c r="E6" s="4"/>
      <c r="F6" s="4"/>
      <c r="G6" s="4"/>
      <c r="H6" s="4"/>
      <c r="I6" s="4"/>
    </row>
    <row r="7" spans="2:13" ht="342" customHeight="1" x14ac:dyDescent="0.3">
      <c r="B7" s="2"/>
      <c r="C7" s="2"/>
      <c r="D7" s="2"/>
      <c r="E7" s="2"/>
      <c r="M7" s="1" t="s">
        <v>8</v>
      </c>
    </row>
    <row r="8" spans="2:13" ht="21" customHeight="1" thickBot="1" x14ac:dyDescent="0.35"/>
    <row r="9" spans="2:13" ht="33" customHeight="1" x14ac:dyDescent="0.45">
      <c r="B9" s="4" t="s">
        <v>10</v>
      </c>
      <c r="C9" s="4"/>
      <c r="D9" s="4"/>
      <c r="E9" s="4"/>
      <c r="F9" s="4"/>
      <c r="G9" s="4"/>
      <c r="H9" s="4"/>
      <c r="I9" s="4"/>
    </row>
    <row r="10" spans="2:13" ht="10.95" customHeight="1" x14ac:dyDescent="0.3"/>
    <row r="11" spans="2:13" ht="337.95" customHeight="1" x14ac:dyDescent="0.3"/>
    <row r="12" spans="2:13" ht="13.8" thickBot="1" x14ac:dyDescent="0.35"/>
    <row r="13" spans="2:13" ht="33" customHeight="1" x14ac:dyDescent="0.45">
      <c r="B13" s="4" t="s">
        <v>9</v>
      </c>
      <c r="C13" s="4"/>
      <c r="D13" s="4"/>
      <c r="E13" s="4"/>
      <c r="F13" s="4"/>
      <c r="G13" s="4"/>
      <c r="H13" s="4"/>
    </row>
    <row r="14" spans="2:13" ht="19.95" customHeight="1" x14ac:dyDescent="0.3">
      <c r="B14" s="29" t="s">
        <v>0</v>
      </c>
      <c r="C14" s="30" t="s">
        <v>3</v>
      </c>
      <c r="D14" s="31" t="s">
        <v>2</v>
      </c>
      <c r="E14" s="8" t="s">
        <v>4</v>
      </c>
      <c r="F14" s="30" t="s">
        <v>6</v>
      </c>
      <c r="G14" s="31" t="s">
        <v>7</v>
      </c>
      <c r="H14" s="8" t="s">
        <v>5</v>
      </c>
    </row>
    <row r="15" spans="2:13" ht="15" customHeight="1" x14ac:dyDescent="0.3">
      <c r="B15" s="23"/>
      <c r="C15" s="24"/>
      <c r="D15" s="25"/>
      <c r="E15" s="26"/>
      <c r="F15" s="27"/>
      <c r="G15" s="27"/>
      <c r="H15" s="27"/>
    </row>
    <row r="16" spans="2:13" ht="15" customHeight="1" x14ac:dyDescent="0.3">
      <c r="B16" s="23"/>
      <c r="C16" s="24"/>
      <c r="D16" s="25"/>
      <c r="E16" s="26"/>
      <c r="F16" s="37" t="str" cm="1">
        <f t="array" ref="F16">_xlfn.IFS((C15=""),"",(C16=""),"",(C15&gt;0),((C16-C15)/C15))</f>
        <v/>
      </c>
      <c r="G16" s="37" t="str" cm="1">
        <f t="array" ref="G16">_xlfn.IFS((D15=""),"",(D16=""),"",(D15&gt;0),((D16-D15)/D15))</f>
        <v/>
      </c>
      <c r="H16" s="37" t="str" cm="1">
        <f t="array" ref="H16">_xlfn.IFS((E15=""),"",(E16=""),"",(E15&gt;0),((E16-E15)/E15))</f>
        <v/>
      </c>
    </row>
    <row r="17" spans="2:8" ht="15" customHeight="1" x14ac:dyDescent="0.3">
      <c r="B17" s="23"/>
      <c r="C17" s="24"/>
      <c r="D17" s="25"/>
      <c r="E17" s="26"/>
      <c r="F17" s="37" t="str" cm="1">
        <f t="array" ref="F17">_xlfn.IFS((C16=""),"",(C17=""),"",(C16&gt;0),((C17-C16)/C16))</f>
        <v/>
      </c>
      <c r="G17" s="37" t="str" cm="1">
        <f t="array" ref="G17">_xlfn.IFS((D16=""),"",(D17=""),"",(D16&gt;0),((D17-D16)/D16))</f>
        <v/>
      </c>
      <c r="H17" s="37" t="str" cm="1">
        <f t="array" ref="H17">_xlfn.IFS((E16=""),"",(E17=""),"",(E16&gt;0),((E17-E16)/E16))</f>
        <v/>
      </c>
    </row>
    <row r="18" spans="2:8" ht="15" customHeight="1" x14ac:dyDescent="0.3">
      <c r="B18" s="23"/>
      <c r="C18" s="24"/>
      <c r="D18" s="25"/>
      <c r="E18" s="26"/>
      <c r="F18" s="37" t="str" cm="1">
        <f t="array" ref="F18">_xlfn.IFS((C17=""),"",(C18=""),"",(C17&gt;0),((C18-C17)/C17))</f>
        <v/>
      </c>
      <c r="G18" s="37" t="str" cm="1">
        <f t="array" ref="G18">_xlfn.IFS((D17=""),"",(D18=""),"",(D17&gt;0),((D18-D17)/D17))</f>
        <v/>
      </c>
      <c r="H18" s="37" t="str" cm="1">
        <f t="array" ref="H18">_xlfn.IFS((E17=""),"",(E18=""),"",(E17&gt;0),((E18-E17)/E17))</f>
        <v/>
      </c>
    </row>
    <row r="19" spans="2:8" ht="15" customHeight="1" x14ac:dyDescent="0.3">
      <c r="B19" s="23"/>
      <c r="C19" s="24"/>
      <c r="D19" s="25"/>
      <c r="E19" s="26"/>
      <c r="F19" s="37" t="str" cm="1">
        <f t="array" ref="F19">_xlfn.IFS((C18=""),"",(C19=""),"",(C18&gt;0),((C19-C18)/C18))</f>
        <v/>
      </c>
      <c r="G19" s="37" t="str" cm="1">
        <f t="array" ref="G19">_xlfn.IFS((D18=""),"",(D19=""),"",(D18&gt;0),((D19-D18)/D18))</f>
        <v/>
      </c>
      <c r="H19" s="37" t="str" cm="1">
        <f t="array" ref="H19">_xlfn.IFS((E18=""),"",(E19=""),"",(E18&gt;0),((E19-E18)/E18))</f>
        <v/>
      </c>
    </row>
    <row r="20" spans="2:8" ht="15" customHeight="1" x14ac:dyDescent="0.3">
      <c r="B20" s="23"/>
      <c r="C20" s="24"/>
      <c r="D20" s="25"/>
      <c r="E20" s="26"/>
      <c r="F20" s="37" t="str" cm="1">
        <f t="array" ref="F20">_xlfn.IFS((C19=""),"",(C20=""),"",(C19&gt;0),((C20-C19)/C19))</f>
        <v/>
      </c>
      <c r="G20" s="37" t="str" cm="1">
        <f t="array" ref="G20">_xlfn.IFS((D19=""),"",(D20=""),"",(D19&gt;0),((D20-D19)/D19))</f>
        <v/>
      </c>
      <c r="H20" s="37" t="str" cm="1">
        <f t="array" ref="H20">_xlfn.IFS((E19=""),"",(E20=""),"",(E19&gt;0),((E20-E19)/E19))</f>
        <v/>
      </c>
    </row>
    <row r="21" spans="2:8" ht="15" customHeight="1" x14ac:dyDescent="0.3">
      <c r="B21" s="23"/>
      <c r="C21" s="24"/>
      <c r="D21" s="25"/>
      <c r="E21" s="26"/>
      <c r="F21" s="37" t="str" cm="1">
        <f t="array" ref="F21">_xlfn.IFS((C20=""),"",(C21=""),"",(C20&gt;0),((C21-C20)/C20))</f>
        <v/>
      </c>
      <c r="G21" s="37" t="str" cm="1">
        <f t="array" ref="G21">_xlfn.IFS((D20=""),"",(D21=""),"",(D20&gt;0),((D21-D20)/D20))</f>
        <v/>
      </c>
      <c r="H21" s="37" t="str" cm="1">
        <f t="array" ref="H21">_xlfn.IFS((E20=""),"",(E21=""),"",(E20&gt;0),((E21-E20)/E20))</f>
        <v/>
      </c>
    </row>
    <row r="22" spans="2:8" ht="15" customHeight="1" x14ac:dyDescent="0.3">
      <c r="B22" s="23"/>
      <c r="C22" s="24"/>
      <c r="D22" s="25"/>
      <c r="E22" s="26"/>
      <c r="F22" s="37" t="str" cm="1">
        <f t="array" ref="F22">_xlfn.IFS((C21=""),"",(C22=""),"",(C21&gt;0),((C22-C21)/C21))</f>
        <v/>
      </c>
      <c r="G22" s="37" t="str" cm="1">
        <f t="array" ref="G22">_xlfn.IFS((D21=""),"",(D22=""),"",(D21&gt;0),((D22-D21)/D21))</f>
        <v/>
      </c>
      <c r="H22" s="37" t="str" cm="1">
        <f t="array" ref="H22">_xlfn.IFS((E21=""),"",(E22=""),"",(E21&gt;0),((E22-E21)/E21))</f>
        <v/>
      </c>
    </row>
    <row r="23" spans="2:8" ht="15" customHeight="1" x14ac:dyDescent="0.3">
      <c r="B23" s="23"/>
      <c r="C23" s="24"/>
      <c r="D23" s="25"/>
      <c r="E23" s="26"/>
      <c r="F23" s="37" t="str" cm="1">
        <f t="array" ref="F23">_xlfn.IFS((C22=""),"",(C23=""),"",(C22&gt;0),((C23-C22)/C22))</f>
        <v/>
      </c>
      <c r="G23" s="37" t="str" cm="1">
        <f t="array" ref="G23">_xlfn.IFS((D22=""),"",(D23=""),"",(D22&gt;0),((D23-D22)/D22))</f>
        <v/>
      </c>
      <c r="H23" s="37" t="str" cm="1">
        <f t="array" ref="H23">_xlfn.IFS((E22=""),"",(E23=""),"",(E22&gt;0),((E23-E22)/E22))</f>
        <v/>
      </c>
    </row>
    <row r="24" spans="2:8" ht="15" customHeight="1" x14ac:dyDescent="0.3">
      <c r="B24" s="23"/>
      <c r="C24" s="24"/>
      <c r="D24" s="25"/>
      <c r="E24" s="26"/>
      <c r="F24" s="37" t="str" cm="1">
        <f t="array" ref="F24">_xlfn.IFS((C23=""),"",(C24=""),"",(C23&gt;0),((C24-C23)/C23))</f>
        <v/>
      </c>
      <c r="G24" s="37" t="str" cm="1">
        <f t="array" ref="G24">_xlfn.IFS((D23=""),"",(D24=""),"",(D23&gt;0),((D24-D23)/D23))</f>
        <v/>
      </c>
      <c r="H24" s="37" t="str" cm="1">
        <f t="array" ref="H24">_xlfn.IFS((E23=""),"",(E24=""),"",(E23&gt;0),((E24-E23)/E23))</f>
        <v/>
      </c>
    </row>
    <row r="25" spans="2:8" ht="15" customHeight="1" x14ac:dyDescent="0.3">
      <c r="B25" s="23"/>
      <c r="C25" s="24"/>
      <c r="D25" s="25"/>
      <c r="E25" s="26"/>
      <c r="F25" s="37" t="str" cm="1">
        <f t="array" ref="F25">_xlfn.IFS((C24=""),"",(C25=""),"",(C24&gt;0),((C25-C24)/C24))</f>
        <v/>
      </c>
      <c r="G25" s="37" t="str" cm="1">
        <f t="array" ref="G25">_xlfn.IFS((D24=""),"",(D25=""),"",(D24&gt;0),((D25-D24)/D24))</f>
        <v/>
      </c>
      <c r="H25" s="37" t="str" cm="1">
        <f t="array" ref="H25">_xlfn.IFS((E24=""),"",(E25=""),"",(E24&gt;0),((E25-E24)/E24))</f>
        <v/>
      </c>
    </row>
    <row r="26" spans="2:8" ht="15" customHeight="1" x14ac:dyDescent="0.3">
      <c r="B26" s="23"/>
      <c r="C26" s="24"/>
      <c r="D26" s="25"/>
      <c r="E26" s="26"/>
      <c r="F26" s="37" t="str" cm="1">
        <f t="array" ref="F26">_xlfn.IFS((C25=""),"",(C26=""),"",(C25&gt;0),((C26-C25)/C25))</f>
        <v/>
      </c>
      <c r="G26" s="37" t="str" cm="1">
        <f t="array" ref="G26">_xlfn.IFS((D25=""),"",(D26=""),"",(D25&gt;0),((D26-D25)/D25))</f>
        <v/>
      </c>
      <c r="H26" s="37" t="str" cm="1">
        <f t="array" ref="H26">_xlfn.IFS((E25=""),"",(E26=""),"",(E25&gt;0),((E26-E25)/E25))</f>
        <v/>
      </c>
    </row>
    <row r="27" spans="2:8" ht="15" customHeight="1" x14ac:dyDescent="0.3">
      <c r="B27" s="23"/>
      <c r="C27" s="28"/>
      <c r="D27" s="25"/>
      <c r="E27" s="28"/>
      <c r="F27" s="37" t="str" cm="1">
        <f t="array" ref="F27">_xlfn.IFS((C26=""),"",(C27=""),"",(C26&gt;0),((C27-C26)/C26))</f>
        <v/>
      </c>
      <c r="G27" s="37" t="str" cm="1">
        <f t="array" ref="G27">_xlfn.IFS((D26=""),"",(D27=""),"",(D26&gt;0),((D27-D26)/D26))</f>
        <v/>
      </c>
      <c r="H27" s="37" t="str" cm="1">
        <f t="array" ref="H27">_xlfn.IFS((E26=""),"",(E27=""),"",(E26&gt;0),((E27-E26)/E26))</f>
        <v/>
      </c>
    </row>
    <row r="28" spans="2:8" ht="15" customHeight="1" x14ac:dyDescent="0.3">
      <c r="B28" s="23"/>
      <c r="C28" s="28"/>
      <c r="D28" s="25"/>
      <c r="E28" s="28"/>
      <c r="F28" s="37" t="str" cm="1">
        <f t="array" ref="F28">_xlfn.IFS((C27=""),"",(C28=""),"",(C27&gt;0),((C28-C27)/C27))</f>
        <v/>
      </c>
      <c r="G28" s="37" t="str" cm="1">
        <f t="array" ref="G28">_xlfn.IFS((D27=""),"",(D28=""),"",(D27&gt;0),((D28-D27)/D27))</f>
        <v/>
      </c>
      <c r="H28" s="37" t="str" cm="1">
        <f t="array" ref="H28">_xlfn.IFS((E27=""),"",(E28=""),"",(E27&gt;0),((E28-E27)/E27))</f>
        <v/>
      </c>
    </row>
    <row r="29" spans="2:8" ht="15" customHeight="1" x14ac:dyDescent="0.3">
      <c r="B29" s="23"/>
      <c r="C29" s="28"/>
      <c r="D29" s="25"/>
      <c r="E29" s="28"/>
      <c r="F29" s="37" t="str" cm="1">
        <f t="array" ref="F29">_xlfn.IFS((C28=""),"",(C29=""),"",(C28&gt;0),((C29-C28)/C28))</f>
        <v/>
      </c>
      <c r="G29" s="37" t="str" cm="1">
        <f t="array" ref="G29">_xlfn.IFS((D28=""),"",(D29=""),"",(D28&gt;0),((D29-D28)/D28))</f>
        <v/>
      </c>
      <c r="H29" s="37" t="str" cm="1">
        <f t="array" ref="H29">_xlfn.IFS((E28=""),"",(E29=""),"",(E28&gt;0),((E29-E28)/E28))</f>
        <v/>
      </c>
    </row>
    <row r="30" spans="2:8" ht="15" customHeight="1" x14ac:dyDescent="0.3">
      <c r="B30" s="23"/>
      <c r="C30" s="28"/>
      <c r="D30" s="25"/>
      <c r="E30" s="28"/>
      <c r="F30" s="37" t="str" cm="1">
        <f t="array" ref="F30">_xlfn.IFS((C29=""),"",(C30=""),"",(C29&gt;0),((C30-C29)/C29))</f>
        <v/>
      </c>
      <c r="G30" s="37" t="str" cm="1">
        <f t="array" ref="G30">_xlfn.IFS((D29=""),"",(D30=""),"",(D29&gt;0),((D30-D29)/D29))</f>
        <v/>
      </c>
      <c r="H30" s="37" t="str" cm="1">
        <f t="array" ref="H30">_xlfn.IFS((E29=""),"",(E30=""),"",(E29&gt;0),((E30-E29)/E29))</f>
        <v/>
      </c>
    </row>
    <row r="31" spans="2:8" ht="15" customHeight="1" x14ac:dyDescent="0.3">
      <c r="B31" s="23"/>
      <c r="C31" s="28"/>
      <c r="D31" s="25"/>
      <c r="E31" s="28"/>
      <c r="F31" s="37" t="str" cm="1">
        <f t="array" ref="F31">_xlfn.IFS((C30=""),"",(C31=""),"",(C30&gt;0),((C31-C30)/C30))</f>
        <v/>
      </c>
      <c r="G31" s="37" t="str" cm="1">
        <f t="array" ref="G31">_xlfn.IFS((D30=""),"",(D31=""),"",(D30&gt;0),((D31-D30)/D30))</f>
        <v/>
      </c>
      <c r="H31" s="37" t="str" cm="1">
        <f t="array" ref="H31">_xlfn.IFS((E30=""),"",(E31=""),"",(E30&gt;0),((E31-E30)/E30))</f>
        <v/>
      </c>
    </row>
    <row r="32" spans="2:8" ht="15" customHeight="1" x14ac:dyDescent="0.3">
      <c r="B32" s="23"/>
      <c r="C32" s="28"/>
      <c r="D32" s="25"/>
      <c r="E32" s="28"/>
      <c r="F32" s="37" t="str" cm="1">
        <f t="array" ref="F32">_xlfn.IFS((C31=""),"",(C32=""),"",(C31&gt;0),((C32-C31)/C31))</f>
        <v/>
      </c>
      <c r="G32" s="37" t="str" cm="1">
        <f t="array" ref="G32">_xlfn.IFS((D31=""),"",(D32=""),"",(D31&gt;0),((D32-D31)/D31))</f>
        <v/>
      </c>
      <c r="H32" s="37" t="str" cm="1">
        <f t="array" ref="H32">_xlfn.IFS((E31=""),"",(E32=""),"",(E31&gt;0),((E32-E31)/E31))</f>
        <v/>
      </c>
    </row>
    <row r="33" spans="2:8" ht="15" customHeight="1" x14ac:dyDescent="0.3">
      <c r="B33" s="23"/>
      <c r="C33" s="28"/>
      <c r="D33" s="25"/>
      <c r="E33" s="28"/>
      <c r="F33" s="37" t="str" cm="1">
        <f t="array" ref="F33">_xlfn.IFS((C32=""),"",(C33=""),"",(C32&gt;0),((C33-C32)/C32))</f>
        <v/>
      </c>
      <c r="G33" s="37" t="str" cm="1">
        <f t="array" ref="G33">_xlfn.IFS((D32=""),"",(D33=""),"",(D32&gt;0),((D33-D32)/D32))</f>
        <v/>
      </c>
      <c r="H33" s="37" t="str" cm="1">
        <f t="array" ref="H33">_xlfn.IFS((E32=""),"",(E33=""),"",(E32&gt;0),((E33-E32)/E32))</f>
        <v/>
      </c>
    </row>
    <row r="34" spans="2:8" ht="15" customHeight="1" x14ac:dyDescent="0.3">
      <c r="B34" s="23"/>
      <c r="C34" s="28"/>
      <c r="D34" s="25"/>
      <c r="E34" s="28"/>
      <c r="F34" s="37" t="str" cm="1">
        <f t="array" ref="F34">_xlfn.IFS((C33=""),"",(C34=""),"",(C33&gt;0),((C34-C33)/C33))</f>
        <v/>
      </c>
      <c r="G34" s="37" t="str" cm="1">
        <f t="array" ref="G34">_xlfn.IFS((D33=""),"",(D34=""),"",(D33&gt;0),((D34-D33)/D33))</f>
        <v/>
      </c>
      <c r="H34" s="37" t="str" cm="1">
        <f t="array" ref="H34">_xlfn.IFS((E33=""),"",(E34=""),"",(E33&gt;0),((E34-E33)/E33))</f>
        <v/>
      </c>
    </row>
    <row r="35" spans="2:8" ht="15" customHeight="1" x14ac:dyDescent="0.3">
      <c r="B35" s="23"/>
      <c r="C35" s="28"/>
      <c r="D35" s="25"/>
      <c r="E35" s="28"/>
      <c r="F35" s="37" t="str" cm="1">
        <f t="array" ref="F35">_xlfn.IFS((C34=""),"",(C35=""),"",(C34&gt;0),((C35-C34)/C34))</f>
        <v/>
      </c>
      <c r="G35" s="37" t="str" cm="1">
        <f t="array" ref="G35">_xlfn.IFS((D34=""),"",(D35=""),"",(D34&gt;0),((D35-D34)/D34))</f>
        <v/>
      </c>
      <c r="H35" s="37" t="str" cm="1">
        <f t="array" ref="H35">_xlfn.IFS((E34=""),"",(E35=""),"",(E34&gt;0),((E35-E34)/E34))</f>
        <v/>
      </c>
    </row>
    <row r="36" spans="2:8" ht="15" customHeight="1" x14ac:dyDescent="0.3">
      <c r="B36" s="23"/>
      <c r="C36" s="28"/>
      <c r="D36" s="25"/>
      <c r="E36" s="28"/>
      <c r="F36" s="37" t="str" cm="1">
        <f t="array" ref="F36">_xlfn.IFS((C35=""),"",(C36=""),"",(C35&gt;0),((C36-C35)/C35))</f>
        <v/>
      </c>
      <c r="G36" s="37" t="str" cm="1">
        <f t="array" ref="G36">_xlfn.IFS((D35=""),"",(D36=""),"",(D35&gt;0),((D36-D35)/D35))</f>
        <v/>
      </c>
      <c r="H36" s="37" t="str" cm="1">
        <f t="array" ref="H36">_xlfn.IFS((E35=""),"",(E36=""),"",(E35&gt;0),((E36-E35)/E35))</f>
        <v/>
      </c>
    </row>
    <row r="37" spans="2:8" ht="15" customHeight="1" x14ac:dyDescent="0.3">
      <c r="B37" s="23"/>
      <c r="C37" s="28"/>
      <c r="D37" s="25"/>
      <c r="E37" s="28"/>
      <c r="F37" s="37" t="str" cm="1">
        <f t="array" ref="F37">_xlfn.IFS((C36=""),"",(C37=""),"",(C36&gt;0),((C37-C36)/C36))</f>
        <v/>
      </c>
      <c r="G37" s="37" t="str" cm="1">
        <f t="array" ref="G37">_xlfn.IFS((D36=""),"",(D37=""),"",(D36&gt;0),((D37-D36)/D36))</f>
        <v/>
      </c>
      <c r="H37" s="37" t="str" cm="1">
        <f t="array" ref="H37">_xlfn.IFS((E36=""),"",(E37=""),"",(E36&gt;0),((E37-E36)/E36))</f>
        <v/>
      </c>
    </row>
    <row r="38" spans="2:8" ht="15" customHeight="1" x14ac:dyDescent="0.3">
      <c r="B38" s="23"/>
      <c r="C38" s="28"/>
      <c r="D38" s="25"/>
      <c r="E38" s="28"/>
      <c r="F38" s="37" t="str" cm="1">
        <f t="array" ref="F38">_xlfn.IFS((C37=""),"",(C38=""),"",(C37&gt;0),((C38-C37)/C37))</f>
        <v/>
      </c>
      <c r="G38" s="37" t="str" cm="1">
        <f t="array" ref="G38">_xlfn.IFS((D37=""),"",(D38=""),"",(D37&gt;0),((D38-D37)/D37))</f>
        <v/>
      </c>
      <c r="H38" s="37" t="str" cm="1">
        <f t="array" ref="H38">_xlfn.IFS((E37=""),"",(E38=""),"",(E37&gt;0),((E38-E37)/E37))</f>
        <v/>
      </c>
    </row>
    <row r="39" spans="2:8" ht="15" customHeight="1" x14ac:dyDescent="0.3">
      <c r="B39" s="32"/>
      <c r="C39" s="33"/>
      <c r="D39" s="34"/>
      <c r="E39" s="35" t="s">
        <v>19</v>
      </c>
      <c r="F39" s="36" t="e" cm="1">
        <f t="array" ref="F39">LOOKUP(2,1/(F16:F38&lt;&gt;""),F16:F38)</f>
        <v>#N/A</v>
      </c>
      <c r="G39" s="36" t="e" cm="1">
        <f t="array" ref="G39">LOOKUP(2,1/(G16:G38&lt;&gt;""),G16:G38)</f>
        <v>#N/A</v>
      </c>
      <c r="H39" s="36" t="e" cm="1">
        <f t="array" ref="H39">LOOKUP(2,1/(H16:H38&lt;&gt;""),H16:H38)</f>
        <v>#N/A</v>
      </c>
    </row>
    <row r="40" spans="2:8" ht="10.95" customHeight="1" thickBot="1" x14ac:dyDescent="0.35"/>
    <row r="41" spans="2:8" ht="33" customHeight="1" x14ac:dyDescent="0.45">
      <c r="B41" s="4" t="s">
        <v>10</v>
      </c>
      <c r="C41" s="4"/>
      <c r="D41" s="4"/>
      <c r="E41" s="4"/>
      <c r="F41" s="4"/>
      <c r="G41" s="4"/>
      <c r="H41" s="4"/>
    </row>
    <row r="42" spans="2:8" ht="19.95" customHeight="1" x14ac:dyDescent="0.3">
      <c r="B42" s="7" t="s">
        <v>18</v>
      </c>
      <c r="C42" s="8" t="s">
        <v>11</v>
      </c>
      <c r="D42" s="9" t="s">
        <v>12</v>
      </c>
      <c r="E42" s="10" t="s">
        <v>13</v>
      </c>
      <c r="F42" s="11" t="s">
        <v>14</v>
      </c>
      <c r="G42" s="3" t="s">
        <v>17</v>
      </c>
    </row>
    <row r="43" spans="2:8" ht="15" customHeight="1" x14ac:dyDescent="0.3">
      <c r="B43" s="12">
        <v>1</v>
      </c>
      <c r="C43" s="13"/>
      <c r="D43" s="13"/>
      <c r="E43" s="13"/>
      <c r="F43" s="13"/>
      <c r="G43" s="14">
        <f>SUM(C43:F43)</f>
        <v>0</v>
      </c>
    </row>
    <row r="44" spans="2:8" ht="15" customHeight="1" x14ac:dyDescent="0.3">
      <c r="B44" s="12">
        <f t="shared" ref="B44:B72" si="0">B43+1</f>
        <v>2</v>
      </c>
      <c r="C44" s="13"/>
      <c r="D44" s="13"/>
      <c r="E44" s="13"/>
      <c r="F44" s="13"/>
      <c r="G44" s="14">
        <f>SUM(C44:F44)</f>
        <v>0</v>
      </c>
    </row>
    <row r="45" spans="2:8" ht="15" customHeight="1" x14ac:dyDescent="0.3">
      <c r="B45" s="12">
        <f t="shared" si="0"/>
        <v>3</v>
      </c>
      <c r="C45" s="13"/>
      <c r="D45" s="13"/>
      <c r="E45" s="13"/>
      <c r="F45" s="13"/>
      <c r="G45" s="14">
        <f t="shared" ref="G45:G72" si="1">SUM(C45:F45)</f>
        <v>0</v>
      </c>
    </row>
    <row r="46" spans="2:8" ht="15" customHeight="1" x14ac:dyDescent="0.3">
      <c r="B46" s="12">
        <f t="shared" si="0"/>
        <v>4</v>
      </c>
      <c r="C46" s="13"/>
      <c r="D46" s="13"/>
      <c r="E46" s="13"/>
      <c r="F46" s="13"/>
      <c r="G46" s="14">
        <f t="shared" si="1"/>
        <v>0</v>
      </c>
    </row>
    <row r="47" spans="2:8" ht="15" customHeight="1" x14ac:dyDescent="0.3">
      <c r="B47" s="12">
        <f t="shared" si="0"/>
        <v>5</v>
      </c>
      <c r="C47" s="13"/>
      <c r="D47" s="13"/>
      <c r="E47" s="13"/>
      <c r="F47" s="13"/>
      <c r="G47" s="14">
        <f t="shared" si="1"/>
        <v>0</v>
      </c>
    </row>
    <row r="48" spans="2:8" ht="15" customHeight="1" x14ac:dyDescent="0.3">
      <c r="B48" s="12">
        <f t="shared" si="0"/>
        <v>6</v>
      </c>
      <c r="C48" s="13"/>
      <c r="D48" s="13"/>
      <c r="E48" s="13"/>
      <c r="F48" s="13"/>
      <c r="G48" s="14">
        <f t="shared" si="1"/>
        <v>0</v>
      </c>
    </row>
    <row r="49" spans="2:7" ht="15" customHeight="1" x14ac:dyDescent="0.3">
      <c r="B49" s="12">
        <f t="shared" si="0"/>
        <v>7</v>
      </c>
      <c r="C49" s="13"/>
      <c r="D49" s="13"/>
      <c r="E49" s="13"/>
      <c r="F49" s="13"/>
      <c r="G49" s="14">
        <f t="shared" si="1"/>
        <v>0</v>
      </c>
    </row>
    <row r="50" spans="2:7" ht="15" customHeight="1" x14ac:dyDescent="0.3">
      <c r="B50" s="12">
        <f t="shared" si="0"/>
        <v>8</v>
      </c>
      <c r="C50" s="13"/>
      <c r="D50" s="13"/>
      <c r="E50" s="13"/>
      <c r="F50" s="13"/>
      <c r="G50" s="14">
        <f t="shared" si="1"/>
        <v>0</v>
      </c>
    </row>
    <row r="51" spans="2:7" ht="15" customHeight="1" x14ac:dyDescent="0.3">
      <c r="B51" s="12">
        <f t="shared" si="0"/>
        <v>9</v>
      </c>
      <c r="C51" s="13"/>
      <c r="D51" s="13"/>
      <c r="E51" s="13"/>
      <c r="F51" s="13"/>
      <c r="G51" s="14">
        <f t="shared" si="1"/>
        <v>0</v>
      </c>
    </row>
    <row r="52" spans="2:7" ht="15" customHeight="1" x14ac:dyDescent="0.3">
      <c r="B52" s="12">
        <f t="shared" si="0"/>
        <v>10</v>
      </c>
      <c r="C52" s="13"/>
      <c r="D52" s="13"/>
      <c r="E52" s="13"/>
      <c r="F52" s="13"/>
      <c r="G52" s="14">
        <f t="shared" si="1"/>
        <v>0</v>
      </c>
    </row>
    <row r="53" spans="2:7" ht="15" customHeight="1" x14ac:dyDescent="0.3">
      <c r="B53" s="12">
        <f t="shared" si="0"/>
        <v>11</v>
      </c>
      <c r="C53" s="13"/>
      <c r="D53" s="13"/>
      <c r="E53" s="13"/>
      <c r="F53" s="13"/>
      <c r="G53" s="14">
        <f t="shared" si="1"/>
        <v>0</v>
      </c>
    </row>
    <row r="54" spans="2:7" ht="15" customHeight="1" x14ac:dyDescent="0.3">
      <c r="B54" s="12">
        <f t="shared" si="0"/>
        <v>12</v>
      </c>
      <c r="C54" s="13"/>
      <c r="D54" s="13"/>
      <c r="E54" s="13"/>
      <c r="F54" s="13"/>
      <c r="G54" s="14">
        <f t="shared" si="1"/>
        <v>0</v>
      </c>
    </row>
    <row r="55" spans="2:7" ht="15" customHeight="1" x14ac:dyDescent="0.3">
      <c r="B55" s="12">
        <f t="shared" si="0"/>
        <v>13</v>
      </c>
      <c r="C55" s="13"/>
      <c r="D55" s="13"/>
      <c r="E55" s="13"/>
      <c r="F55" s="13"/>
      <c r="G55" s="14">
        <f t="shared" si="1"/>
        <v>0</v>
      </c>
    </row>
    <row r="56" spans="2:7" ht="15" customHeight="1" x14ac:dyDescent="0.3">
      <c r="B56" s="12">
        <f t="shared" si="0"/>
        <v>14</v>
      </c>
      <c r="C56" s="13"/>
      <c r="D56" s="13"/>
      <c r="E56" s="13"/>
      <c r="F56" s="13"/>
      <c r="G56" s="14">
        <f t="shared" si="1"/>
        <v>0</v>
      </c>
    </row>
    <row r="57" spans="2:7" ht="15" customHeight="1" x14ac:dyDescent="0.3">
      <c r="B57" s="12">
        <f t="shared" si="0"/>
        <v>15</v>
      </c>
      <c r="C57" s="13"/>
      <c r="D57" s="13"/>
      <c r="E57" s="13"/>
      <c r="F57" s="13"/>
      <c r="G57" s="14">
        <f t="shared" si="1"/>
        <v>0</v>
      </c>
    </row>
    <row r="58" spans="2:7" ht="15" customHeight="1" x14ac:dyDescent="0.3">
      <c r="B58" s="12">
        <f t="shared" si="0"/>
        <v>16</v>
      </c>
      <c r="C58" s="13"/>
      <c r="D58" s="13"/>
      <c r="E58" s="13"/>
      <c r="F58" s="13"/>
      <c r="G58" s="14">
        <f t="shared" si="1"/>
        <v>0</v>
      </c>
    </row>
    <row r="59" spans="2:7" ht="15" customHeight="1" x14ac:dyDescent="0.3">
      <c r="B59" s="12">
        <f t="shared" si="0"/>
        <v>17</v>
      </c>
      <c r="C59" s="13"/>
      <c r="D59" s="13"/>
      <c r="E59" s="13"/>
      <c r="F59" s="13"/>
      <c r="G59" s="14">
        <f t="shared" si="1"/>
        <v>0</v>
      </c>
    </row>
    <row r="60" spans="2:7" ht="15" customHeight="1" x14ac:dyDescent="0.3">
      <c r="B60" s="12">
        <f t="shared" si="0"/>
        <v>18</v>
      </c>
      <c r="C60" s="13"/>
      <c r="D60" s="13"/>
      <c r="E60" s="13"/>
      <c r="F60" s="13"/>
      <c r="G60" s="14">
        <f t="shared" si="1"/>
        <v>0</v>
      </c>
    </row>
    <row r="61" spans="2:7" ht="15" customHeight="1" x14ac:dyDescent="0.3">
      <c r="B61" s="12">
        <f t="shared" si="0"/>
        <v>19</v>
      </c>
      <c r="C61" s="13"/>
      <c r="D61" s="13"/>
      <c r="E61" s="13"/>
      <c r="F61" s="13"/>
      <c r="G61" s="14">
        <f t="shared" si="1"/>
        <v>0</v>
      </c>
    </row>
    <row r="62" spans="2:7" ht="15" customHeight="1" x14ac:dyDescent="0.3">
      <c r="B62" s="12">
        <f t="shared" si="0"/>
        <v>20</v>
      </c>
      <c r="C62" s="13"/>
      <c r="D62" s="13"/>
      <c r="E62" s="13"/>
      <c r="F62" s="13"/>
      <c r="G62" s="14">
        <f t="shared" si="1"/>
        <v>0</v>
      </c>
    </row>
    <row r="63" spans="2:7" ht="15" customHeight="1" x14ac:dyDescent="0.3">
      <c r="B63" s="12">
        <f t="shared" si="0"/>
        <v>21</v>
      </c>
      <c r="C63" s="13"/>
      <c r="D63" s="13"/>
      <c r="E63" s="13"/>
      <c r="F63" s="13"/>
      <c r="G63" s="14">
        <f t="shared" si="1"/>
        <v>0</v>
      </c>
    </row>
    <row r="64" spans="2:7" ht="15" customHeight="1" x14ac:dyDescent="0.3">
      <c r="B64" s="12">
        <f t="shared" si="0"/>
        <v>22</v>
      </c>
      <c r="C64" s="13"/>
      <c r="D64" s="13"/>
      <c r="E64" s="13"/>
      <c r="F64" s="13"/>
      <c r="G64" s="14">
        <f t="shared" si="1"/>
        <v>0</v>
      </c>
    </row>
    <row r="65" spans="2:8" ht="15" customHeight="1" x14ac:dyDescent="0.3">
      <c r="B65" s="12">
        <f t="shared" si="0"/>
        <v>23</v>
      </c>
      <c r="C65" s="13"/>
      <c r="D65" s="13"/>
      <c r="E65" s="13"/>
      <c r="F65" s="13"/>
      <c r="G65" s="14">
        <f t="shared" si="1"/>
        <v>0</v>
      </c>
    </row>
    <row r="66" spans="2:8" ht="15" customHeight="1" x14ac:dyDescent="0.3">
      <c r="B66" s="12">
        <f t="shared" si="0"/>
        <v>24</v>
      </c>
      <c r="C66" s="13"/>
      <c r="D66" s="13"/>
      <c r="E66" s="13"/>
      <c r="F66" s="13"/>
      <c r="G66" s="14">
        <f t="shared" si="1"/>
        <v>0</v>
      </c>
    </row>
    <row r="67" spans="2:8" ht="15" customHeight="1" x14ac:dyDescent="0.3">
      <c r="B67" s="12">
        <f t="shared" si="0"/>
        <v>25</v>
      </c>
      <c r="C67" s="13"/>
      <c r="D67" s="13"/>
      <c r="E67" s="13"/>
      <c r="F67" s="13"/>
      <c r="G67" s="14">
        <f t="shared" si="1"/>
        <v>0</v>
      </c>
    </row>
    <row r="68" spans="2:8" ht="15" customHeight="1" x14ac:dyDescent="0.3">
      <c r="B68" s="12">
        <f t="shared" si="0"/>
        <v>26</v>
      </c>
      <c r="C68" s="13"/>
      <c r="D68" s="13"/>
      <c r="E68" s="13"/>
      <c r="F68" s="13"/>
      <c r="G68" s="14">
        <f t="shared" si="1"/>
        <v>0</v>
      </c>
    </row>
    <row r="69" spans="2:8" ht="15" customHeight="1" x14ac:dyDescent="0.3">
      <c r="B69" s="12">
        <f t="shared" si="0"/>
        <v>27</v>
      </c>
      <c r="C69" s="13"/>
      <c r="D69" s="13"/>
      <c r="E69" s="13"/>
      <c r="F69" s="13"/>
      <c r="G69" s="14">
        <f t="shared" si="1"/>
        <v>0</v>
      </c>
    </row>
    <row r="70" spans="2:8" ht="15" customHeight="1" x14ac:dyDescent="0.3">
      <c r="B70" s="12">
        <f t="shared" si="0"/>
        <v>28</v>
      </c>
      <c r="C70" s="13"/>
      <c r="D70" s="13"/>
      <c r="E70" s="13"/>
      <c r="F70" s="13"/>
      <c r="G70" s="14">
        <f t="shared" si="1"/>
        <v>0</v>
      </c>
    </row>
    <row r="71" spans="2:8" ht="15" customHeight="1" x14ac:dyDescent="0.3">
      <c r="B71" s="12">
        <f t="shared" si="0"/>
        <v>29</v>
      </c>
      <c r="C71" s="13"/>
      <c r="D71" s="13"/>
      <c r="E71" s="13"/>
      <c r="F71" s="13"/>
      <c r="G71" s="14">
        <f t="shared" si="1"/>
        <v>0</v>
      </c>
    </row>
    <row r="72" spans="2:8" ht="15" customHeight="1" x14ac:dyDescent="0.3">
      <c r="B72" s="12">
        <f t="shared" si="0"/>
        <v>30</v>
      </c>
      <c r="C72" s="13"/>
      <c r="D72" s="13"/>
      <c r="E72" s="13"/>
      <c r="F72" s="13"/>
      <c r="G72" s="14">
        <f t="shared" si="1"/>
        <v>0</v>
      </c>
    </row>
    <row r="73" spans="2:8" ht="25.05" customHeight="1" x14ac:dyDescent="0.3">
      <c r="B73" s="19" t="s">
        <v>16</v>
      </c>
      <c r="C73" s="15">
        <f>SUM(C43:C72)</f>
        <v>0</v>
      </c>
      <c r="D73" s="16">
        <f>SUM(D43:D72)</f>
        <v>0</v>
      </c>
      <c r="E73" s="17">
        <f>SUM(E43:E72)</f>
        <v>0</v>
      </c>
      <c r="F73" s="18">
        <f>SUM(F43:F72)</f>
        <v>0</v>
      </c>
      <c r="G73" s="5">
        <f>SUM(C73:F73)</f>
        <v>0</v>
      </c>
      <c r="H73" s="6"/>
    </row>
  </sheetData>
  <mergeCells count="1">
    <mergeCell ref="B2:F2"/>
  </mergeCells>
  <pageMargins left="0.7" right="0.7" top="0.75" bottom="0.75" header="0.3" footer="0.3"/>
  <pageSetup scale="58" fitToHeight="0" orientation="landscape" horizontalDpi="0" verticalDpi="0"/>
  <rowBreaks count="3" manualBreakCount="3">
    <brk id="7" max="16383" man="1"/>
    <brk id="11" max="16383" man="1"/>
    <brk id="39" max="16383"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Email Marketing Dashboard</vt:lpstr>
      <vt:lpstr>BLANK Email Marketing Dashboard</vt:lpstr>
      <vt:lpstr>'BLANK Email Marketing Dashboard'!Print_Area</vt:lpstr>
      <vt:lpstr>'Email Marketing 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Riccardo Raciti</cp:lastModifiedBy>
  <dcterms:created xsi:type="dcterms:W3CDTF">2016-07-15T15:02:20Z</dcterms:created>
  <dcterms:modified xsi:type="dcterms:W3CDTF">2025-09-01T12:37:52Z</dcterms:modified>
</cp:coreProperties>
</file>