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rraheja/Developer/ai-pmcourse/skills/ai-usecase-prioritization/assets/"/>
    </mc:Choice>
  </mc:AlternateContent>
  <xr:revisionPtr revIDLastSave="0" documentId="13_ncr:1_{6F84EBEC-D46F-C14A-A165-8F4889543513}" xr6:coauthVersionLast="47" xr6:coauthVersionMax="47" xr10:uidLastSave="{00000000-0000-0000-0000-000000000000}"/>
  <bookViews>
    <workbookView xWindow="4180" yWindow="500" windowWidth="29420" windowHeight="19480" xr2:uid="{00000000-000D-0000-FFFF-FFFF00000000}"/>
  </bookViews>
  <sheets>
    <sheet name="Instructions" sheetId="1" r:id="rId1"/>
    <sheet name="Data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XWgkF9v25bq8TIYKp0j+9fW+2y4w6CUmuOBHbjgTCQ="/>
    </ext>
  </extLst>
</workbook>
</file>

<file path=xl/calcChain.xml><?xml version="1.0" encoding="utf-8"?>
<calcChain xmlns="http://schemas.openxmlformats.org/spreadsheetml/2006/main">
  <c r="E13" i="3" l="1"/>
  <c r="C13" i="3"/>
  <c r="A13" i="3"/>
  <c r="E12" i="3"/>
  <c r="A12" i="3"/>
  <c r="E11" i="3"/>
  <c r="A11" i="3"/>
  <c r="E10" i="3"/>
  <c r="A10" i="3"/>
  <c r="E9" i="3"/>
  <c r="A9" i="3"/>
  <c r="E8" i="3"/>
  <c r="C8" i="3"/>
  <c r="A8" i="3"/>
  <c r="E7" i="3"/>
  <c r="A7" i="3"/>
  <c r="E6" i="3"/>
  <c r="A6" i="3"/>
  <c r="E5" i="3"/>
  <c r="A5" i="3"/>
  <c r="E4" i="3"/>
  <c r="A4" i="3"/>
  <c r="K13" i="2"/>
  <c r="J13" i="2"/>
  <c r="B13" i="3" s="1"/>
  <c r="I13" i="2"/>
  <c r="L13" i="2" s="1"/>
  <c r="M13" i="2" s="1"/>
  <c r="K12" i="2"/>
  <c r="J12" i="2"/>
  <c r="I12" i="2"/>
  <c r="C12" i="3" s="1"/>
  <c r="K11" i="2"/>
  <c r="J11" i="2"/>
  <c r="I11" i="2"/>
  <c r="C11" i="3" s="1"/>
  <c r="K10" i="2"/>
  <c r="J10" i="2"/>
  <c r="B10" i="3" s="1"/>
  <c r="I10" i="2"/>
  <c r="C10" i="3" s="1"/>
  <c r="K9" i="2"/>
  <c r="J9" i="2"/>
  <c r="I9" i="2"/>
  <c r="C9" i="3" s="1"/>
  <c r="K8" i="2"/>
  <c r="B8" i="3" s="1"/>
  <c r="J8" i="2"/>
  <c r="I8" i="2"/>
  <c r="K7" i="2"/>
  <c r="J7" i="2"/>
  <c r="B7" i="3" s="1"/>
  <c r="I7" i="2"/>
  <c r="K6" i="2"/>
  <c r="J6" i="2"/>
  <c r="I6" i="2"/>
  <c r="C6" i="3" s="1"/>
  <c r="K5" i="2"/>
  <c r="J5" i="2"/>
  <c r="B5" i="3" s="1"/>
  <c r="I5" i="2"/>
  <c r="K4" i="2"/>
  <c r="J4" i="2"/>
  <c r="B4" i="3" s="1"/>
  <c r="I4" i="2"/>
  <c r="L4" i="2" s="1"/>
  <c r="M4" i="2" s="1"/>
  <c r="C4" i="3" l="1"/>
  <c r="B12" i="3"/>
  <c r="B9" i="3"/>
  <c r="L10" i="2"/>
  <c r="M10" i="2" s="1"/>
  <c r="L5" i="2"/>
  <c r="M5" i="2" s="1"/>
  <c r="D5" i="3" s="1"/>
  <c r="C5" i="3"/>
  <c r="L7" i="2"/>
  <c r="M7" i="2" s="1"/>
  <c r="B11" i="3"/>
  <c r="B6" i="3"/>
  <c r="D13" i="3"/>
  <c r="N13" i="2"/>
  <c r="N10" i="2"/>
  <c r="D10" i="3"/>
  <c r="N7" i="2"/>
  <c r="D7" i="3"/>
  <c r="N4" i="2"/>
  <c r="D4" i="3"/>
  <c r="L11" i="2"/>
  <c r="M11" i="2" s="1"/>
  <c r="C7" i="3"/>
  <c r="L8" i="2"/>
  <c r="M8" i="2" s="1"/>
  <c r="L6" i="2"/>
  <c r="M6" i="2" s="1"/>
  <c r="L9" i="2"/>
  <c r="M9" i="2" s="1"/>
  <c r="L12" i="2"/>
  <c r="M12" i="2" s="1"/>
  <c r="N5" i="2" l="1"/>
  <c r="D6" i="3"/>
  <c r="N6" i="2"/>
  <c r="D9" i="3"/>
  <c r="N9" i="2"/>
  <c r="N12" i="2"/>
  <c r="D12" i="3"/>
  <c r="D8" i="3"/>
  <c r="N8" i="2"/>
  <c r="D11" i="3"/>
  <c r="N11" i="2"/>
</calcChain>
</file>

<file path=xl/sharedStrings.xml><?xml version="1.0" encoding="utf-8"?>
<sst xmlns="http://schemas.openxmlformats.org/spreadsheetml/2006/main" count="139" uniqueCount="112">
  <si>
    <t>AI Use Case Prioritization Framework</t>
  </si>
  <si>
    <t>OVERVIEW</t>
  </si>
  <si>
    <t>Formula:</t>
  </si>
  <si>
    <t>Priority Score = VALUE / (RISK + COST)</t>
  </si>
  <si>
    <t>Components:</t>
  </si>
  <si>
    <t>VALUE = Impact × Adoption × Differentiation</t>
  </si>
  <si>
    <t>RISK = Consequence × Probability × Cost-to-Fix</t>
  </si>
  <si>
    <t>COST = Cost-to-Implement (readiness-based)</t>
  </si>
  <si>
    <t>Scoring Scale:</t>
  </si>
  <si>
    <t>All attributes scored 1 (Low) to 3 (High)</t>
  </si>
  <si>
    <t>Normalized Score:</t>
  </si>
  <si>
    <t>Raw score normalized to 0-100 scale for comparison</t>
  </si>
  <si>
    <t>VALUE ATTRIBUTES (Numerator - Higher is Better)</t>
  </si>
  <si>
    <t>IMPACT</t>
  </si>
  <si>
    <t>Definition:</t>
  </si>
  <si>
    <t>Business value and strategic importance to your organization</t>
  </si>
  <si>
    <t>Score 3 (High):</t>
  </si>
  <si>
    <t>• Transformative to core business metrics (revenue, retention, margin)
• Critical competitive advantage or market leadership
• Enables multiple downstream initiatives</t>
  </si>
  <si>
    <t>Score 2 (Medium):</t>
  </si>
  <si>
    <t>• Significant improvement to key processes or capabilities
• Measurable business outcomes (10-25% improvement)
• Enhances competitive positioning</t>
  </si>
  <si>
    <t>Score 1 (Low):</t>
  </si>
  <si>
    <t>• Incremental improvements to existing capabilities
• Nice-to-have features
• Limited strategic importance</t>
  </si>
  <si>
    <t>ADOPTION</t>
  </si>
  <si>
    <t>Expected usage scale and user base reach</t>
  </si>
  <si>
    <t>• All or most users/customers (&gt;75%)
• Cross-platform, embedded in core workflows
• Network effects or viral growth potential</t>
  </si>
  <si>
    <t>• Significant user segment (25-75%)
• Multiple departments or customer segments
• Steady adoption trajectory</t>
  </si>
  <si>
    <t>• Niche or specialized use cases (&lt;25%)
• Single department or pilot program
• Limited expansion potential</t>
  </si>
  <si>
    <t>DIFFERENTIATION</t>
  </si>
  <si>
    <t>Competitive uniqueness and market positioning</t>
  </si>
  <si>
    <t>• Market-leading or first-mover advantage
• Unique capability competitors cannot easily replicate
• Patent-protected or proprietary technology</t>
  </si>
  <si>
    <t>• Competitive parity with some unique elements
• Advantage but copycats will emerge in 1-2 years
• Better execution of common approach</t>
  </si>
  <si>
    <t>• Me-too solution, widely available in market
• No meaningful competitive advantage
• Commodity offering</t>
  </si>
  <si>
    <t>RISK ATTRIBUTES (Denominator - Lower is Better)</t>
  </si>
  <si>
    <t>CONSEQUENCE</t>
  </si>
  <si>
    <t>Impact per error occurrence - SCALE-AWARE: Consider blast radius at your expected adoption level</t>
  </si>
  <si>
    <t>• Safety-critical: potential for injury, death, or severe harm
• Financial: significant monetary loss per incident
• Legal/Regulatory: compliance violations, lawsuits
• Reputational: major brand damage, headlines even at small scale</t>
  </si>
  <si>
    <t>• Moderate per-user impact but scale amplifies risk
• Wrong charges, service disruptions, privacy concerns
• At 100M+ users: significant PR/regulatory attention
• Customer support burden, refunds, reputation management</t>
  </si>
  <si>
    <t>• Trivial inconvenience even at massive scale
• User can easily ignore, override, or skip
• No safety, financial, legal, or reputational harm
• Examples: Wrong content recommendation, minor UX glitch</t>
  </si>
  <si>
    <t>PROBABILITY OF ERROR</t>
  </si>
  <si>
    <t>Likelihood that errors or failures will occur in production</t>
  </si>
  <si>
    <t>Guideline:</t>
  </si>
  <si>
    <t>Consider Data Readiness + Tech Readiness + Org Readiness</t>
  </si>
  <si>
    <t>• Immature technology with known edge cases
• Poor data quality or insufficient training data
• Complex integration with high failure points
• Low organizational experience with similar systems</t>
  </si>
  <si>
    <t>• Proven technology but context-specific challenges
• Acceptable data quality with some gaps
• Moderate complexity, occasional errors expected
• Some organizational experience</t>
  </si>
  <si>
    <t>• Mature, battle-tested technology
• Excellent data quality and volume
• Years of production experience and refinement
• Strong organizational capabilities and processes</t>
  </si>
  <si>
    <t>COST TO FIX ERROR</t>
  </si>
  <si>
    <t>Resources required to identify, correct, and deploy fixes when errors occur</t>
  </si>
  <si>
    <t>• Hardware recalls or physical interventions required
• Complete retraining of models with new data
• Legal/regulatory remediation processes
• Long lead time to implement and validate fixes</t>
  </si>
  <si>
    <t>• Model adjustments and redeployment
• Manual review and correction processes
• Customer support and refund handling
• A/B testing and iterative improvements</t>
  </si>
  <si>
    <t>• Simple configuration or parameter changes
• Automated rollback capabilities
• Users naturally review and correct (human-in-loop)
• Fast iteration cycles with continuous deployment</t>
  </si>
  <si>
    <t>COST ATTRIBUTE (Denominator - Lower is Better)</t>
  </si>
  <si>
    <t>COST TO IMPLEMENT (Readiness-Based)</t>
  </si>
  <si>
    <t>Barriers to launch and economic sustainability - considers readiness + pricing strategy</t>
  </si>
  <si>
    <t>Key Question:</t>
  </si>
  <si>
    <t>"Given our capabilities and business model, how hard is this to launch sustainably?"</t>
  </si>
  <si>
    <t>• High Data + Tech + Org Readiness (capabilities exist)
• Pricing model covers incremental costs (token-based, subscription add-on)
• Can leverage existing infrastructure
• Clear path to profitability
• Examples: Feature add-on with usage-based pricing</t>
  </si>
  <si>
    <t>• Some readiness gaps (need data acquisition, tech build, or org change)
• Uncertain cost recovery or break-even timeline
• Requires focused investment
• Examples: New product line, platform expansion</t>
  </si>
  <si>
    <t>• Low readiness across multiple dimensions
• No clear pricing model or path to profitability
• Major transformation or infrastructure required
• Loss-leader strategy with uncertain ROI
• Examples: R&amp;D moonshots, unproven markets, ecosystem plays with no monetization</t>
  </si>
  <si>
    <t>SCORE INTERPRETATION</t>
  </si>
  <si>
    <t>Score Range</t>
  </si>
  <si>
    <t>Tier</t>
  </si>
  <si>
    <t>Action</t>
  </si>
  <si>
    <t>Governance</t>
  </si>
  <si>
    <t>60-100</t>
  </si>
  <si>
    <t>🟢 Prioritize Now</t>
  </si>
  <si>
    <t>Execute with confidence</t>
  </si>
  <si>
    <t>PM-level decision</t>
  </si>
  <si>
    <t>20-59</t>
  </si>
  <si>
    <t>🟡 Strategic Bet</t>
  </si>
  <si>
    <t>Accept trade-offs, plan carefully</t>
  </si>
  <si>
    <t>Director-level approval</t>
  </si>
  <si>
    <t>10-19 + Consequence=3</t>
  </si>
  <si>
    <t>🟠 Executive Override</t>
  </si>
  <si>
    <t>High-stakes, requires special governance</t>
  </si>
  <si>
    <t>C-suite approval required</t>
  </si>
  <si>
    <t>&lt;10</t>
  </si>
  <si>
    <t>🔴 Deprioritize</t>
  </si>
  <si>
    <t>Restructure or avoid</t>
  </si>
  <si>
    <t>Needs fundamental changes</t>
  </si>
  <si>
    <t>→ Note: Clear the Yellow columns to use as your template. Fill in yellow cells with your scores (1-3). Formulas will calculate automatically.  See "Instructions" tab for detailed scoring rubrics.</t>
  </si>
  <si>
    <t>Impact</t>
  </si>
  <si>
    <t>Adoption</t>
  </si>
  <si>
    <t>Differentiation</t>
  </si>
  <si>
    <t>Consequence</t>
  </si>
  <si>
    <t>Probability</t>
  </si>
  <si>
    <t>Cost-to-Fix</t>
  </si>
  <si>
    <t>Cost-to-Impl</t>
  </si>
  <si>
    <t>VALUE</t>
  </si>
  <si>
    <t>RISK</t>
  </si>
  <si>
    <t>COST</t>
  </si>
  <si>
    <t>Raw Score</t>
  </si>
  <si>
    <t>Normalized Score</t>
  </si>
  <si>
    <t>Notes</t>
  </si>
  <si>
    <t>AI Use Case Portfolio Dashboard</t>
  </si>
  <si>
    <t>Total Exposure (RISK+COST)</t>
  </si>
  <si>
    <t>Strategic VALUE</t>
  </si>
  <si>
    <t>Priority Score</t>
  </si>
  <si>
    <t>INTERPRETATION GUIDE</t>
  </si>
  <si>
    <t>Top-Left (Stars):</t>
  </si>
  <si>
    <t>Quick wins - high value, low exposure</t>
  </si>
  <si>
    <t>Top-Right (Moons):</t>
  </si>
  <si>
    <t>High potential but manage risk</t>
  </si>
  <si>
    <t>Safe but limited upside</t>
  </si>
  <si>
    <t>Bottom-Right (Blackholes):</t>
  </si>
  <si>
    <t>Avoid or restructure</t>
  </si>
  <si>
    <t>Bubble Size:</t>
  </si>
  <si>
    <t>Represents Priority Score (larger = higher priority)</t>
  </si>
  <si>
    <t>Bubble Color:</t>
  </si>
  <si>
    <t>Blue = High Differentiation (market leaders)</t>
  </si>
  <si>
    <t>AI Use Case Prioritization</t>
  </si>
  <si>
    <t>Use Case</t>
  </si>
  <si>
    <t>Bottom-Left (Ground):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</si>
</sst>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scheme val="minor"/>
    </font>
    <font>
      <b/>
      <sz val="16"/>
      <color rgb="FF1F4E7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AD47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659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1F4E78"/>
      <name val="Calibri"/>
      <family val="2"/>
      <scheme val="minor"/>
    </font>
    <font>
      <i/>
      <sz val="11"/>
      <color rgb="FF666666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C65911"/>
        <bgColor rgb="FFC65911"/>
      </patternFill>
    </fill>
    <fill>
      <patternFill patternType="solid">
        <fgColor rgb="FF7030A0"/>
        <bgColor rgb="FF7030A0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6" borderId="4" xfId="0" applyFont="1" applyFill="1" applyBorder="1"/>
    <xf numFmtId="0" fontId="12" fillId="0" borderId="0" xfId="0" applyFont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4" fillId="7" borderId="0" xfId="0" applyFont="1" applyFill="1"/>
    <xf numFmtId="1" fontId="7" fillId="7" borderId="0" xfId="0" applyNumberFormat="1" applyFont="1" applyFill="1"/>
    <xf numFmtId="1" fontId="4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0" fontId="7" fillId="7" borderId="0" xfId="0" applyFont="1" applyFill="1" applyAlignment="1">
      <alignment vertical="top" wrapText="1"/>
    </xf>
    <xf numFmtId="164" fontId="4" fillId="0" borderId="0" xfId="0" applyNumberFormat="1" applyFont="1"/>
    <xf numFmtId="0" fontId="16" fillId="0" borderId="0" xfId="0" applyFont="1"/>
    <xf numFmtId="0" fontId="17" fillId="0" borderId="0" xfId="0" applyFo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" fillId="0" borderId="0" xfId="0" applyFont="1"/>
    <xf numFmtId="0" fontId="0" fillId="0" borderId="0" xfId="0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Portfolio Use Case Map: Strategic VALUE vs. Total Exposure (RISK+COST)</a:t>
            </a:r>
          </a:p>
        </c:rich>
      </c:tx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Dashboard!$A$4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Dashboard!$B$4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Dashboard!$D$4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16F-8B47-8146-EFAFE1CB1C5B}"/>
            </c:ext>
          </c:extLst>
        </c:ser>
        <c:ser>
          <c:idx val="1"/>
          <c:order val="1"/>
          <c:tx>
            <c:strRef>
              <c:f>Dashboard!$A$5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Dashboard!$B$5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Dashboard!$D$5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16F-8B47-8146-EFAFE1CB1C5B}"/>
            </c:ext>
          </c:extLst>
        </c:ser>
        <c:ser>
          <c:idx val="2"/>
          <c:order val="2"/>
          <c:tx>
            <c:strRef>
              <c:f>Dashboard!$A$6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Dashboard!$B$6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Dashboard!$D$6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16F-8B47-8146-EFAFE1CB1C5B}"/>
            </c:ext>
          </c:extLst>
        </c:ser>
        <c:ser>
          <c:idx val="3"/>
          <c:order val="3"/>
          <c:tx>
            <c:strRef>
              <c:f>Dashboard!$A$7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Dashboard!$B$7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Dashboard!$D$7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16F-8B47-8146-EFAFE1CB1C5B}"/>
            </c:ext>
          </c:extLst>
        </c:ser>
        <c:ser>
          <c:idx val="4"/>
          <c:order val="4"/>
          <c:tx>
            <c:strRef>
              <c:f>Dashboard!$A$8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Dashboard!$B$8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Dashboard!$D$8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16F-8B47-8146-EFAFE1CB1C5B}"/>
            </c:ext>
          </c:extLst>
        </c:ser>
        <c:ser>
          <c:idx val="5"/>
          <c:order val="5"/>
          <c:tx>
            <c:strRef>
              <c:f>Dashboard!$A$9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Dashboard!$B$9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Dashboard!$D$9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16F-8B47-8146-EFAFE1CB1C5B}"/>
            </c:ext>
          </c:extLst>
        </c:ser>
        <c:ser>
          <c:idx val="6"/>
          <c:order val="6"/>
          <c:tx>
            <c:strRef>
              <c:f>Dashboard!$A$10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Dashboard!$B$10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Dashboard!$D$10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F16F-8B47-8146-EFAFE1CB1C5B}"/>
            </c:ext>
          </c:extLst>
        </c:ser>
        <c:ser>
          <c:idx val="7"/>
          <c:order val="7"/>
          <c:tx>
            <c:strRef>
              <c:f>Dashboard!$A$11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Dashboard!$B$11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Dashboard!$D$11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F16F-8B47-8146-EFAFE1CB1C5B}"/>
            </c:ext>
          </c:extLst>
        </c:ser>
        <c:ser>
          <c:idx val="8"/>
          <c:order val="8"/>
          <c:tx>
            <c:strRef>
              <c:f>Dashboard!$A$12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Dashboard!$B$12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Dashboard!$D$12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F16F-8B47-8146-EFAFE1CB1C5B}"/>
            </c:ext>
          </c:extLst>
        </c:ser>
        <c:ser>
          <c:idx val="9"/>
          <c:order val="9"/>
          <c:tx>
            <c:strRef>
              <c:f>Dashboard!$A$13</c:f>
              <c:strCache>
                <c:ptCount val="1"/>
                <c:pt idx="0">
                  <c:v>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Dashboard!$B$13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Dashboard!$D$13</c:f>
              <c:numCache>
                <c:formatCode>0.0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F16F-8B47-8146-EFAFE1CB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1596437223"/>
        <c:axId val="1507570157"/>
      </c:bubbleChart>
      <c:valAx>
        <c:axId val="1596437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Exposure (RISK+COST)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7570157"/>
        <c:crosses val="autoZero"/>
        <c:crossBetween val="midCat"/>
      </c:valAx>
      <c:valAx>
        <c:axId val="1507570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Strategic VALUE, Differentiation, Priority Score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64372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38100</xdr:rowOff>
    </xdr:from>
    <xdr:ext cx="8763000" cy="6076950"/>
    <xdr:graphicFrame macro="">
      <xdr:nvGraphicFramePr>
        <xdr:cNvPr id="338022321" name="Chart 1" title="Chart">
          <a:extLst>
            <a:ext uri="{FF2B5EF4-FFF2-40B4-BE49-F238E27FC236}">
              <a16:creationId xmlns:a16="http://schemas.microsoft.com/office/drawing/2014/main" id="{00000000-0008-0000-0200-0000B1CF2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/>
  </sheetViews>
  <sheetFormatPr baseColWidth="10" defaultColWidth="14.5" defaultRowHeight="15" customHeight="1" x14ac:dyDescent="0.2"/>
  <cols>
    <col min="1" max="1" width="22" customWidth="1"/>
    <col min="2" max="2" width="80" customWidth="1"/>
    <col min="3" max="3" width="30" customWidth="1"/>
    <col min="4" max="4" width="25" customWidth="1"/>
    <col min="5" max="26" width="8.6640625" customWidth="1"/>
  </cols>
  <sheetData>
    <row r="1" spans="1:4" ht="24.75" customHeight="1" x14ac:dyDescent="0.25">
      <c r="A1" s="1" t="s">
        <v>0</v>
      </c>
    </row>
    <row r="3" spans="1:4" ht="16" x14ac:dyDescent="0.2">
      <c r="A3" s="26" t="s">
        <v>1</v>
      </c>
      <c r="B3" s="27"/>
      <c r="C3" s="27"/>
      <c r="D3" s="28"/>
    </row>
    <row r="4" spans="1:4" x14ac:dyDescent="0.2">
      <c r="A4" s="2" t="s">
        <v>2</v>
      </c>
      <c r="B4" s="3" t="s">
        <v>3</v>
      </c>
    </row>
    <row r="5" spans="1:4" x14ac:dyDescent="0.2">
      <c r="A5" s="2" t="s">
        <v>4</v>
      </c>
      <c r="B5" s="2" t="s">
        <v>5</v>
      </c>
    </row>
    <row r="6" spans="1:4" x14ac:dyDescent="0.2">
      <c r="B6" s="2" t="s">
        <v>6</v>
      </c>
    </row>
    <row r="7" spans="1:4" x14ac:dyDescent="0.2">
      <c r="B7" s="2" t="s">
        <v>7</v>
      </c>
    </row>
    <row r="9" spans="1:4" x14ac:dyDescent="0.2">
      <c r="A9" s="2" t="s">
        <v>8</v>
      </c>
      <c r="B9" s="2" t="s">
        <v>9</v>
      </c>
    </row>
    <row r="10" spans="1:4" x14ac:dyDescent="0.2">
      <c r="A10" s="2" t="s">
        <v>10</v>
      </c>
      <c r="B10" s="2" t="s">
        <v>11</v>
      </c>
    </row>
    <row r="12" spans="1:4" ht="16" x14ac:dyDescent="0.2">
      <c r="A12" s="29" t="s">
        <v>12</v>
      </c>
      <c r="B12" s="27"/>
      <c r="C12" s="27"/>
      <c r="D12" s="28"/>
    </row>
    <row r="14" spans="1:4" x14ac:dyDescent="0.2">
      <c r="A14" s="4" t="s">
        <v>13</v>
      </c>
    </row>
    <row r="15" spans="1:4" x14ac:dyDescent="0.2">
      <c r="A15" s="2" t="s">
        <v>14</v>
      </c>
      <c r="B15" s="2" t="s">
        <v>15</v>
      </c>
    </row>
    <row r="16" spans="1:4" ht="45" customHeight="1" x14ac:dyDescent="0.2">
      <c r="A16" s="2" t="s">
        <v>16</v>
      </c>
      <c r="B16" s="5" t="s">
        <v>17</v>
      </c>
    </row>
    <row r="17" spans="1:4" ht="45" customHeight="1" x14ac:dyDescent="0.2">
      <c r="A17" s="2" t="s">
        <v>18</v>
      </c>
      <c r="B17" s="5" t="s">
        <v>19</v>
      </c>
    </row>
    <row r="18" spans="1:4" ht="48" x14ac:dyDescent="0.2">
      <c r="A18" s="2" t="s">
        <v>20</v>
      </c>
      <c r="B18" s="5" t="s">
        <v>21</v>
      </c>
    </row>
    <row r="20" spans="1:4" x14ac:dyDescent="0.2">
      <c r="A20" s="4" t="s">
        <v>22</v>
      </c>
    </row>
    <row r="21" spans="1:4" ht="15.75" customHeight="1" x14ac:dyDescent="0.2">
      <c r="A21" s="2" t="s">
        <v>14</v>
      </c>
      <c r="B21" s="2" t="s">
        <v>23</v>
      </c>
    </row>
    <row r="22" spans="1:4" ht="45" customHeight="1" x14ac:dyDescent="0.2">
      <c r="A22" s="2" t="s">
        <v>16</v>
      </c>
      <c r="B22" s="5" t="s">
        <v>24</v>
      </c>
    </row>
    <row r="23" spans="1:4" ht="48" x14ac:dyDescent="0.2">
      <c r="A23" s="2" t="s">
        <v>18</v>
      </c>
      <c r="B23" s="5" t="s">
        <v>25</v>
      </c>
    </row>
    <row r="24" spans="1:4" ht="48" x14ac:dyDescent="0.2">
      <c r="A24" s="2" t="s">
        <v>20</v>
      </c>
      <c r="B24" s="5" t="s">
        <v>26</v>
      </c>
    </row>
    <row r="25" spans="1:4" ht="15.75" customHeight="1" x14ac:dyDescent="0.2"/>
    <row r="26" spans="1:4" ht="15.75" customHeight="1" x14ac:dyDescent="0.2">
      <c r="A26" s="4" t="s">
        <v>27</v>
      </c>
    </row>
    <row r="27" spans="1:4" ht="15.75" customHeight="1" x14ac:dyDescent="0.2">
      <c r="A27" s="2" t="s">
        <v>14</v>
      </c>
      <c r="B27" s="2" t="s">
        <v>28</v>
      </c>
    </row>
    <row r="28" spans="1:4" ht="45" customHeight="1" x14ac:dyDescent="0.2">
      <c r="A28" s="2" t="s">
        <v>16</v>
      </c>
      <c r="B28" s="5" t="s">
        <v>29</v>
      </c>
    </row>
    <row r="29" spans="1:4" ht="48" x14ac:dyDescent="0.2">
      <c r="A29" s="2" t="s">
        <v>18</v>
      </c>
      <c r="B29" s="5" t="s">
        <v>30</v>
      </c>
    </row>
    <row r="30" spans="1:4" ht="39.75" customHeight="1" x14ac:dyDescent="0.2">
      <c r="A30" s="2" t="s">
        <v>20</v>
      </c>
      <c r="B30" s="5" t="s">
        <v>31</v>
      </c>
    </row>
    <row r="31" spans="1:4" ht="15.75" customHeight="1" x14ac:dyDescent="0.2"/>
    <row r="32" spans="1:4" ht="15.75" customHeight="1" x14ac:dyDescent="0.2">
      <c r="A32" s="30" t="s">
        <v>32</v>
      </c>
      <c r="B32" s="27"/>
      <c r="C32" s="27"/>
      <c r="D32" s="28"/>
    </row>
    <row r="33" spans="1:2" ht="15.75" customHeight="1" x14ac:dyDescent="0.2"/>
    <row r="34" spans="1:2" ht="15.75" customHeight="1" x14ac:dyDescent="0.2">
      <c r="A34" s="6" t="s">
        <v>33</v>
      </c>
    </row>
    <row r="35" spans="1:2" ht="30" customHeight="1" x14ac:dyDescent="0.2">
      <c r="A35" s="2" t="s">
        <v>14</v>
      </c>
      <c r="B35" s="5" t="s">
        <v>34</v>
      </c>
    </row>
    <row r="36" spans="1:2" ht="60" customHeight="1" x14ac:dyDescent="0.2">
      <c r="A36" s="2" t="s">
        <v>16</v>
      </c>
      <c r="B36" s="5" t="s">
        <v>35</v>
      </c>
    </row>
    <row r="37" spans="1:2" ht="60" customHeight="1" x14ac:dyDescent="0.2">
      <c r="A37" s="2" t="s">
        <v>18</v>
      </c>
      <c r="B37" s="5" t="s">
        <v>36</v>
      </c>
    </row>
    <row r="38" spans="1:2" ht="60" customHeight="1" x14ac:dyDescent="0.2">
      <c r="A38" s="2" t="s">
        <v>20</v>
      </c>
      <c r="B38" s="5" t="s">
        <v>37</v>
      </c>
    </row>
    <row r="39" spans="1:2" ht="15.75" customHeight="1" x14ac:dyDescent="0.2"/>
    <row r="40" spans="1:2" ht="15.75" customHeight="1" x14ac:dyDescent="0.2">
      <c r="A40" s="6" t="s">
        <v>38</v>
      </c>
    </row>
    <row r="41" spans="1:2" ht="15.75" customHeight="1" x14ac:dyDescent="0.2">
      <c r="A41" s="2" t="s">
        <v>14</v>
      </c>
      <c r="B41" s="2" t="s">
        <v>39</v>
      </c>
    </row>
    <row r="42" spans="1:2" ht="15.75" customHeight="1" x14ac:dyDescent="0.2">
      <c r="A42" s="2" t="s">
        <v>40</v>
      </c>
      <c r="B42" s="7" t="s">
        <v>41</v>
      </c>
    </row>
    <row r="43" spans="1:2" ht="60" customHeight="1" x14ac:dyDescent="0.2">
      <c r="A43" s="2" t="s">
        <v>16</v>
      </c>
      <c r="B43" s="5" t="s">
        <v>42</v>
      </c>
    </row>
    <row r="44" spans="1:2" ht="60" customHeight="1" x14ac:dyDescent="0.2">
      <c r="A44" s="2" t="s">
        <v>18</v>
      </c>
      <c r="B44" s="5" t="s">
        <v>43</v>
      </c>
    </row>
    <row r="45" spans="1:2" ht="60" customHeight="1" x14ac:dyDescent="0.2">
      <c r="A45" s="2" t="s">
        <v>20</v>
      </c>
      <c r="B45" s="5" t="s">
        <v>44</v>
      </c>
    </row>
    <row r="46" spans="1:2" ht="15.75" customHeight="1" x14ac:dyDescent="0.2"/>
    <row r="47" spans="1:2" ht="15.75" customHeight="1" x14ac:dyDescent="0.2">
      <c r="A47" s="6" t="s">
        <v>45</v>
      </c>
    </row>
    <row r="48" spans="1:2" ht="15.75" customHeight="1" x14ac:dyDescent="0.2">
      <c r="A48" s="2" t="s">
        <v>14</v>
      </c>
      <c r="B48" s="2" t="s">
        <v>46</v>
      </c>
    </row>
    <row r="49" spans="1:4" ht="60" customHeight="1" x14ac:dyDescent="0.2">
      <c r="A49" s="2" t="s">
        <v>16</v>
      </c>
      <c r="B49" s="5" t="s">
        <v>47</v>
      </c>
    </row>
    <row r="50" spans="1:4" ht="60" customHeight="1" x14ac:dyDescent="0.2">
      <c r="A50" s="2" t="s">
        <v>18</v>
      </c>
      <c r="B50" s="5" t="s">
        <v>48</v>
      </c>
    </row>
    <row r="51" spans="1:4" ht="60" customHeight="1" x14ac:dyDescent="0.2">
      <c r="A51" s="2" t="s">
        <v>20</v>
      </c>
      <c r="B51" s="5" t="s">
        <v>49</v>
      </c>
    </row>
    <row r="52" spans="1:4" ht="15.75" customHeight="1" x14ac:dyDescent="0.2"/>
    <row r="53" spans="1:4" ht="15.75" customHeight="1" x14ac:dyDescent="0.2">
      <c r="A53" s="31" t="s">
        <v>50</v>
      </c>
      <c r="B53" s="27"/>
      <c r="C53" s="27"/>
      <c r="D53" s="28"/>
    </row>
    <row r="54" spans="1:4" ht="15.75" customHeight="1" x14ac:dyDescent="0.2"/>
    <row r="55" spans="1:4" ht="15.75" customHeight="1" x14ac:dyDescent="0.2">
      <c r="A55" s="8" t="s">
        <v>51</v>
      </c>
    </row>
    <row r="56" spans="1:4" ht="15.75" customHeight="1" x14ac:dyDescent="0.2">
      <c r="A56" s="2" t="s">
        <v>14</v>
      </c>
      <c r="B56" s="2" t="s">
        <v>52</v>
      </c>
    </row>
    <row r="57" spans="1:4" ht="15.75" customHeight="1" x14ac:dyDescent="0.2">
      <c r="A57" s="2" t="s">
        <v>53</v>
      </c>
      <c r="B57" s="9" t="s">
        <v>54</v>
      </c>
    </row>
    <row r="58" spans="1:4" ht="15.75" customHeight="1" x14ac:dyDescent="0.2"/>
    <row r="59" spans="1:4" ht="75" customHeight="1" x14ac:dyDescent="0.2">
      <c r="A59" s="2" t="s">
        <v>20</v>
      </c>
      <c r="B59" s="5" t="s">
        <v>55</v>
      </c>
    </row>
    <row r="60" spans="1:4" ht="60" customHeight="1" x14ac:dyDescent="0.2">
      <c r="A60" s="2" t="s">
        <v>18</v>
      </c>
      <c r="B60" s="5" t="s">
        <v>56</v>
      </c>
    </row>
    <row r="61" spans="1:4" ht="79.5" customHeight="1" x14ac:dyDescent="0.2">
      <c r="A61" s="2" t="s">
        <v>16</v>
      </c>
      <c r="B61" s="5" t="s">
        <v>57</v>
      </c>
    </row>
    <row r="62" spans="1:4" ht="15.75" customHeight="1" x14ac:dyDescent="0.2"/>
    <row r="63" spans="1:4" ht="15.75" customHeight="1" x14ac:dyDescent="0.2">
      <c r="A63" s="26" t="s">
        <v>58</v>
      </c>
      <c r="B63" s="27"/>
      <c r="C63" s="27"/>
      <c r="D63" s="28"/>
    </row>
    <row r="64" spans="1:4" ht="15.75" customHeight="1" x14ac:dyDescent="0.2"/>
    <row r="65" spans="1:4" ht="15.75" customHeight="1" x14ac:dyDescent="0.2">
      <c r="A65" s="10" t="s">
        <v>59</v>
      </c>
      <c r="B65" s="10" t="s">
        <v>60</v>
      </c>
      <c r="C65" s="10" t="s">
        <v>61</v>
      </c>
      <c r="D65" s="10" t="s">
        <v>62</v>
      </c>
    </row>
    <row r="66" spans="1:4" ht="15.75" customHeight="1" x14ac:dyDescent="0.2">
      <c r="A66" s="2" t="s">
        <v>63</v>
      </c>
      <c r="B66" s="2" t="s">
        <v>64</v>
      </c>
      <c r="C66" s="2" t="s">
        <v>65</v>
      </c>
      <c r="D66" s="2" t="s">
        <v>66</v>
      </c>
    </row>
    <row r="67" spans="1:4" ht="15.75" customHeight="1" x14ac:dyDescent="0.2">
      <c r="A67" s="2" t="s">
        <v>67</v>
      </c>
      <c r="B67" s="2" t="s">
        <v>68</v>
      </c>
      <c r="C67" s="2" t="s">
        <v>69</v>
      </c>
      <c r="D67" s="2" t="s">
        <v>70</v>
      </c>
    </row>
    <row r="68" spans="1:4" ht="15.75" customHeight="1" x14ac:dyDescent="0.2">
      <c r="A68" s="2" t="s">
        <v>71</v>
      </c>
      <c r="B68" s="2" t="s">
        <v>72</v>
      </c>
      <c r="C68" s="2" t="s">
        <v>73</v>
      </c>
      <c r="D68" s="2" t="s">
        <v>74</v>
      </c>
    </row>
    <row r="69" spans="1:4" ht="15.75" customHeight="1" x14ac:dyDescent="0.2">
      <c r="A69" s="2" t="s">
        <v>75</v>
      </c>
      <c r="B69" s="2" t="s">
        <v>76</v>
      </c>
      <c r="C69" s="2" t="s">
        <v>77</v>
      </c>
      <c r="D69" s="2" t="s">
        <v>78</v>
      </c>
    </row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3:D3"/>
    <mergeCell ref="A12:D12"/>
    <mergeCell ref="A32:D32"/>
    <mergeCell ref="A53:D53"/>
    <mergeCell ref="A63:D63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2" sqref="M22"/>
    </sheetView>
  </sheetViews>
  <sheetFormatPr baseColWidth="10" defaultColWidth="14.5" defaultRowHeight="15" customHeight="1" x14ac:dyDescent="0.2"/>
  <cols>
    <col min="1" max="1" width="21.6640625" customWidth="1"/>
    <col min="2" max="2" width="8" customWidth="1"/>
    <col min="3" max="3" width="8.5" bestFit="1" customWidth="1"/>
    <col min="4" max="4" width="12.6640625" bestFit="1" customWidth="1"/>
    <col min="5" max="5" width="11.6640625" bestFit="1" customWidth="1"/>
    <col min="6" max="6" width="9.6640625" bestFit="1" customWidth="1"/>
    <col min="7" max="7" width="9.33203125" bestFit="1" customWidth="1"/>
    <col min="8" max="8" width="10.6640625" bestFit="1" customWidth="1"/>
    <col min="9" max="11" width="8" customWidth="1"/>
    <col min="12" max="12" width="9" bestFit="1" customWidth="1"/>
    <col min="13" max="13" width="10" bestFit="1" customWidth="1"/>
    <col min="14" max="14" width="18" customWidth="1"/>
    <col min="15" max="15" width="52.5" customWidth="1"/>
    <col min="16" max="26" width="8.6640625" customWidth="1"/>
  </cols>
  <sheetData>
    <row r="1" spans="1:26" ht="15" customHeight="1" x14ac:dyDescent="0.25">
      <c r="A1" s="11" t="s">
        <v>109</v>
      </c>
    </row>
    <row r="2" spans="1:26" x14ac:dyDescent="0.2">
      <c r="A2" s="12" t="s">
        <v>79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32" x14ac:dyDescent="0.2">
      <c r="A3" s="16" t="s">
        <v>110</v>
      </c>
      <c r="B3" s="16" t="s">
        <v>80</v>
      </c>
      <c r="C3" s="16" t="s">
        <v>81</v>
      </c>
      <c r="D3" s="16" t="s">
        <v>82</v>
      </c>
      <c r="E3" s="16" t="s">
        <v>83</v>
      </c>
      <c r="F3" s="16" t="s">
        <v>84</v>
      </c>
      <c r="G3" s="16" t="s">
        <v>85</v>
      </c>
      <c r="H3" s="16" t="s">
        <v>86</v>
      </c>
      <c r="I3" s="16" t="s">
        <v>87</v>
      </c>
      <c r="J3" s="16" t="s">
        <v>88</v>
      </c>
      <c r="K3" s="16" t="s">
        <v>89</v>
      </c>
      <c r="L3" s="16" t="s">
        <v>90</v>
      </c>
      <c r="M3" s="16" t="s">
        <v>91</v>
      </c>
      <c r="N3" s="16" t="s">
        <v>60</v>
      </c>
      <c r="O3" s="16" t="s">
        <v>92</v>
      </c>
    </row>
    <row r="4" spans="1:26" x14ac:dyDescent="0.2">
      <c r="A4" s="17"/>
      <c r="B4" s="18"/>
      <c r="C4" s="18"/>
      <c r="D4" s="18"/>
      <c r="E4" s="18"/>
      <c r="F4" s="18"/>
      <c r="G4" s="18"/>
      <c r="H4" s="18"/>
      <c r="I4" s="2">
        <f t="shared" ref="I4:I13" si="0">B4*C4*D4</f>
        <v>0</v>
      </c>
      <c r="J4" s="2">
        <f t="shared" ref="J4:J13" si="1">E4*F4*G4</f>
        <v>0</v>
      </c>
      <c r="K4" s="19">
        <f t="shared" ref="K4:K13" si="2">H4</f>
        <v>0</v>
      </c>
      <c r="L4" s="20">
        <f t="shared" ref="L4:L13" si="3">IFERROR(I4/(J4+K4),0)</f>
        <v>0</v>
      </c>
      <c r="M4" s="21">
        <f t="shared" ref="M4:M13" si="4">(L4/13.5)*100</f>
        <v>0</v>
      </c>
      <c r="N4" s="2" t="str">
        <f t="shared" ref="N4:N13" si="5">IF(M4&gt;=60,"🟢 Prioritize",IF(M4&gt;=20,"🟡 Strategic Bet",IF(AND(M4&gt;=10,E4=3),"🟠 Executive Override","🔴 Deprioritize")))</f>
        <v>🔴 Deprioritize</v>
      </c>
      <c r="O4" s="22"/>
    </row>
    <row r="5" spans="1:26" x14ac:dyDescent="0.2">
      <c r="A5" s="17"/>
      <c r="B5" s="18"/>
      <c r="C5" s="18"/>
      <c r="D5" s="18"/>
      <c r="E5" s="18"/>
      <c r="F5" s="18"/>
      <c r="G5" s="18"/>
      <c r="H5" s="18"/>
      <c r="I5" s="2">
        <f t="shared" si="0"/>
        <v>0</v>
      </c>
      <c r="J5" s="2">
        <f t="shared" si="1"/>
        <v>0</v>
      </c>
      <c r="K5" s="19">
        <f t="shared" si="2"/>
        <v>0</v>
      </c>
      <c r="L5" s="20">
        <f t="shared" si="3"/>
        <v>0</v>
      </c>
      <c r="M5" s="21">
        <f t="shared" si="4"/>
        <v>0</v>
      </c>
      <c r="N5" s="2" t="str">
        <f t="shared" si="5"/>
        <v>🔴 Deprioritize</v>
      </c>
      <c r="O5" s="22"/>
    </row>
    <row r="6" spans="1:26" x14ac:dyDescent="0.2">
      <c r="A6" s="17"/>
      <c r="B6" s="18"/>
      <c r="C6" s="18"/>
      <c r="D6" s="18"/>
      <c r="E6" s="18"/>
      <c r="F6" s="18"/>
      <c r="G6" s="18"/>
      <c r="H6" s="18"/>
      <c r="I6" s="2">
        <f t="shared" si="0"/>
        <v>0</v>
      </c>
      <c r="J6" s="2">
        <f t="shared" si="1"/>
        <v>0</v>
      </c>
      <c r="K6" s="19">
        <f t="shared" si="2"/>
        <v>0</v>
      </c>
      <c r="L6" s="20">
        <f t="shared" si="3"/>
        <v>0</v>
      </c>
      <c r="M6" s="21">
        <f t="shared" si="4"/>
        <v>0</v>
      </c>
      <c r="N6" s="2" t="str">
        <f t="shared" si="5"/>
        <v>🔴 Deprioritize</v>
      </c>
      <c r="O6" s="22"/>
    </row>
    <row r="7" spans="1:26" x14ac:dyDescent="0.2">
      <c r="A7" s="17"/>
      <c r="B7" s="18"/>
      <c r="C7" s="18"/>
      <c r="D7" s="18"/>
      <c r="E7" s="18"/>
      <c r="F7" s="18"/>
      <c r="G7" s="18"/>
      <c r="H7" s="18"/>
      <c r="I7" s="2">
        <f t="shared" si="0"/>
        <v>0</v>
      </c>
      <c r="J7" s="2">
        <f t="shared" si="1"/>
        <v>0</v>
      </c>
      <c r="K7" s="19">
        <f t="shared" si="2"/>
        <v>0</v>
      </c>
      <c r="L7" s="20">
        <f t="shared" si="3"/>
        <v>0</v>
      </c>
      <c r="M7" s="21">
        <f t="shared" si="4"/>
        <v>0</v>
      </c>
      <c r="N7" s="2" t="str">
        <f t="shared" si="5"/>
        <v>🔴 Deprioritize</v>
      </c>
      <c r="O7" s="22"/>
    </row>
    <row r="8" spans="1:26" x14ac:dyDescent="0.2">
      <c r="A8" s="17"/>
      <c r="B8" s="18"/>
      <c r="C8" s="18"/>
      <c r="D8" s="18"/>
      <c r="E8" s="18"/>
      <c r="F8" s="18"/>
      <c r="G8" s="18"/>
      <c r="H8" s="18"/>
      <c r="I8" s="2">
        <f t="shared" si="0"/>
        <v>0</v>
      </c>
      <c r="J8" s="2">
        <f t="shared" si="1"/>
        <v>0</v>
      </c>
      <c r="K8" s="19">
        <f t="shared" si="2"/>
        <v>0</v>
      </c>
      <c r="L8" s="20">
        <f t="shared" si="3"/>
        <v>0</v>
      </c>
      <c r="M8" s="21">
        <f t="shared" si="4"/>
        <v>0</v>
      </c>
      <c r="N8" s="2" t="str">
        <f t="shared" si="5"/>
        <v>🔴 Deprioritize</v>
      </c>
      <c r="O8" s="22"/>
    </row>
    <row r="9" spans="1:26" x14ac:dyDescent="0.2">
      <c r="A9" s="17"/>
      <c r="B9" s="18"/>
      <c r="C9" s="18"/>
      <c r="D9" s="18"/>
      <c r="E9" s="18"/>
      <c r="F9" s="18"/>
      <c r="G9" s="18"/>
      <c r="H9" s="18"/>
      <c r="I9" s="2">
        <f t="shared" si="0"/>
        <v>0</v>
      </c>
      <c r="J9" s="2">
        <f t="shared" si="1"/>
        <v>0</v>
      </c>
      <c r="K9" s="19">
        <f t="shared" si="2"/>
        <v>0</v>
      </c>
      <c r="L9" s="20">
        <f t="shared" si="3"/>
        <v>0</v>
      </c>
      <c r="M9" s="21">
        <f t="shared" si="4"/>
        <v>0</v>
      </c>
      <c r="N9" s="2" t="str">
        <f t="shared" si="5"/>
        <v>🔴 Deprioritize</v>
      </c>
      <c r="O9" s="22"/>
    </row>
    <row r="10" spans="1:26" x14ac:dyDescent="0.2">
      <c r="A10" s="17"/>
      <c r="B10" s="18"/>
      <c r="C10" s="18"/>
      <c r="D10" s="18"/>
      <c r="E10" s="18"/>
      <c r="F10" s="18"/>
      <c r="G10" s="18"/>
      <c r="H10" s="18"/>
      <c r="I10" s="2">
        <f t="shared" si="0"/>
        <v>0</v>
      </c>
      <c r="J10" s="2">
        <f t="shared" si="1"/>
        <v>0</v>
      </c>
      <c r="K10" s="19">
        <f t="shared" si="2"/>
        <v>0</v>
      </c>
      <c r="L10" s="20">
        <f t="shared" si="3"/>
        <v>0</v>
      </c>
      <c r="M10" s="21">
        <f t="shared" si="4"/>
        <v>0</v>
      </c>
      <c r="N10" s="2" t="str">
        <f t="shared" si="5"/>
        <v>🔴 Deprioritize</v>
      </c>
      <c r="O10" s="22"/>
    </row>
    <row r="11" spans="1:26" x14ac:dyDescent="0.2">
      <c r="A11" s="17"/>
      <c r="B11" s="18"/>
      <c r="C11" s="18"/>
      <c r="D11" s="18"/>
      <c r="E11" s="18"/>
      <c r="F11" s="18"/>
      <c r="G11" s="18"/>
      <c r="H11" s="18"/>
      <c r="I11" s="2">
        <f t="shared" si="0"/>
        <v>0</v>
      </c>
      <c r="J11" s="2">
        <f t="shared" si="1"/>
        <v>0</v>
      </c>
      <c r="K11" s="19">
        <f t="shared" si="2"/>
        <v>0</v>
      </c>
      <c r="L11" s="20">
        <f t="shared" si="3"/>
        <v>0</v>
      </c>
      <c r="M11" s="21">
        <f t="shared" si="4"/>
        <v>0</v>
      </c>
      <c r="N11" s="2" t="str">
        <f t="shared" si="5"/>
        <v>🔴 Deprioritize</v>
      </c>
      <c r="O11" s="22"/>
    </row>
    <row r="12" spans="1:26" x14ac:dyDescent="0.2">
      <c r="A12" s="17"/>
      <c r="B12" s="18"/>
      <c r="C12" s="18"/>
      <c r="D12" s="18"/>
      <c r="E12" s="18"/>
      <c r="F12" s="18"/>
      <c r="G12" s="18"/>
      <c r="H12" s="18"/>
      <c r="I12" s="2">
        <f t="shared" si="0"/>
        <v>0</v>
      </c>
      <c r="J12" s="2">
        <f t="shared" si="1"/>
        <v>0</v>
      </c>
      <c r="K12" s="19">
        <f t="shared" si="2"/>
        <v>0</v>
      </c>
      <c r="L12" s="20">
        <f t="shared" si="3"/>
        <v>0</v>
      </c>
      <c r="M12" s="21">
        <f t="shared" si="4"/>
        <v>0</v>
      </c>
      <c r="N12" s="2" t="str">
        <f t="shared" si="5"/>
        <v>🔴 Deprioritize</v>
      </c>
      <c r="O12" s="22"/>
    </row>
    <row r="13" spans="1:26" x14ac:dyDescent="0.2">
      <c r="A13" s="17"/>
      <c r="B13" s="18"/>
      <c r="C13" s="18"/>
      <c r="D13" s="18"/>
      <c r="E13" s="18"/>
      <c r="F13" s="18"/>
      <c r="G13" s="18"/>
      <c r="H13" s="18"/>
      <c r="I13" s="2">
        <f t="shared" si="0"/>
        <v>0</v>
      </c>
      <c r="J13" s="2">
        <f t="shared" si="1"/>
        <v>0</v>
      </c>
      <c r="K13" s="19">
        <f t="shared" si="2"/>
        <v>0</v>
      </c>
      <c r="L13" s="20">
        <f t="shared" si="3"/>
        <v>0</v>
      </c>
      <c r="M13" s="21">
        <f t="shared" si="4"/>
        <v>0</v>
      </c>
      <c r="N13" s="2" t="str">
        <f t="shared" si="5"/>
        <v>🔴 Deprioritize</v>
      </c>
      <c r="O13" s="22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L19" sqref="L19"/>
    </sheetView>
  </sheetViews>
  <sheetFormatPr baseColWidth="10" defaultColWidth="14.5" defaultRowHeight="15" customHeight="1" x14ac:dyDescent="0.2"/>
  <cols>
    <col min="1" max="1" width="25" customWidth="1"/>
    <col min="2" max="2" width="18" customWidth="1"/>
    <col min="3" max="5" width="15" customWidth="1"/>
    <col min="6" max="10" width="8.6640625" customWidth="1"/>
    <col min="11" max="11" width="21.6640625" bestFit="1" customWidth="1"/>
    <col min="12" max="12" width="40" customWidth="1"/>
    <col min="13" max="26" width="8.6640625" customWidth="1"/>
  </cols>
  <sheetData>
    <row r="1" spans="1:12" ht="24.75" customHeight="1" x14ac:dyDescent="0.25">
      <c r="A1" s="32" t="s">
        <v>93</v>
      </c>
      <c r="B1" s="33"/>
      <c r="C1" s="33"/>
      <c r="D1" s="33"/>
      <c r="E1" s="33"/>
      <c r="F1" s="33"/>
      <c r="G1" s="33"/>
      <c r="H1" s="33"/>
    </row>
    <row r="3" spans="1:12" ht="16" x14ac:dyDescent="0.2">
      <c r="A3" s="10" t="s">
        <v>110</v>
      </c>
      <c r="B3" s="10" t="s">
        <v>94</v>
      </c>
      <c r="C3" s="10" t="s">
        <v>95</v>
      </c>
      <c r="D3" s="10" t="s">
        <v>96</v>
      </c>
      <c r="E3" s="10" t="s">
        <v>82</v>
      </c>
      <c r="K3" s="34" t="s">
        <v>97</v>
      </c>
      <c r="L3" s="28"/>
    </row>
    <row r="4" spans="1:12" x14ac:dyDescent="0.2">
      <c r="A4" s="2">
        <f>Data!A4</f>
        <v>0</v>
      </c>
      <c r="B4" s="19">
        <f>Data!J4+Data!K4</f>
        <v>0</v>
      </c>
      <c r="C4" s="2">
        <f>Data!I4</f>
        <v>0</v>
      </c>
      <c r="D4" s="23">
        <f>Data!M4</f>
        <v>0</v>
      </c>
      <c r="E4" s="19">
        <f>Data!D4</f>
        <v>0</v>
      </c>
    </row>
    <row r="5" spans="1:12" x14ac:dyDescent="0.2">
      <c r="A5" s="2">
        <f>Data!A5</f>
        <v>0</v>
      </c>
      <c r="B5" s="19">
        <f>Data!J5+Data!K5</f>
        <v>0</v>
      </c>
      <c r="C5" s="2">
        <f>Data!I5</f>
        <v>0</v>
      </c>
      <c r="D5" s="23">
        <f>Data!M5</f>
        <v>0</v>
      </c>
      <c r="E5" s="19">
        <f>Data!D5</f>
        <v>0</v>
      </c>
      <c r="K5" s="2" t="s">
        <v>98</v>
      </c>
      <c r="L5" s="4" t="s">
        <v>99</v>
      </c>
    </row>
    <row r="6" spans="1:12" x14ac:dyDescent="0.2">
      <c r="A6" s="2">
        <f>Data!A6</f>
        <v>0</v>
      </c>
      <c r="B6" s="19">
        <f>Data!J6+Data!K6</f>
        <v>0</v>
      </c>
      <c r="C6" s="2">
        <f>Data!I6</f>
        <v>0</v>
      </c>
      <c r="D6" s="23">
        <f>Data!M6</f>
        <v>0</v>
      </c>
      <c r="E6" s="19">
        <f>Data!D6</f>
        <v>0</v>
      </c>
      <c r="K6" s="2" t="s">
        <v>100</v>
      </c>
      <c r="L6" s="24" t="s">
        <v>101</v>
      </c>
    </row>
    <row r="7" spans="1:12" x14ac:dyDescent="0.2">
      <c r="A7" s="2">
        <f>Data!A7</f>
        <v>0</v>
      </c>
      <c r="B7" s="19">
        <f>Data!J7+Data!K7</f>
        <v>0</v>
      </c>
      <c r="C7" s="2">
        <f>Data!I7</f>
        <v>0</v>
      </c>
      <c r="D7" s="23">
        <f>Data!M7</f>
        <v>0</v>
      </c>
      <c r="E7" s="19">
        <f>Data!D7</f>
        <v>0</v>
      </c>
      <c r="K7" s="2" t="s">
        <v>111</v>
      </c>
      <c r="L7" s="2" t="s">
        <v>102</v>
      </c>
    </row>
    <row r="8" spans="1:12" x14ac:dyDescent="0.2">
      <c r="A8" s="2">
        <f>Data!A8</f>
        <v>0</v>
      </c>
      <c r="B8" s="19">
        <f>Data!J8+Data!K8</f>
        <v>0</v>
      </c>
      <c r="C8" s="2">
        <f>Data!I8</f>
        <v>0</v>
      </c>
      <c r="D8" s="23">
        <f>Data!M8</f>
        <v>0</v>
      </c>
      <c r="E8" s="19">
        <f>Data!D8</f>
        <v>0</v>
      </c>
      <c r="K8" s="2" t="s">
        <v>103</v>
      </c>
      <c r="L8" s="25" t="s">
        <v>104</v>
      </c>
    </row>
    <row r="9" spans="1:12" x14ac:dyDescent="0.2">
      <c r="A9" s="2">
        <f>Data!A9</f>
        <v>0</v>
      </c>
      <c r="B9" s="19">
        <f>Data!J9+Data!K9</f>
        <v>0</v>
      </c>
      <c r="C9" s="2">
        <f>Data!I9</f>
        <v>0</v>
      </c>
      <c r="D9" s="23">
        <f>Data!M9</f>
        <v>0</v>
      </c>
      <c r="E9" s="19">
        <f>Data!D9</f>
        <v>0</v>
      </c>
    </row>
    <row r="10" spans="1:12" x14ac:dyDescent="0.2">
      <c r="A10" s="2">
        <f>Data!A10</f>
        <v>0</v>
      </c>
      <c r="B10" s="19">
        <f>Data!J10+Data!K10</f>
        <v>0</v>
      </c>
      <c r="C10" s="2">
        <f>Data!I10</f>
        <v>0</v>
      </c>
      <c r="D10" s="23">
        <f>Data!M10</f>
        <v>0</v>
      </c>
      <c r="E10" s="19">
        <f>Data!D10</f>
        <v>0</v>
      </c>
      <c r="K10" s="2" t="s">
        <v>105</v>
      </c>
      <c r="L10" s="2" t="s">
        <v>106</v>
      </c>
    </row>
    <row r="11" spans="1:12" x14ac:dyDescent="0.2">
      <c r="A11" s="2">
        <f>Data!A11</f>
        <v>0</v>
      </c>
      <c r="B11" s="19">
        <f>Data!J11+Data!K11</f>
        <v>0</v>
      </c>
      <c r="C11" s="2">
        <f>Data!I11</f>
        <v>0</v>
      </c>
      <c r="D11" s="23">
        <f>Data!M11</f>
        <v>0</v>
      </c>
      <c r="E11" s="19">
        <f>Data!D11</f>
        <v>0</v>
      </c>
      <c r="K11" s="2" t="s">
        <v>107</v>
      </c>
      <c r="L11" s="2" t="s">
        <v>108</v>
      </c>
    </row>
    <row r="12" spans="1:12" x14ac:dyDescent="0.2">
      <c r="A12" s="2">
        <f>Data!A12</f>
        <v>0</v>
      </c>
      <c r="B12" s="19">
        <f>Data!J12+Data!K12</f>
        <v>0</v>
      </c>
      <c r="C12" s="2">
        <f>Data!I12</f>
        <v>0</v>
      </c>
      <c r="D12" s="23">
        <f>Data!M12</f>
        <v>0</v>
      </c>
      <c r="E12" s="19">
        <f>Data!D12</f>
        <v>0</v>
      </c>
    </row>
    <row r="13" spans="1:12" x14ac:dyDescent="0.2">
      <c r="A13" s="2">
        <f>Data!A13</f>
        <v>0</v>
      </c>
      <c r="B13" s="19">
        <f>Data!J13+Data!K13</f>
        <v>0</v>
      </c>
      <c r="C13" s="2">
        <f>Data!I13</f>
        <v>0</v>
      </c>
      <c r="D13" s="23">
        <f>Data!M13</f>
        <v>0</v>
      </c>
      <c r="E13" s="19">
        <f>Data!D13</f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H1"/>
    <mergeCell ref="K3:L3"/>
  </mergeCells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Rajesh Raheja</cp:lastModifiedBy>
  <dcterms:created xsi:type="dcterms:W3CDTF">2025-10-21T08:15:52Z</dcterms:created>
  <dcterms:modified xsi:type="dcterms:W3CDTF">2025-10-22T19:12:14Z</dcterms:modified>
</cp:coreProperties>
</file>