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PS - Analytics\ALY 6050\Week 3 - Assignment\"/>
    </mc:Choice>
  </mc:AlternateContent>
  <xr:revisionPtr revIDLastSave="0" documentId="13_ncr:1_{C6429646-3EC7-49AF-8F74-FF8753F66D2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6050_Module3Project_Data" sheetId="2" r:id="rId1"/>
    <sheet name="Part 1" sheetId="5" r:id="rId2"/>
    <sheet name="Part 2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6" l="1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3" i="6"/>
  <c r="AK103" i="6" a="1"/>
  <c r="AK103" i="6" s="1"/>
  <c r="AK102" i="6" a="1"/>
  <c r="AK102" i="6" s="1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2" i="6"/>
  <c r="AC35" i="6"/>
  <c r="AC67" i="6"/>
  <c r="AC99" i="6"/>
  <c r="AB102" i="6" a="1"/>
  <c r="AB102" i="6" s="1"/>
  <c r="AC102" i="6" s="1"/>
  <c r="AB3" i="6"/>
  <c r="AC3" i="6" s="1"/>
  <c r="AB4" i="6"/>
  <c r="AC4" i="6" s="1"/>
  <c r="AB5" i="6"/>
  <c r="AC5" i="6" s="1"/>
  <c r="AB6" i="6"/>
  <c r="AC6" i="6" s="1"/>
  <c r="AB7" i="6"/>
  <c r="AC7" i="6" s="1"/>
  <c r="AB8" i="6"/>
  <c r="AC8" i="6" s="1"/>
  <c r="AB9" i="6"/>
  <c r="AC9" i="6" s="1"/>
  <c r="AB10" i="6"/>
  <c r="AC10" i="6" s="1"/>
  <c r="AB11" i="6"/>
  <c r="AC11" i="6" s="1"/>
  <c r="AB12" i="6"/>
  <c r="AC12" i="6" s="1"/>
  <c r="AB13" i="6"/>
  <c r="AC13" i="6" s="1"/>
  <c r="AB14" i="6"/>
  <c r="AC14" i="6" s="1"/>
  <c r="AB15" i="6"/>
  <c r="AC15" i="6" s="1"/>
  <c r="AB16" i="6"/>
  <c r="AC16" i="6" s="1"/>
  <c r="AB17" i="6"/>
  <c r="AC17" i="6" s="1"/>
  <c r="AB18" i="6"/>
  <c r="AC18" i="6" s="1"/>
  <c r="AB19" i="6"/>
  <c r="AC19" i="6" s="1"/>
  <c r="AB20" i="6"/>
  <c r="AC20" i="6" s="1"/>
  <c r="AB21" i="6"/>
  <c r="AC21" i="6" s="1"/>
  <c r="AB22" i="6"/>
  <c r="AC22" i="6" s="1"/>
  <c r="AB23" i="6"/>
  <c r="AC23" i="6" s="1"/>
  <c r="AB24" i="6"/>
  <c r="AC24" i="6" s="1"/>
  <c r="AB25" i="6"/>
  <c r="AC25" i="6" s="1"/>
  <c r="AB26" i="6"/>
  <c r="AC26" i="6" s="1"/>
  <c r="AB27" i="6"/>
  <c r="AC27" i="6" s="1"/>
  <c r="AB28" i="6"/>
  <c r="AC28" i="6" s="1"/>
  <c r="AB29" i="6"/>
  <c r="AC29" i="6" s="1"/>
  <c r="AB30" i="6"/>
  <c r="AC30" i="6" s="1"/>
  <c r="AB31" i="6"/>
  <c r="AC31" i="6" s="1"/>
  <c r="AB32" i="6"/>
  <c r="AC32" i="6" s="1"/>
  <c r="AB33" i="6"/>
  <c r="AC33" i="6" s="1"/>
  <c r="AB34" i="6"/>
  <c r="AC34" i="6" s="1"/>
  <c r="AB35" i="6"/>
  <c r="AB36" i="6"/>
  <c r="AC36" i="6" s="1"/>
  <c r="AB37" i="6"/>
  <c r="AC37" i="6" s="1"/>
  <c r="AB38" i="6"/>
  <c r="AC38" i="6" s="1"/>
  <c r="AB39" i="6"/>
  <c r="AC39" i="6" s="1"/>
  <c r="AB40" i="6"/>
  <c r="AC40" i="6" s="1"/>
  <c r="AB41" i="6"/>
  <c r="AC41" i="6" s="1"/>
  <c r="AB42" i="6"/>
  <c r="AC42" i="6" s="1"/>
  <c r="AB43" i="6"/>
  <c r="AC43" i="6" s="1"/>
  <c r="AB44" i="6"/>
  <c r="AC44" i="6" s="1"/>
  <c r="AB45" i="6"/>
  <c r="AC45" i="6" s="1"/>
  <c r="AB46" i="6"/>
  <c r="AC46" i="6" s="1"/>
  <c r="AB47" i="6"/>
  <c r="AC47" i="6" s="1"/>
  <c r="AB48" i="6"/>
  <c r="AC48" i="6" s="1"/>
  <c r="AB49" i="6"/>
  <c r="AC49" i="6" s="1"/>
  <c r="AB50" i="6"/>
  <c r="AC50" i="6" s="1"/>
  <c r="AB51" i="6"/>
  <c r="AC51" i="6" s="1"/>
  <c r="AB52" i="6"/>
  <c r="AC52" i="6" s="1"/>
  <c r="AB53" i="6"/>
  <c r="AC53" i="6" s="1"/>
  <c r="AB54" i="6"/>
  <c r="AC54" i="6" s="1"/>
  <c r="AB55" i="6"/>
  <c r="AC55" i="6" s="1"/>
  <c r="AB56" i="6"/>
  <c r="AC56" i="6" s="1"/>
  <c r="AB57" i="6"/>
  <c r="AC57" i="6" s="1"/>
  <c r="AB58" i="6"/>
  <c r="AC58" i="6" s="1"/>
  <c r="AB59" i="6"/>
  <c r="AC59" i="6" s="1"/>
  <c r="AB60" i="6"/>
  <c r="AC60" i="6" s="1"/>
  <c r="AB61" i="6"/>
  <c r="AC61" i="6" s="1"/>
  <c r="AB62" i="6"/>
  <c r="AC62" i="6" s="1"/>
  <c r="AB63" i="6"/>
  <c r="AC63" i="6" s="1"/>
  <c r="AB64" i="6"/>
  <c r="AC64" i="6" s="1"/>
  <c r="AB65" i="6"/>
  <c r="AC65" i="6" s="1"/>
  <c r="AB66" i="6"/>
  <c r="AC66" i="6" s="1"/>
  <c r="AB67" i="6"/>
  <c r="AB68" i="6"/>
  <c r="AC68" i="6" s="1"/>
  <c r="AB69" i="6"/>
  <c r="AC69" i="6" s="1"/>
  <c r="AB70" i="6"/>
  <c r="AC70" i="6" s="1"/>
  <c r="AB71" i="6"/>
  <c r="AC71" i="6" s="1"/>
  <c r="AB72" i="6"/>
  <c r="AC72" i="6" s="1"/>
  <c r="AB73" i="6"/>
  <c r="AC73" i="6" s="1"/>
  <c r="AB74" i="6"/>
  <c r="AC74" i="6" s="1"/>
  <c r="AB75" i="6"/>
  <c r="AC75" i="6" s="1"/>
  <c r="AB76" i="6"/>
  <c r="AC76" i="6" s="1"/>
  <c r="AB77" i="6"/>
  <c r="AC77" i="6" s="1"/>
  <c r="AB78" i="6"/>
  <c r="AC78" i="6" s="1"/>
  <c r="AB79" i="6"/>
  <c r="AC79" i="6" s="1"/>
  <c r="AB80" i="6"/>
  <c r="AC80" i="6" s="1"/>
  <c r="AB81" i="6"/>
  <c r="AC81" i="6" s="1"/>
  <c r="AB82" i="6"/>
  <c r="AC82" i="6" s="1"/>
  <c r="AB83" i="6"/>
  <c r="AC83" i="6" s="1"/>
  <c r="AB84" i="6"/>
  <c r="AC84" i="6" s="1"/>
  <c r="AB85" i="6"/>
  <c r="AC85" i="6" s="1"/>
  <c r="AB86" i="6"/>
  <c r="AC86" i="6" s="1"/>
  <c r="AB87" i="6"/>
  <c r="AC87" i="6" s="1"/>
  <c r="AB88" i="6"/>
  <c r="AC88" i="6" s="1"/>
  <c r="AB89" i="6"/>
  <c r="AC89" i="6" s="1"/>
  <c r="AB90" i="6"/>
  <c r="AC90" i="6" s="1"/>
  <c r="AB91" i="6"/>
  <c r="AC91" i="6" s="1"/>
  <c r="AB92" i="6"/>
  <c r="AC92" i="6" s="1"/>
  <c r="AB93" i="6"/>
  <c r="AC93" i="6" s="1"/>
  <c r="AB94" i="6"/>
  <c r="AC94" i="6" s="1"/>
  <c r="AB95" i="6"/>
  <c r="AC95" i="6" s="1"/>
  <c r="AB96" i="6"/>
  <c r="AC96" i="6" s="1"/>
  <c r="AB97" i="6"/>
  <c r="AC97" i="6" s="1"/>
  <c r="AB98" i="6"/>
  <c r="AC98" i="6" s="1"/>
  <c r="AB99" i="6"/>
  <c r="AB100" i="6"/>
  <c r="AC100" i="6" s="1"/>
  <c r="AB101" i="6"/>
  <c r="AC101" i="6" s="1"/>
  <c r="AB2" i="6"/>
  <c r="R6" i="6"/>
  <c r="S6" i="6" s="1"/>
  <c r="R7" i="6"/>
  <c r="S7" i="6" s="1"/>
  <c r="R8" i="6"/>
  <c r="S8" i="6" s="1"/>
  <c r="R9" i="6"/>
  <c r="S9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R50" i="6"/>
  <c r="S50" i="6" s="1"/>
  <c r="R51" i="6"/>
  <c r="S51" i="6" s="1"/>
  <c r="R52" i="6"/>
  <c r="S52" i="6" s="1"/>
  <c r="R53" i="6"/>
  <c r="S53" i="6" s="1"/>
  <c r="R54" i="6"/>
  <c r="S54" i="6" s="1"/>
  <c r="R55" i="6"/>
  <c r="S55" i="6" s="1"/>
  <c r="R56" i="6"/>
  <c r="S56" i="6" s="1"/>
  <c r="R57" i="6"/>
  <c r="S57" i="6" s="1"/>
  <c r="R58" i="6"/>
  <c r="S58" i="6" s="1"/>
  <c r="R59" i="6"/>
  <c r="S59" i="6" s="1"/>
  <c r="R60" i="6"/>
  <c r="S60" i="6" s="1"/>
  <c r="R61" i="6"/>
  <c r="S61" i="6" s="1"/>
  <c r="R62" i="6"/>
  <c r="S62" i="6" s="1"/>
  <c r="R63" i="6"/>
  <c r="S63" i="6" s="1"/>
  <c r="R64" i="6"/>
  <c r="S64" i="6" s="1"/>
  <c r="R65" i="6"/>
  <c r="S65" i="6" s="1"/>
  <c r="R66" i="6"/>
  <c r="S66" i="6" s="1"/>
  <c r="R67" i="6"/>
  <c r="S67" i="6" s="1"/>
  <c r="R68" i="6"/>
  <c r="S68" i="6" s="1"/>
  <c r="R69" i="6"/>
  <c r="S69" i="6" s="1"/>
  <c r="R70" i="6"/>
  <c r="S70" i="6" s="1"/>
  <c r="R71" i="6"/>
  <c r="S71" i="6" s="1"/>
  <c r="R72" i="6"/>
  <c r="S72" i="6" s="1"/>
  <c r="R73" i="6"/>
  <c r="S73" i="6" s="1"/>
  <c r="R74" i="6"/>
  <c r="S74" i="6" s="1"/>
  <c r="R75" i="6"/>
  <c r="S75" i="6" s="1"/>
  <c r="R76" i="6"/>
  <c r="S76" i="6" s="1"/>
  <c r="R77" i="6"/>
  <c r="S77" i="6" s="1"/>
  <c r="R78" i="6"/>
  <c r="S78" i="6" s="1"/>
  <c r="R79" i="6"/>
  <c r="S79" i="6" s="1"/>
  <c r="R80" i="6"/>
  <c r="S80" i="6" s="1"/>
  <c r="R81" i="6"/>
  <c r="S81" i="6" s="1"/>
  <c r="R82" i="6"/>
  <c r="S82" i="6" s="1"/>
  <c r="R83" i="6"/>
  <c r="S83" i="6" s="1"/>
  <c r="R84" i="6"/>
  <c r="S84" i="6" s="1"/>
  <c r="R85" i="6"/>
  <c r="S85" i="6" s="1"/>
  <c r="R86" i="6"/>
  <c r="S86" i="6" s="1"/>
  <c r="R87" i="6"/>
  <c r="S87" i="6" s="1"/>
  <c r="R88" i="6"/>
  <c r="S88" i="6" s="1"/>
  <c r="R89" i="6"/>
  <c r="S89" i="6" s="1"/>
  <c r="R90" i="6"/>
  <c r="S90" i="6" s="1"/>
  <c r="R91" i="6"/>
  <c r="S91" i="6" s="1"/>
  <c r="R92" i="6"/>
  <c r="S92" i="6" s="1"/>
  <c r="R93" i="6"/>
  <c r="S93" i="6" s="1"/>
  <c r="R94" i="6"/>
  <c r="S94" i="6" s="1"/>
  <c r="R95" i="6"/>
  <c r="S95" i="6" s="1"/>
  <c r="R96" i="6"/>
  <c r="S96" i="6" s="1"/>
  <c r="R97" i="6"/>
  <c r="S97" i="6" s="1"/>
  <c r="R98" i="6"/>
  <c r="S98" i="6" s="1"/>
  <c r="R99" i="6"/>
  <c r="S99" i="6" s="1"/>
  <c r="R100" i="6"/>
  <c r="S100" i="6" s="1"/>
  <c r="R5" i="6"/>
  <c r="S5" i="6" s="1"/>
  <c r="L6" i="6"/>
  <c r="M6" i="6" s="1"/>
  <c r="L7" i="6"/>
  <c r="M7" i="6" s="1"/>
  <c r="L8" i="6"/>
  <c r="M8" i="6" s="1"/>
  <c r="L9" i="6"/>
  <c r="M9" i="6" s="1"/>
  <c r="L10" i="6"/>
  <c r="M10" i="6" s="1"/>
  <c r="L11" i="6"/>
  <c r="M11" i="6" s="1"/>
  <c r="L12" i="6"/>
  <c r="M12" i="6" s="1"/>
  <c r="L13" i="6"/>
  <c r="M13" i="6" s="1"/>
  <c r="L14" i="6"/>
  <c r="M14" i="6" s="1"/>
  <c r="L15" i="6"/>
  <c r="M15" i="6" s="1"/>
  <c r="L16" i="6"/>
  <c r="M16" i="6" s="1"/>
  <c r="L17" i="6"/>
  <c r="M17" i="6" s="1"/>
  <c r="L18" i="6"/>
  <c r="M18" i="6" s="1"/>
  <c r="L19" i="6"/>
  <c r="M19" i="6" s="1"/>
  <c r="L20" i="6"/>
  <c r="M20" i="6" s="1"/>
  <c r="L21" i="6"/>
  <c r="M21" i="6" s="1"/>
  <c r="L22" i="6"/>
  <c r="M22" i="6" s="1"/>
  <c r="L23" i="6"/>
  <c r="M23" i="6" s="1"/>
  <c r="L24" i="6"/>
  <c r="M24" i="6" s="1"/>
  <c r="L25" i="6"/>
  <c r="M25" i="6" s="1"/>
  <c r="L26" i="6"/>
  <c r="M26" i="6" s="1"/>
  <c r="L27" i="6"/>
  <c r="M27" i="6" s="1"/>
  <c r="L28" i="6"/>
  <c r="M28" i="6" s="1"/>
  <c r="L29" i="6"/>
  <c r="M29" i="6" s="1"/>
  <c r="L30" i="6"/>
  <c r="M30" i="6" s="1"/>
  <c r="L31" i="6"/>
  <c r="M31" i="6" s="1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 s="1"/>
  <c r="L40" i="6"/>
  <c r="M40" i="6" s="1"/>
  <c r="L41" i="6"/>
  <c r="M41" i="6" s="1"/>
  <c r="L42" i="6"/>
  <c r="M42" i="6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50" i="6"/>
  <c r="M50" i="6" s="1"/>
  <c r="L51" i="6"/>
  <c r="M51" i="6" s="1"/>
  <c r="L52" i="6"/>
  <c r="M52" i="6" s="1"/>
  <c r="L53" i="6"/>
  <c r="M53" i="6" s="1"/>
  <c r="L54" i="6"/>
  <c r="M54" i="6" s="1"/>
  <c r="L55" i="6"/>
  <c r="M55" i="6" s="1"/>
  <c r="L56" i="6"/>
  <c r="M56" i="6" s="1"/>
  <c r="L57" i="6"/>
  <c r="M57" i="6" s="1"/>
  <c r="L58" i="6"/>
  <c r="M58" i="6" s="1"/>
  <c r="L59" i="6"/>
  <c r="M59" i="6" s="1"/>
  <c r="L60" i="6"/>
  <c r="M60" i="6" s="1"/>
  <c r="L61" i="6"/>
  <c r="M61" i="6" s="1"/>
  <c r="L62" i="6"/>
  <c r="M62" i="6" s="1"/>
  <c r="L63" i="6"/>
  <c r="M63" i="6" s="1"/>
  <c r="L64" i="6"/>
  <c r="M64" i="6" s="1"/>
  <c r="L65" i="6"/>
  <c r="M65" i="6" s="1"/>
  <c r="L66" i="6"/>
  <c r="M66" i="6" s="1"/>
  <c r="L67" i="6"/>
  <c r="M67" i="6" s="1"/>
  <c r="L68" i="6"/>
  <c r="M68" i="6" s="1"/>
  <c r="L69" i="6"/>
  <c r="M69" i="6" s="1"/>
  <c r="L70" i="6"/>
  <c r="M70" i="6" s="1"/>
  <c r="L71" i="6"/>
  <c r="M71" i="6" s="1"/>
  <c r="L72" i="6"/>
  <c r="M72" i="6" s="1"/>
  <c r="L73" i="6"/>
  <c r="M73" i="6" s="1"/>
  <c r="L74" i="6"/>
  <c r="M74" i="6" s="1"/>
  <c r="L75" i="6"/>
  <c r="M75" i="6" s="1"/>
  <c r="L76" i="6"/>
  <c r="M76" i="6" s="1"/>
  <c r="L77" i="6"/>
  <c r="M77" i="6" s="1"/>
  <c r="L78" i="6"/>
  <c r="M78" i="6" s="1"/>
  <c r="L79" i="6"/>
  <c r="M79" i="6" s="1"/>
  <c r="L80" i="6"/>
  <c r="M80" i="6" s="1"/>
  <c r="L81" i="6"/>
  <c r="M81" i="6" s="1"/>
  <c r="L82" i="6"/>
  <c r="M82" i="6" s="1"/>
  <c r="L83" i="6"/>
  <c r="M83" i="6" s="1"/>
  <c r="L84" i="6"/>
  <c r="M84" i="6" s="1"/>
  <c r="L85" i="6"/>
  <c r="M85" i="6" s="1"/>
  <c r="L86" i="6"/>
  <c r="M86" i="6" s="1"/>
  <c r="L87" i="6"/>
  <c r="M87" i="6" s="1"/>
  <c r="L88" i="6"/>
  <c r="M88" i="6" s="1"/>
  <c r="L89" i="6"/>
  <c r="M89" i="6" s="1"/>
  <c r="L90" i="6"/>
  <c r="M90" i="6" s="1"/>
  <c r="L91" i="6"/>
  <c r="M91" i="6" s="1"/>
  <c r="L92" i="6"/>
  <c r="M92" i="6" s="1"/>
  <c r="L93" i="6"/>
  <c r="M93" i="6" s="1"/>
  <c r="L94" i="6"/>
  <c r="M94" i="6" s="1"/>
  <c r="L95" i="6"/>
  <c r="M95" i="6" s="1"/>
  <c r="L96" i="6"/>
  <c r="M96" i="6" s="1"/>
  <c r="L97" i="6"/>
  <c r="M97" i="6" s="1"/>
  <c r="L98" i="6"/>
  <c r="M98" i="6" s="1"/>
  <c r="L99" i="6"/>
  <c r="M99" i="6" s="1"/>
  <c r="L100" i="6"/>
  <c r="M100" i="6" s="1"/>
  <c r="L5" i="6"/>
  <c r="M5" i="6" s="1"/>
  <c r="DF2" i="5"/>
  <c r="DE4" i="5"/>
  <c r="DE5" i="5"/>
  <c r="DE6" i="5"/>
  <c r="DE7" i="5"/>
  <c r="DE8" i="5"/>
  <c r="DE9" i="5"/>
  <c r="DE10" i="5"/>
  <c r="DE11" i="5"/>
  <c r="DE12" i="5"/>
  <c r="DE13" i="5"/>
  <c r="DE14" i="5"/>
  <c r="DE15" i="5"/>
  <c r="DE16" i="5"/>
  <c r="DE17" i="5"/>
  <c r="DE18" i="5"/>
  <c r="DE19" i="5"/>
  <c r="DE20" i="5"/>
  <c r="DE21" i="5"/>
  <c r="DE22" i="5"/>
  <c r="DE23" i="5"/>
  <c r="DE24" i="5"/>
  <c r="DE25" i="5"/>
  <c r="DE26" i="5"/>
  <c r="DE27" i="5"/>
  <c r="DE28" i="5"/>
  <c r="DE29" i="5"/>
  <c r="DE30" i="5"/>
  <c r="DE31" i="5"/>
  <c r="DE32" i="5"/>
  <c r="DE33" i="5"/>
  <c r="DE34" i="5"/>
  <c r="DE35" i="5"/>
  <c r="DE36" i="5"/>
  <c r="DE37" i="5"/>
  <c r="DE38" i="5"/>
  <c r="DE39" i="5"/>
  <c r="DE40" i="5"/>
  <c r="DE41" i="5"/>
  <c r="DE42" i="5"/>
  <c r="DE43" i="5"/>
  <c r="DE44" i="5"/>
  <c r="DE45" i="5"/>
  <c r="DE46" i="5"/>
  <c r="DE47" i="5"/>
  <c r="DE48" i="5"/>
  <c r="DE49" i="5"/>
  <c r="DE50" i="5"/>
  <c r="DE51" i="5"/>
  <c r="DE52" i="5"/>
  <c r="DE53" i="5"/>
  <c r="DE54" i="5"/>
  <c r="DE55" i="5"/>
  <c r="DE56" i="5"/>
  <c r="DE57" i="5"/>
  <c r="DE58" i="5"/>
  <c r="DE59" i="5"/>
  <c r="DE60" i="5"/>
  <c r="DE61" i="5"/>
  <c r="DE62" i="5"/>
  <c r="DE63" i="5"/>
  <c r="DE64" i="5"/>
  <c r="DE65" i="5"/>
  <c r="DE66" i="5"/>
  <c r="DE67" i="5"/>
  <c r="DE68" i="5"/>
  <c r="DE69" i="5"/>
  <c r="DE70" i="5"/>
  <c r="DE71" i="5"/>
  <c r="DE72" i="5"/>
  <c r="DE73" i="5"/>
  <c r="DE74" i="5"/>
  <c r="DE75" i="5"/>
  <c r="DE76" i="5"/>
  <c r="DE77" i="5"/>
  <c r="DE78" i="5"/>
  <c r="DE79" i="5"/>
  <c r="DE80" i="5"/>
  <c r="DE81" i="5"/>
  <c r="DE82" i="5"/>
  <c r="DE83" i="5"/>
  <c r="DE84" i="5"/>
  <c r="DE85" i="5"/>
  <c r="DE86" i="5"/>
  <c r="DE87" i="5"/>
  <c r="DE88" i="5"/>
  <c r="DE89" i="5"/>
  <c r="DE90" i="5"/>
  <c r="DE91" i="5"/>
  <c r="DE92" i="5"/>
  <c r="DE93" i="5"/>
  <c r="DE94" i="5"/>
  <c r="DE95" i="5"/>
  <c r="DE96" i="5"/>
  <c r="DE97" i="5"/>
  <c r="DE98" i="5"/>
  <c r="DE99" i="5"/>
  <c r="DE100" i="5"/>
  <c r="DE101" i="5"/>
  <c r="DE102" i="5"/>
  <c r="DE103" i="5"/>
  <c r="DE104" i="5"/>
  <c r="DE105" i="5"/>
  <c r="DE106" i="5"/>
  <c r="DE107" i="5"/>
  <c r="DE108" i="5"/>
  <c r="DE109" i="5"/>
  <c r="DE110" i="5"/>
  <c r="DE111" i="5"/>
  <c r="DE112" i="5"/>
  <c r="DE113" i="5"/>
  <c r="DE114" i="5"/>
  <c r="DE115" i="5"/>
  <c r="DE116" i="5"/>
  <c r="DE117" i="5"/>
  <c r="DE118" i="5"/>
  <c r="DE119" i="5"/>
  <c r="DE120" i="5"/>
  <c r="DE121" i="5"/>
  <c r="DE122" i="5"/>
  <c r="DE123" i="5"/>
  <c r="DE124" i="5"/>
  <c r="DE125" i="5"/>
  <c r="DE126" i="5"/>
  <c r="DE127" i="5"/>
  <c r="DE128" i="5"/>
  <c r="DE129" i="5"/>
  <c r="DE130" i="5"/>
  <c r="DE131" i="5"/>
  <c r="DE132" i="5"/>
  <c r="DE133" i="5"/>
  <c r="DE134" i="5"/>
  <c r="DE135" i="5"/>
  <c r="DE136" i="5"/>
  <c r="DE137" i="5"/>
  <c r="DE138" i="5"/>
  <c r="DE139" i="5"/>
  <c r="DE140" i="5"/>
  <c r="DE141" i="5"/>
  <c r="DE142" i="5"/>
  <c r="DE143" i="5"/>
  <c r="DE144" i="5"/>
  <c r="DE145" i="5"/>
  <c r="DE146" i="5"/>
  <c r="DE147" i="5"/>
  <c r="DE148" i="5"/>
  <c r="DE149" i="5"/>
  <c r="DE150" i="5"/>
  <c r="DE151" i="5"/>
  <c r="DE152" i="5"/>
  <c r="DE153" i="5"/>
  <c r="DE154" i="5"/>
  <c r="DE155" i="5"/>
  <c r="DE156" i="5"/>
  <c r="DE157" i="5"/>
  <c r="DE158" i="5"/>
  <c r="DE159" i="5"/>
  <c r="DE160" i="5"/>
  <c r="DE161" i="5"/>
  <c r="DE162" i="5"/>
  <c r="DE163" i="5"/>
  <c r="DE164" i="5"/>
  <c r="DE165" i="5"/>
  <c r="DE166" i="5"/>
  <c r="DE167" i="5"/>
  <c r="DE168" i="5"/>
  <c r="DE169" i="5"/>
  <c r="DE170" i="5"/>
  <c r="DE171" i="5"/>
  <c r="DE172" i="5"/>
  <c r="DE173" i="5"/>
  <c r="DE174" i="5"/>
  <c r="DE175" i="5"/>
  <c r="DE176" i="5"/>
  <c r="DE177" i="5"/>
  <c r="DE178" i="5"/>
  <c r="DE179" i="5"/>
  <c r="DE180" i="5"/>
  <c r="DE181" i="5"/>
  <c r="DE182" i="5"/>
  <c r="DE183" i="5"/>
  <c r="DE184" i="5"/>
  <c r="DE185" i="5"/>
  <c r="DE186" i="5"/>
  <c r="DE187" i="5"/>
  <c r="DE188" i="5"/>
  <c r="DE189" i="5"/>
  <c r="DE190" i="5"/>
  <c r="DE191" i="5"/>
  <c r="DE192" i="5"/>
  <c r="DE193" i="5"/>
  <c r="DE194" i="5"/>
  <c r="DE195" i="5"/>
  <c r="DE196" i="5"/>
  <c r="DE197" i="5"/>
  <c r="DE198" i="5"/>
  <c r="DE199" i="5"/>
  <c r="DE200" i="5"/>
  <c r="DE201" i="5"/>
  <c r="DE202" i="5"/>
  <c r="DE203" i="5"/>
  <c r="DE204" i="5"/>
  <c r="DE205" i="5"/>
  <c r="DE206" i="5"/>
  <c r="DE207" i="5"/>
  <c r="DE208" i="5"/>
  <c r="DE209" i="5"/>
  <c r="DE210" i="5"/>
  <c r="DE211" i="5"/>
  <c r="DE212" i="5"/>
  <c r="DE213" i="5"/>
  <c r="DE214" i="5"/>
  <c r="DE215" i="5"/>
  <c r="DE216" i="5"/>
  <c r="DE217" i="5"/>
  <c r="DE218" i="5"/>
  <c r="DE219" i="5"/>
  <c r="DE220" i="5"/>
  <c r="DE221" i="5"/>
  <c r="DE222" i="5"/>
  <c r="DE223" i="5"/>
  <c r="DE224" i="5"/>
  <c r="DE225" i="5"/>
  <c r="DE226" i="5"/>
  <c r="DE227" i="5"/>
  <c r="DE228" i="5"/>
  <c r="DE229" i="5"/>
  <c r="DE230" i="5"/>
  <c r="DE231" i="5"/>
  <c r="DE232" i="5"/>
  <c r="DE233" i="5"/>
  <c r="DE234" i="5"/>
  <c r="DE235" i="5"/>
  <c r="DE236" i="5"/>
  <c r="DE237" i="5"/>
  <c r="DE238" i="5"/>
  <c r="DE239" i="5"/>
  <c r="DE240" i="5"/>
  <c r="DE241" i="5"/>
  <c r="DE242" i="5"/>
  <c r="DE243" i="5"/>
  <c r="DE244" i="5"/>
  <c r="DE245" i="5"/>
  <c r="DE246" i="5"/>
  <c r="DE247" i="5"/>
  <c r="DE248" i="5"/>
  <c r="DE249" i="5"/>
  <c r="DE250" i="5"/>
  <c r="DE251" i="5"/>
  <c r="DE252" i="5"/>
  <c r="DE253" i="5"/>
  <c r="DE3" i="5"/>
  <c r="DD3" i="5"/>
  <c r="DD4" i="5"/>
  <c r="DD5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36" i="5"/>
  <c r="DD37" i="5"/>
  <c r="DD38" i="5"/>
  <c r="DD39" i="5"/>
  <c r="DD40" i="5"/>
  <c r="DD41" i="5"/>
  <c r="DD42" i="5"/>
  <c r="DD43" i="5"/>
  <c r="DD44" i="5"/>
  <c r="DD45" i="5"/>
  <c r="DD46" i="5"/>
  <c r="DD47" i="5"/>
  <c r="DD48" i="5"/>
  <c r="DD49" i="5"/>
  <c r="DD50" i="5"/>
  <c r="DD51" i="5"/>
  <c r="DD52" i="5"/>
  <c r="DD53" i="5"/>
  <c r="DD54" i="5"/>
  <c r="DD55" i="5"/>
  <c r="DD56" i="5"/>
  <c r="DD57" i="5"/>
  <c r="DD58" i="5"/>
  <c r="DD59" i="5"/>
  <c r="DD60" i="5"/>
  <c r="DD61" i="5"/>
  <c r="DD62" i="5"/>
  <c r="DD63" i="5"/>
  <c r="DD64" i="5"/>
  <c r="DD65" i="5"/>
  <c r="DD66" i="5"/>
  <c r="DD67" i="5"/>
  <c r="DD68" i="5"/>
  <c r="DD69" i="5"/>
  <c r="DD70" i="5"/>
  <c r="DD71" i="5"/>
  <c r="DD72" i="5"/>
  <c r="DD73" i="5"/>
  <c r="DD74" i="5"/>
  <c r="DD75" i="5"/>
  <c r="DD76" i="5"/>
  <c r="DD77" i="5"/>
  <c r="DD78" i="5"/>
  <c r="DD79" i="5"/>
  <c r="DD80" i="5"/>
  <c r="DD81" i="5"/>
  <c r="DD82" i="5"/>
  <c r="DD83" i="5"/>
  <c r="DD84" i="5"/>
  <c r="DD85" i="5"/>
  <c r="DD86" i="5"/>
  <c r="DD87" i="5"/>
  <c r="DD88" i="5"/>
  <c r="DD89" i="5"/>
  <c r="DD90" i="5"/>
  <c r="DD91" i="5"/>
  <c r="DD92" i="5"/>
  <c r="DD93" i="5"/>
  <c r="DD94" i="5"/>
  <c r="DD95" i="5"/>
  <c r="DD96" i="5"/>
  <c r="DD97" i="5"/>
  <c r="DD98" i="5"/>
  <c r="DD99" i="5"/>
  <c r="DD100" i="5"/>
  <c r="DD101" i="5"/>
  <c r="DD102" i="5"/>
  <c r="DD103" i="5"/>
  <c r="DD104" i="5"/>
  <c r="DD105" i="5"/>
  <c r="DD106" i="5"/>
  <c r="DD107" i="5"/>
  <c r="DD108" i="5"/>
  <c r="DD109" i="5"/>
  <c r="DD110" i="5"/>
  <c r="DD111" i="5"/>
  <c r="DD112" i="5"/>
  <c r="DD113" i="5"/>
  <c r="DD114" i="5"/>
  <c r="DD115" i="5"/>
  <c r="DD116" i="5"/>
  <c r="DD117" i="5"/>
  <c r="DD118" i="5"/>
  <c r="DD119" i="5"/>
  <c r="DD120" i="5"/>
  <c r="DD121" i="5"/>
  <c r="DD122" i="5"/>
  <c r="DD123" i="5"/>
  <c r="DD124" i="5"/>
  <c r="DD125" i="5"/>
  <c r="DD126" i="5"/>
  <c r="DD127" i="5"/>
  <c r="DD128" i="5"/>
  <c r="DD129" i="5"/>
  <c r="DD130" i="5"/>
  <c r="DD131" i="5"/>
  <c r="DD132" i="5"/>
  <c r="DD133" i="5"/>
  <c r="DD134" i="5"/>
  <c r="DD135" i="5"/>
  <c r="DD136" i="5"/>
  <c r="DD137" i="5"/>
  <c r="DD138" i="5"/>
  <c r="DD139" i="5"/>
  <c r="DD140" i="5"/>
  <c r="DD141" i="5"/>
  <c r="DD142" i="5"/>
  <c r="DD143" i="5"/>
  <c r="DD144" i="5"/>
  <c r="DD145" i="5"/>
  <c r="DD146" i="5"/>
  <c r="DD147" i="5"/>
  <c r="DD148" i="5"/>
  <c r="DD149" i="5"/>
  <c r="DD150" i="5"/>
  <c r="DD151" i="5"/>
  <c r="DD152" i="5"/>
  <c r="DD153" i="5"/>
  <c r="DD154" i="5"/>
  <c r="DD155" i="5"/>
  <c r="DD156" i="5"/>
  <c r="DD157" i="5"/>
  <c r="DD158" i="5"/>
  <c r="DD159" i="5"/>
  <c r="DD160" i="5"/>
  <c r="DD161" i="5"/>
  <c r="DD162" i="5"/>
  <c r="DD163" i="5"/>
  <c r="DD164" i="5"/>
  <c r="DD165" i="5"/>
  <c r="DD166" i="5"/>
  <c r="DD167" i="5"/>
  <c r="DD168" i="5"/>
  <c r="DD169" i="5"/>
  <c r="DD170" i="5"/>
  <c r="DD171" i="5"/>
  <c r="DD172" i="5"/>
  <c r="DD173" i="5"/>
  <c r="DD174" i="5"/>
  <c r="DD175" i="5"/>
  <c r="DD176" i="5"/>
  <c r="DD177" i="5"/>
  <c r="DD178" i="5"/>
  <c r="DD179" i="5"/>
  <c r="DD180" i="5"/>
  <c r="DD181" i="5"/>
  <c r="DD182" i="5"/>
  <c r="DD183" i="5"/>
  <c r="DD184" i="5"/>
  <c r="DD185" i="5"/>
  <c r="DD186" i="5"/>
  <c r="DD187" i="5"/>
  <c r="DD188" i="5"/>
  <c r="DD189" i="5"/>
  <c r="DD190" i="5"/>
  <c r="DD191" i="5"/>
  <c r="DD192" i="5"/>
  <c r="DD193" i="5"/>
  <c r="DD194" i="5"/>
  <c r="DD195" i="5"/>
  <c r="DD196" i="5"/>
  <c r="DD197" i="5"/>
  <c r="DD198" i="5"/>
  <c r="DD199" i="5"/>
  <c r="DD200" i="5"/>
  <c r="DD201" i="5"/>
  <c r="DD202" i="5"/>
  <c r="DD203" i="5"/>
  <c r="DD204" i="5"/>
  <c r="DD205" i="5"/>
  <c r="DD206" i="5"/>
  <c r="DD207" i="5"/>
  <c r="DD208" i="5"/>
  <c r="DD209" i="5"/>
  <c r="DD210" i="5"/>
  <c r="DD211" i="5"/>
  <c r="DD212" i="5"/>
  <c r="DD213" i="5"/>
  <c r="DD214" i="5"/>
  <c r="DD215" i="5"/>
  <c r="DD216" i="5"/>
  <c r="DD217" i="5"/>
  <c r="DD218" i="5"/>
  <c r="DD219" i="5"/>
  <c r="DD220" i="5"/>
  <c r="DD221" i="5"/>
  <c r="DD222" i="5"/>
  <c r="DD223" i="5"/>
  <c r="DD224" i="5"/>
  <c r="DD225" i="5"/>
  <c r="DD226" i="5"/>
  <c r="DD227" i="5"/>
  <c r="DD228" i="5"/>
  <c r="DD229" i="5"/>
  <c r="DD230" i="5"/>
  <c r="DD231" i="5"/>
  <c r="DD232" i="5"/>
  <c r="DD233" i="5"/>
  <c r="DD234" i="5"/>
  <c r="DD235" i="5"/>
  <c r="DD236" i="5"/>
  <c r="DD237" i="5"/>
  <c r="DD238" i="5"/>
  <c r="DD239" i="5"/>
  <c r="DD240" i="5"/>
  <c r="DD241" i="5"/>
  <c r="DD242" i="5"/>
  <c r="DD243" i="5"/>
  <c r="DD244" i="5"/>
  <c r="DD245" i="5"/>
  <c r="DD246" i="5"/>
  <c r="DD247" i="5"/>
  <c r="DD248" i="5"/>
  <c r="DD249" i="5"/>
  <c r="DD250" i="5"/>
  <c r="DD251" i="5"/>
  <c r="DD252" i="5"/>
  <c r="DD253" i="5"/>
  <c r="DD254" i="5"/>
  <c r="DD2" i="5"/>
  <c r="DC4" i="5"/>
  <c r="DC5" i="5"/>
  <c r="DC6" i="5" s="1"/>
  <c r="DC7" i="5" s="1"/>
  <c r="DC8" i="5" s="1"/>
  <c r="DC9" i="5" s="1"/>
  <c r="DC10" i="5" s="1"/>
  <c r="DC11" i="5" s="1"/>
  <c r="DC12" i="5" s="1"/>
  <c r="DC13" i="5" s="1"/>
  <c r="DC14" i="5" s="1"/>
  <c r="DC15" i="5" s="1"/>
  <c r="DC16" i="5" s="1"/>
  <c r="DC17" i="5" s="1"/>
  <c r="DC18" i="5" s="1"/>
  <c r="DC19" i="5" s="1"/>
  <c r="DC20" i="5" s="1"/>
  <c r="DC21" i="5" s="1"/>
  <c r="DC22" i="5" s="1"/>
  <c r="DC23" i="5" s="1"/>
  <c r="DC24" i="5" s="1"/>
  <c r="DC25" i="5" s="1"/>
  <c r="DC26" i="5" s="1"/>
  <c r="DC27" i="5" s="1"/>
  <c r="DC28" i="5" s="1"/>
  <c r="DC29" i="5" s="1"/>
  <c r="DC30" i="5" s="1"/>
  <c r="DC31" i="5" s="1"/>
  <c r="DC32" i="5" s="1"/>
  <c r="DC33" i="5" s="1"/>
  <c r="DC34" i="5" s="1"/>
  <c r="DC35" i="5" s="1"/>
  <c r="DC36" i="5" s="1"/>
  <c r="DC37" i="5" s="1"/>
  <c r="DC38" i="5" s="1"/>
  <c r="DC39" i="5" s="1"/>
  <c r="DC40" i="5" s="1"/>
  <c r="DC41" i="5" s="1"/>
  <c r="DC42" i="5" s="1"/>
  <c r="DC43" i="5" s="1"/>
  <c r="DC44" i="5" s="1"/>
  <c r="DC45" i="5" s="1"/>
  <c r="DC46" i="5" s="1"/>
  <c r="DC47" i="5" s="1"/>
  <c r="DC48" i="5" s="1"/>
  <c r="DC49" i="5" s="1"/>
  <c r="DC50" i="5" s="1"/>
  <c r="DC51" i="5" s="1"/>
  <c r="DC52" i="5" s="1"/>
  <c r="DC53" i="5" s="1"/>
  <c r="DC54" i="5" s="1"/>
  <c r="DC55" i="5" s="1"/>
  <c r="DC56" i="5" s="1"/>
  <c r="DC57" i="5" s="1"/>
  <c r="DC58" i="5" s="1"/>
  <c r="DC59" i="5" s="1"/>
  <c r="DC60" i="5" s="1"/>
  <c r="DC61" i="5" s="1"/>
  <c r="DC62" i="5" s="1"/>
  <c r="DC63" i="5" s="1"/>
  <c r="DC64" i="5" s="1"/>
  <c r="DC65" i="5" s="1"/>
  <c r="DC66" i="5" s="1"/>
  <c r="DC67" i="5" s="1"/>
  <c r="DC68" i="5" s="1"/>
  <c r="DC69" i="5" s="1"/>
  <c r="DC70" i="5" s="1"/>
  <c r="DC71" i="5" s="1"/>
  <c r="DC72" i="5" s="1"/>
  <c r="DC73" i="5" s="1"/>
  <c r="DC74" i="5" s="1"/>
  <c r="DC75" i="5" s="1"/>
  <c r="DC76" i="5" s="1"/>
  <c r="DC77" i="5" s="1"/>
  <c r="DC78" i="5" s="1"/>
  <c r="DC79" i="5" s="1"/>
  <c r="DC80" i="5" s="1"/>
  <c r="DC81" i="5" s="1"/>
  <c r="DC82" i="5" s="1"/>
  <c r="DC83" i="5" s="1"/>
  <c r="DC84" i="5" s="1"/>
  <c r="DC85" i="5" s="1"/>
  <c r="DC86" i="5" s="1"/>
  <c r="DC87" i="5" s="1"/>
  <c r="DC88" i="5" s="1"/>
  <c r="DC89" i="5" s="1"/>
  <c r="DC90" i="5" s="1"/>
  <c r="DC91" i="5" s="1"/>
  <c r="DC92" i="5" s="1"/>
  <c r="DC93" i="5" s="1"/>
  <c r="DC94" i="5" s="1"/>
  <c r="DC95" i="5" s="1"/>
  <c r="DC96" i="5" s="1"/>
  <c r="DC97" i="5" s="1"/>
  <c r="DC98" i="5" s="1"/>
  <c r="DC99" i="5" s="1"/>
  <c r="DC100" i="5" s="1"/>
  <c r="DC101" i="5" s="1"/>
  <c r="DC102" i="5" s="1"/>
  <c r="DC103" i="5" s="1"/>
  <c r="DC104" i="5" s="1"/>
  <c r="DC105" i="5" s="1"/>
  <c r="DC106" i="5" s="1"/>
  <c r="DC107" i="5" s="1"/>
  <c r="DC108" i="5" s="1"/>
  <c r="DC109" i="5" s="1"/>
  <c r="DC110" i="5" s="1"/>
  <c r="DC111" i="5" s="1"/>
  <c r="DC112" i="5" s="1"/>
  <c r="DC113" i="5" s="1"/>
  <c r="DC114" i="5" s="1"/>
  <c r="DC115" i="5" s="1"/>
  <c r="DC116" i="5" s="1"/>
  <c r="DC117" i="5" s="1"/>
  <c r="DC118" i="5" s="1"/>
  <c r="DC119" i="5" s="1"/>
  <c r="DC120" i="5" s="1"/>
  <c r="DC121" i="5" s="1"/>
  <c r="DC122" i="5" s="1"/>
  <c r="DC123" i="5" s="1"/>
  <c r="DC124" i="5" s="1"/>
  <c r="DC125" i="5" s="1"/>
  <c r="DC126" i="5" s="1"/>
  <c r="DC127" i="5" s="1"/>
  <c r="DC128" i="5" s="1"/>
  <c r="DC129" i="5" s="1"/>
  <c r="DC130" i="5" s="1"/>
  <c r="DC131" i="5" s="1"/>
  <c r="DC132" i="5" s="1"/>
  <c r="DC133" i="5" s="1"/>
  <c r="DC134" i="5" s="1"/>
  <c r="DC135" i="5" s="1"/>
  <c r="DC136" i="5" s="1"/>
  <c r="DC137" i="5" s="1"/>
  <c r="DC138" i="5" s="1"/>
  <c r="DC139" i="5" s="1"/>
  <c r="DC140" i="5" s="1"/>
  <c r="DC141" i="5" s="1"/>
  <c r="DC142" i="5" s="1"/>
  <c r="DC143" i="5" s="1"/>
  <c r="DC144" i="5" s="1"/>
  <c r="DC145" i="5" s="1"/>
  <c r="DC146" i="5" s="1"/>
  <c r="DC147" i="5" s="1"/>
  <c r="DC148" i="5" s="1"/>
  <c r="DC149" i="5" s="1"/>
  <c r="DC150" i="5" s="1"/>
  <c r="DC151" i="5" s="1"/>
  <c r="DC152" i="5" s="1"/>
  <c r="DC153" i="5" s="1"/>
  <c r="DC154" i="5" s="1"/>
  <c r="DC155" i="5" s="1"/>
  <c r="DC156" i="5" s="1"/>
  <c r="DC157" i="5" s="1"/>
  <c r="DC158" i="5" s="1"/>
  <c r="DC159" i="5" s="1"/>
  <c r="DC160" i="5" s="1"/>
  <c r="DC161" i="5" s="1"/>
  <c r="DC162" i="5" s="1"/>
  <c r="DC163" i="5" s="1"/>
  <c r="DC164" i="5" s="1"/>
  <c r="DC165" i="5" s="1"/>
  <c r="DC166" i="5" s="1"/>
  <c r="DC167" i="5" s="1"/>
  <c r="DC168" i="5" s="1"/>
  <c r="DC169" i="5" s="1"/>
  <c r="DC170" i="5" s="1"/>
  <c r="DC171" i="5" s="1"/>
  <c r="DC172" i="5" s="1"/>
  <c r="DC173" i="5" s="1"/>
  <c r="DC174" i="5" s="1"/>
  <c r="DC175" i="5" s="1"/>
  <c r="DC176" i="5" s="1"/>
  <c r="DC177" i="5" s="1"/>
  <c r="DC178" i="5" s="1"/>
  <c r="DC179" i="5" s="1"/>
  <c r="DC180" i="5" s="1"/>
  <c r="DC181" i="5" s="1"/>
  <c r="DC182" i="5" s="1"/>
  <c r="DC183" i="5" s="1"/>
  <c r="DC184" i="5" s="1"/>
  <c r="DC185" i="5" s="1"/>
  <c r="DC186" i="5" s="1"/>
  <c r="DC187" i="5" s="1"/>
  <c r="DC188" i="5" s="1"/>
  <c r="DC189" i="5" s="1"/>
  <c r="DC190" i="5" s="1"/>
  <c r="DC191" i="5" s="1"/>
  <c r="DC192" i="5" s="1"/>
  <c r="DC193" i="5" s="1"/>
  <c r="DC194" i="5" s="1"/>
  <c r="DC195" i="5" s="1"/>
  <c r="DC196" i="5" s="1"/>
  <c r="DC197" i="5" s="1"/>
  <c r="DC198" i="5" s="1"/>
  <c r="DC199" i="5" s="1"/>
  <c r="DC200" i="5" s="1"/>
  <c r="DC201" i="5" s="1"/>
  <c r="DC202" i="5" s="1"/>
  <c r="DC203" i="5" s="1"/>
  <c r="DC204" i="5" s="1"/>
  <c r="DC205" i="5" s="1"/>
  <c r="DC206" i="5" s="1"/>
  <c r="DC207" i="5" s="1"/>
  <c r="DC208" i="5" s="1"/>
  <c r="DC209" i="5" s="1"/>
  <c r="DC210" i="5" s="1"/>
  <c r="DC211" i="5" s="1"/>
  <c r="DC212" i="5" s="1"/>
  <c r="DC213" i="5" s="1"/>
  <c r="DC214" i="5" s="1"/>
  <c r="DC215" i="5" s="1"/>
  <c r="DC216" i="5" s="1"/>
  <c r="DC217" i="5" s="1"/>
  <c r="DC218" i="5" s="1"/>
  <c r="DC219" i="5" s="1"/>
  <c r="DC220" i="5" s="1"/>
  <c r="DC221" i="5" s="1"/>
  <c r="DC222" i="5" s="1"/>
  <c r="DC223" i="5" s="1"/>
  <c r="DC224" i="5" s="1"/>
  <c r="DC225" i="5" s="1"/>
  <c r="DC226" i="5" s="1"/>
  <c r="DC227" i="5" s="1"/>
  <c r="DC228" i="5" s="1"/>
  <c r="DC229" i="5" s="1"/>
  <c r="DC230" i="5" s="1"/>
  <c r="DC231" i="5" s="1"/>
  <c r="DC232" i="5" s="1"/>
  <c r="DC233" i="5" s="1"/>
  <c r="DC234" i="5" s="1"/>
  <c r="DC235" i="5" s="1"/>
  <c r="DC236" i="5" s="1"/>
  <c r="DC237" i="5" s="1"/>
  <c r="DC238" i="5" s="1"/>
  <c r="DC239" i="5" s="1"/>
  <c r="DC240" i="5" s="1"/>
  <c r="DC241" i="5" s="1"/>
  <c r="DC242" i="5" s="1"/>
  <c r="DC243" i="5" s="1"/>
  <c r="DC244" i="5" s="1"/>
  <c r="DC245" i="5" s="1"/>
  <c r="DC246" i="5" s="1"/>
  <c r="DC247" i="5" s="1"/>
  <c r="DC248" i="5" s="1"/>
  <c r="DC249" i="5" s="1"/>
  <c r="DC250" i="5" s="1"/>
  <c r="DC251" i="5" s="1"/>
  <c r="DC252" i="5" s="1"/>
  <c r="DC253" i="5" s="1"/>
  <c r="DC254" i="5" s="1"/>
  <c r="DC3" i="5"/>
  <c r="CY2" i="5"/>
  <c r="CX4" i="5"/>
  <c r="CX5" i="5"/>
  <c r="CX6" i="5"/>
  <c r="CX7" i="5"/>
  <c r="CX8" i="5"/>
  <c r="CX9" i="5"/>
  <c r="CX10" i="5"/>
  <c r="CX11" i="5"/>
  <c r="CX12" i="5"/>
  <c r="CX13" i="5"/>
  <c r="CX14" i="5"/>
  <c r="CX15" i="5"/>
  <c r="CX16" i="5"/>
  <c r="CX17" i="5"/>
  <c r="CX18" i="5"/>
  <c r="CX19" i="5"/>
  <c r="CX20" i="5"/>
  <c r="CX21" i="5"/>
  <c r="CX22" i="5"/>
  <c r="CX23" i="5"/>
  <c r="CX24" i="5"/>
  <c r="CX25" i="5"/>
  <c r="CX26" i="5"/>
  <c r="CX27" i="5"/>
  <c r="CX28" i="5"/>
  <c r="CX29" i="5"/>
  <c r="CX30" i="5"/>
  <c r="CX31" i="5"/>
  <c r="CX32" i="5"/>
  <c r="CX33" i="5"/>
  <c r="CX34" i="5"/>
  <c r="CX35" i="5"/>
  <c r="CX36" i="5"/>
  <c r="CX37" i="5"/>
  <c r="CX38" i="5"/>
  <c r="CX39" i="5"/>
  <c r="CX40" i="5"/>
  <c r="CX41" i="5"/>
  <c r="CX42" i="5"/>
  <c r="CX43" i="5"/>
  <c r="CX44" i="5"/>
  <c r="CX45" i="5"/>
  <c r="CX46" i="5"/>
  <c r="CX47" i="5"/>
  <c r="CX48" i="5"/>
  <c r="CX49" i="5"/>
  <c r="CX50" i="5"/>
  <c r="CX51" i="5"/>
  <c r="CX52" i="5"/>
  <c r="CX53" i="5"/>
  <c r="CX54" i="5"/>
  <c r="CX55" i="5"/>
  <c r="CX56" i="5"/>
  <c r="CX57" i="5"/>
  <c r="CX58" i="5"/>
  <c r="CX59" i="5"/>
  <c r="CX60" i="5"/>
  <c r="CX61" i="5"/>
  <c r="CX62" i="5"/>
  <c r="CX63" i="5"/>
  <c r="CX64" i="5"/>
  <c r="CX65" i="5"/>
  <c r="CX66" i="5"/>
  <c r="CX67" i="5"/>
  <c r="CX68" i="5"/>
  <c r="CX69" i="5"/>
  <c r="CX70" i="5"/>
  <c r="CX71" i="5"/>
  <c r="CX72" i="5"/>
  <c r="CX73" i="5"/>
  <c r="CX74" i="5"/>
  <c r="CX75" i="5"/>
  <c r="CX76" i="5"/>
  <c r="CX77" i="5"/>
  <c r="CX78" i="5"/>
  <c r="CX79" i="5"/>
  <c r="CX80" i="5"/>
  <c r="CX81" i="5"/>
  <c r="CX82" i="5"/>
  <c r="CX83" i="5"/>
  <c r="CX84" i="5"/>
  <c r="CX85" i="5"/>
  <c r="CX86" i="5"/>
  <c r="CX87" i="5"/>
  <c r="CX88" i="5"/>
  <c r="CX89" i="5"/>
  <c r="CX90" i="5"/>
  <c r="CX91" i="5"/>
  <c r="CX92" i="5"/>
  <c r="CX93" i="5"/>
  <c r="CX94" i="5"/>
  <c r="CX95" i="5"/>
  <c r="CX96" i="5"/>
  <c r="CX97" i="5"/>
  <c r="CX98" i="5"/>
  <c r="CX99" i="5"/>
  <c r="CX100" i="5"/>
  <c r="CX101" i="5"/>
  <c r="CX102" i="5"/>
  <c r="CX103" i="5"/>
  <c r="CX104" i="5"/>
  <c r="CX105" i="5"/>
  <c r="CX106" i="5"/>
  <c r="CX107" i="5"/>
  <c r="CX108" i="5"/>
  <c r="CX109" i="5"/>
  <c r="CX110" i="5"/>
  <c r="CX111" i="5"/>
  <c r="CX112" i="5"/>
  <c r="CX113" i="5"/>
  <c r="CX114" i="5"/>
  <c r="CX115" i="5"/>
  <c r="CX116" i="5"/>
  <c r="CX117" i="5"/>
  <c r="CX118" i="5"/>
  <c r="CX119" i="5"/>
  <c r="CX120" i="5"/>
  <c r="CX121" i="5"/>
  <c r="CX122" i="5"/>
  <c r="CX123" i="5"/>
  <c r="CX124" i="5"/>
  <c r="CX125" i="5"/>
  <c r="CX126" i="5"/>
  <c r="CX127" i="5"/>
  <c r="CX128" i="5"/>
  <c r="CX129" i="5"/>
  <c r="CX130" i="5"/>
  <c r="CX131" i="5"/>
  <c r="CX132" i="5"/>
  <c r="CX133" i="5"/>
  <c r="CX134" i="5"/>
  <c r="CX135" i="5"/>
  <c r="CX136" i="5"/>
  <c r="CX137" i="5"/>
  <c r="CX138" i="5"/>
  <c r="CX139" i="5"/>
  <c r="CX140" i="5"/>
  <c r="CX141" i="5"/>
  <c r="CX142" i="5"/>
  <c r="CX143" i="5"/>
  <c r="CX144" i="5"/>
  <c r="CX145" i="5"/>
  <c r="CX146" i="5"/>
  <c r="CX147" i="5"/>
  <c r="CX148" i="5"/>
  <c r="CX149" i="5"/>
  <c r="CX150" i="5"/>
  <c r="CX151" i="5"/>
  <c r="CX152" i="5"/>
  <c r="CX153" i="5"/>
  <c r="CX154" i="5"/>
  <c r="CX155" i="5"/>
  <c r="CX156" i="5"/>
  <c r="CX157" i="5"/>
  <c r="CX158" i="5"/>
  <c r="CX159" i="5"/>
  <c r="CX160" i="5"/>
  <c r="CX161" i="5"/>
  <c r="CX162" i="5"/>
  <c r="CX163" i="5"/>
  <c r="CX164" i="5"/>
  <c r="CX165" i="5"/>
  <c r="CX166" i="5"/>
  <c r="CX167" i="5"/>
  <c r="CX168" i="5"/>
  <c r="CX169" i="5"/>
  <c r="CX170" i="5"/>
  <c r="CX171" i="5"/>
  <c r="CX172" i="5"/>
  <c r="CX173" i="5"/>
  <c r="CX174" i="5"/>
  <c r="CX175" i="5"/>
  <c r="CX176" i="5"/>
  <c r="CX177" i="5"/>
  <c r="CX178" i="5"/>
  <c r="CX179" i="5"/>
  <c r="CX180" i="5"/>
  <c r="CX181" i="5"/>
  <c r="CX182" i="5"/>
  <c r="CX183" i="5"/>
  <c r="CX184" i="5"/>
  <c r="CX185" i="5"/>
  <c r="CX186" i="5"/>
  <c r="CX187" i="5"/>
  <c r="CX188" i="5"/>
  <c r="CX189" i="5"/>
  <c r="CX190" i="5"/>
  <c r="CX191" i="5"/>
  <c r="CX192" i="5"/>
  <c r="CX193" i="5"/>
  <c r="CX194" i="5"/>
  <c r="CX195" i="5"/>
  <c r="CX196" i="5"/>
  <c r="CX197" i="5"/>
  <c r="CX198" i="5"/>
  <c r="CX199" i="5"/>
  <c r="CX200" i="5"/>
  <c r="CX201" i="5"/>
  <c r="CX202" i="5"/>
  <c r="CX203" i="5"/>
  <c r="CX204" i="5"/>
  <c r="CX205" i="5"/>
  <c r="CX206" i="5"/>
  <c r="CX207" i="5"/>
  <c r="CX208" i="5"/>
  <c r="CX209" i="5"/>
  <c r="CX210" i="5"/>
  <c r="CX211" i="5"/>
  <c r="CX212" i="5"/>
  <c r="CX213" i="5"/>
  <c r="CX214" i="5"/>
  <c r="CX215" i="5"/>
  <c r="CX216" i="5"/>
  <c r="CX217" i="5"/>
  <c r="CX218" i="5"/>
  <c r="CX219" i="5"/>
  <c r="CX220" i="5"/>
  <c r="CX221" i="5"/>
  <c r="CX222" i="5"/>
  <c r="CX223" i="5"/>
  <c r="CX224" i="5"/>
  <c r="CX225" i="5"/>
  <c r="CX226" i="5"/>
  <c r="CX227" i="5"/>
  <c r="CX228" i="5"/>
  <c r="CX229" i="5"/>
  <c r="CX230" i="5"/>
  <c r="CX231" i="5"/>
  <c r="CX232" i="5"/>
  <c r="CX233" i="5"/>
  <c r="CX234" i="5"/>
  <c r="CX235" i="5"/>
  <c r="CX236" i="5"/>
  <c r="CX237" i="5"/>
  <c r="CX238" i="5"/>
  <c r="CX239" i="5"/>
  <c r="CX240" i="5"/>
  <c r="CX241" i="5"/>
  <c r="CX242" i="5"/>
  <c r="CX243" i="5"/>
  <c r="CX244" i="5"/>
  <c r="CX245" i="5"/>
  <c r="CX246" i="5"/>
  <c r="CX247" i="5"/>
  <c r="CX248" i="5"/>
  <c r="CX249" i="5"/>
  <c r="CX250" i="5"/>
  <c r="CX251" i="5"/>
  <c r="CX252" i="5"/>
  <c r="CX253" i="5"/>
  <c r="CX3" i="5"/>
  <c r="CW3" i="5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CW46" i="5"/>
  <c r="CW47" i="5"/>
  <c r="CW48" i="5"/>
  <c r="CW49" i="5"/>
  <c r="CW50" i="5"/>
  <c r="CW51" i="5"/>
  <c r="CW52" i="5"/>
  <c r="CW53" i="5"/>
  <c r="CW54" i="5"/>
  <c r="CW55" i="5"/>
  <c r="CW56" i="5"/>
  <c r="CW57" i="5"/>
  <c r="CW58" i="5"/>
  <c r="CW59" i="5"/>
  <c r="CW60" i="5"/>
  <c r="CW61" i="5"/>
  <c r="CW62" i="5"/>
  <c r="CW63" i="5"/>
  <c r="CW64" i="5"/>
  <c r="CW65" i="5"/>
  <c r="CW66" i="5"/>
  <c r="CW67" i="5"/>
  <c r="CW68" i="5"/>
  <c r="CW69" i="5"/>
  <c r="CW70" i="5"/>
  <c r="CW71" i="5"/>
  <c r="CW72" i="5"/>
  <c r="CW73" i="5"/>
  <c r="CW74" i="5"/>
  <c r="CW75" i="5"/>
  <c r="CW76" i="5"/>
  <c r="CW77" i="5"/>
  <c r="CW78" i="5"/>
  <c r="CW79" i="5"/>
  <c r="CW80" i="5"/>
  <c r="CW81" i="5"/>
  <c r="CW82" i="5"/>
  <c r="CW83" i="5"/>
  <c r="CW84" i="5"/>
  <c r="CW85" i="5"/>
  <c r="CW86" i="5"/>
  <c r="CW87" i="5"/>
  <c r="CW88" i="5"/>
  <c r="CW89" i="5"/>
  <c r="CW90" i="5"/>
  <c r="CW91" i="5"/>
  <c r="CW92" i="5"/>
  <c r="CW93" i="5"/>
  <c r="CW94" i="5"/>
  <c r="CW95" i="5"/>
  <c r="CW96" i="5"/>
  <c r="CW97" i="5"/>
  <c r="CW98" i="5"/>
  <c r="CW99" i="5"/>
  <c r="CW100" i="5"/>
  <c r="CW101" i="5"/>
  <c r="CW102" i="5"/>
  <c r="CW103" i="5"/>
  <c r="CW104" i="5"/>
  <c r="CW105" i="5"/>
  <c r="CW106" i="5"/>
  <c r="CW107" i="5"/>
  <c r="CW108" i="5"/>
  <c r="CW109" i="5"/>
  <c r="CW110" i="5"/>
  <c r="CW111" i="5"/>
  <c r="CW112" i="5"/>
  <c r="CW113" i="5"/>
  <c r="CW114" i="5"/>
  <c r="CW115" i="5"/>
  <c r="CW116" i="5"/>
  <c r="CW117" i="5"/>
  <c r="CW118" i="5"/>
  <c r="CW119" i="5"/>
  <c r="CW120" i="5"/>
  <c r="CW121" i="5"/>
  <c r="CW122" i="5"/>
  <c r="CW123" i="5"/>
  <c r="CW124" i="5"/>
  <c r="CW125" i="5"/>
  <c r="CW126" i="5"/>
  <c r="CW127" i="5"/>
  <c r="CW128" i="5"/>
  <c r="CW129" i="5"/>
  <c r="CW130" i="5"/>
  <c r="CW131" i="5"/>
  <c r="CW132" i="5"/>
  <c r="CW133" i="5"/>
  <c r="CW134" i="5"/>
  <c r="CW135" i="5"/>
  <c r="CW136" i="5"/>
  <c r="CW137" i="5"/>
  <c r="CW138" i="5"/>
  <c r="CW139" i="5"/>
  <c r="CW140" i="5"/>
  <c r="CW141" i="5"/>
  <c r="CW142" i="5"/>
  <c r="CW143" i="5"/>
  <c r="CW144" i="5"/>
  <c r="CW145" i="5"/>
  <c r="CW146" i="5"/>
  <c r="CW147" i="5"/>
  <c r="CW148" i="5"/>
  <c r="CW149" i="5"/>
  <c r="CW150" i="5"/>
  <c r="CW151" i="5"/>
  <c r="CW152" i="5"/>
  <c r="CW153" i="5"/>
  <c r="CW154" i="5"/>
  <c r="CW155" i="5"/>
  <c r="CW156" i="5"/>
  <c r="CW157" i="5"/>
  <c r="CW158" i="5"/>
  <c r="CW159" i="5"/>
  <c r="CW160" i="5"/>
  <c r="CW161" i="5"/>
  <c r="CW162" i="5"/>
  <c r="CW163" i="5"/>
  <c r="CW164" i="5"/>
  <c r="CW165" i="5"/>
  <c r="CW166" i="5"/>
  <c r="CW167" i="5"/>
  <c r="CW168" i="5"/>
  <c r="CW169" i="5"/>
  <c r="CW170" i="5"/>
  <c r="CW171" i="5"/>
  <c r="CW172" i="5"/>
  <c r="CW173" i="5"/>
  <c r="CW174" i="5"/>
  <c r="CW175" i="5"/>
  <c r="CW176" i="5"/>
  <c r="CW177" i="5"/>
  <c r="CW178" i="5"/>
  <c r="CW179" i="5"/>
  <c r="CW180" i="5"/>
  <c r="CW181" i="5"/>
  <c r="CW182" i="5"/>
  <c r="CW183" i="5"/>
  <c r="CW184" i="5"/>
  <c r="CW185" i="5"/>
  <c r="CW186" i="5"/>
  <c r="CW187" i="5"/>
  <c r="CW188" i="5"/>
  <c r="CW189" i="5"/>
  <c r="CW190" i="5"/>
  <c r="CW191" i="5"/>
  <c r="CW192" i="5"/>
  <c r="CW193" i="5"/>
  <c r="CW194" i="5"/>
  <c r="CW195" i="5"/>
  <c r="CW196" i="5"/>
  <c r="CW197" i="5"/>
  <c r="CW198" i="5"/>
  <c r="CW199" i="5"/>
  <c r="CW200" i="5"/>
  <c r="CW201" i="5"/>
  <c r="CW202" i="5"/>
  <c r="CW203" i="5"/>
  <c r="CW204" i="5"/>
  <c r="CW205" i="5"/>
  <c r="CW206" i="5"/>
  <c r="CW207" i="5"/>
  <c r="CW208" i="5"/>
  <c r="CW209" i="5"/>
  <c r="CW210" i="5"/>
  <c r="CW211" i="5"/>
  <c r="CW212" i="5"/>
  <c r="CW213" i="5"/>
  <c r="CW214" i="5"/>
  <c r="CW215" i="5"/>
  <c r="CW216" i="5"/>
  <c r="CW217" i="5"/>
  <c r="CW218" i="5"/>
  <c r="CW219" i="5"/>
  <c r="CW220" i="5"/>
  <c r="CW221" i="5"/>
  <c r="CW222" i="5"/>
  <c r="CW223" i="5"/>
  <c r="CW224" i="5"/>
  <c r="CW225" i="5"/>
  <c r="CW226" i="5"/>
  <c r="CW227" i="5"/>
  <c r="CW228" i="5"/>
  <c r="CW229" i="5"/>
  <c r="CW230" i="5"/>
  <c r="CW231" i="5"/>
  <c r="CW232" i="5"/>
  <c r="CW233" i="5"/>
  <c r="CW234" i="5"/>
  <c r="CW235" i="5"/>
  <c r="CW236" i="5"/>
  <c r="CW237" i="5"/>
  <c r="CW238" i="5"/>
  <c r="CW239" i="5"/>
  <c r="CW240" i="5"/>
  <c r="CW241" i="5"/>
  <c r="CW242" i="5"/>
  <c r="CW243" i="5"/>
  <c r="CW244" i="5"/>
  <c r="CW245" i="5"/>
  <c r="CW246" i="5"/>
  <c r="CW247" i="5"/>
  <c r="CW248" i="5"/>
  <c r="CW249" i="5"/>
  <c r="CW250" i="5"/>
  <c r="CW251" i="5"/>
  <c r="CW252" i="5"/>
  <c r="CW253" i="5"/>
  <c r="CW254" i="5"/>
  <c r="CW2" i="5"/>
  <c r="CV4" i="5"/>
  <c r="CV5" i="5" s="1"/>
  <c r="CV6" i="5" s="1"/>
  <c r="CV7" i="5" s="1"/>
  <c r="CV8" i="5" s="1"/>
  <c r="CV9" i="5" s="1"/>
  <c r="CV10" i="5" s="1"/>
  <c r="CV11" i="5" s="1"/>
  <c r="CV12" i="5" s="1"/>
  <c r="CV13" i="5" s="1"/>
  <c r="CV14" i="5" s="1"/>
  <c r="CV15" i="5" s="1"/>
  <c r="CV16" i="5" s="1"/>
  <c r="CV17" i="5" s="1"/>
  <c r="CV18" i="5" s="1"/>
  <c r="CV19" i="5" s="1"/>
  <c r="CV20" i="5" s="1"/>
  <c r="CV21" i="5" s="1"/>
  <c r="CV22" i="5" s="1"/>
  <c r="CV23" i="5" s="1"/>
  <c r="CV24" i="5" s="1"/>
  <c r="CV25" i="5" s="1"/>
  <c r="CV26" i="5" s="1"/>
  <c r="CV27" i="5" s="1"/>
  <c r="CV28" i="5" s="1"/>
  <c r="CV29" i="5" s="1"/>
  <c r="CV30" i="5" s="1"/>
  <c r="CV31" i="5" s="1"/>
  <c r="CV32" i="5" s="1"/>
  <c r="CV33" i="5" s="1"/>
  <c r="CV34" i="5" s="1"/>
  <c r="CV35" i="5" s="1"/>
  <c r="CV36" i="5" s="1"/>
  <c r="CV37" i="5" s="1"/>
  <c r="CV38" i="5" s="1"/>
  <c r="CV39" i="5" s="1"/>
  <c r="CV40" i="5" s="1"/>
  <c r="CV41" i="5" s="1"/>
  <c r="CV42" i="5" s="1"/>
  <c r="CV43" i="5" s="1"/>
  <c r="CV44" i="5" s="1"/>
  <c r="CV45" i="5" s="1"/>
  <c r="CV46" i="5" s="1"/>
  <c r="CV47" i="5" s="1"/>
  <c r="CV48" i="5" s="1"/>
  <c r="CV49" i="5" s="1"/>
  <c r="CV50" i="5" s="1"/>
  <c r="CV51" i="5" s="1"/>
  <c r="CV52" i="5" s="1"/>
  <c r="CV53" i="5" s="1"/>
  <c r="CV54" i="5" s="1"/>
  <c r="CV55" i="5" s="1"/>
  <c r="CV56" i="5" s="1"/>
  <c r="CV57" i="5" s="1"/>
  <c r="CV58" i="5" s="1"/>
  <c r="CV59" i="5" s="1"/>
  <c r="CV60" i="5" s="1"/>
  <c r="CV61" i="5" s="1"/>
  <c r="CV62" i="5" s="1"/>
  <c r="CV63" i="5" s="1"/>
  <c r="CV64" i="5" s="1"/>
  <c r="CV65" i="5" s="1"/>
  <c r="CV66" i="5" s="1"/>
  <c r="CV67" i="5" s="1"/>
  <c r="CV68" i="5" s="1"/>
  <c r="CV69" i="5" s="1"/>
  <c r="CV70" i="5" s="1"/>
  <c r="CV71" i="5" s="1"/>
  <c r="CV72" i="5" s="1"/>
  <c r="CV73" i="5" s="1"/>
  <c r="CV74" i="5" s="1"/>
  <c r="CV75" i="5" s="1"/>
  <c r="CV76" i="5" s="1"/>
  <c r="CV77" i="5" s="1"/>
  <c r="CV78" i="5" s="1"/>
  <c r="CV79" i="5" s="1"/>
  <c r="CV80" i="5" s="1"/>
  <c r="CV81" i="5" s="1"/>
  <c r="CV82" i="5" s="1"/>
  <c r="CV83" i="5" s="1"/>
  <c r="CV84" i="5" s="1"/>
  <c r="CV85" i="5" s="1"/>
  <c r="CV86" i="5" s="1"/>
  <c r="CV87" i="5" s="1"/>
  <c r="CV88" i="5" s="1"/>
  <c r="CV89" i="5" s="1"/>
  <c r="CV90" i="5" s="1"/>
  <c r="CV91" i="5" s="1"/>
  <c r="CV92" i="5" s="1"/>
  <c r="CV93" i="5" s="1"/>
  <c r="CV94" i="5" s="1"/>
  <c r="CV95" i="5" s="1"/>
  <c r="CV96" i="5" s="1"/>
  <c r="CV97" i="5" s="1"/>
  <c r="CV98" i="5" s="1"/>
  <c r="CV99" i="5" s="1"/>
  <c r="CV100" i="5" s="1"/>
  <c r="CV101" i="5" s="1"/>
  <c r="CV102" i="5" s="1"/>
  <c r="CV103" i="5" s="1"/>
  <c r="CV104" i="5" s="1"/>
  <c r="CV105" i="5" s="1"/>
  <c r="CV106" i="5" s="1"/>
  <c r="CV107" i="5" s="1"/>
  <c r="CV108" i="5" s="1"/>
  <c r="CV109" i="5" s="1"/>
  <c r="CV110" i="5" s="1"/>
  <c r="CV111" i="5" s="1"/>
  <c r="CV112" i="5" s="1"/>
  <c r="CV113" i="5" s="1"/>
  <c r="CV114" i="5" s="1"/>
  <c r="CV115" i="5" s="1"/>
  <c r="CV116" i="5" s="1"/>
  <c r="CV117" i="5" s="1"/>
  <c r="CV118" i="5" s="1"/>
  <c r="CV119" i="5" s="1"/>
  <c r="CV120" i="5" s="1"/>
  <c r="CV121" i="5" s="1"/>
  <c r="CV122" i="5" s="1"/>
  <c r="CV123" i="5" s="1"/>
  <c r="CV124" i="5" s="1"/>
  <c r="CV125" i="5" s="1"/>
  <c r="CV126" i="5" s="1"/>
  <c r="CV127" i="5" s="1"/>
  <c r="CV128" i="5" s="1"/>
  <c r="CV129" i="5" s="1"/>
  <c r="CV130" i="5" s="1"/>
  <c r="CV131" i="5" s="1"/>
  <c r="CV132" i="5" s="1"/>
  <c r="CV133" i="5" s="1"/>
  <c r="CV134" i="5" s="1"/>
  <c r="CV135" i="5" s="1"/>
  <c r="CV136" i="5" s="1"/>
  <c r="CV137" i="5" s="1"/>
  <c r="CV138" i="5" s="1"/>
  <c r="CV139" i="5" s="1"/>
  <c r="CV140" i="5" s="1"/>
  <c r="CV141" i="5" s="1"/>
  <c r="CV142" i="5" s="1"/>
  <c r="CV143" i="5" s="1"/>
  <c r="CV144" i="5" s="1"/>
  <c r="CV145" i="5" s="1"/>
  <c r="CV146" i="5" s="1"/>
  <c r="CV147" i="5" s="1"/>
  <c r="CV148" i="5" s="1"/>
  <c r="CV149" i="5" s="1"/>
  <c r="CV150" i="5" s="1"/>
  <c r="CV151" i="5" s="1"/>
  <c r="CV152" i="5" s="1"/>
  <c r="CV153" i="5" s="1"/>
  <c r="CV154" i="5" s="1"/>
  <c r="CV155" i="5" s="1"/>
  <c r="CV156" i="5" s="1"/>
  <c r="CV157" i="5" s="1"/>
  <c r="CV158" i="5" s="1"/>
  <c r="CV159" i="5" s="1"/>
  <c r="CV160" i="5" s="1"/>
  <c r="CV161" i="5" s="1"/>
  <c r="CV162" i="5" s="1"/>
  <c r="CV163" i="5" s="1"/>
  <c r="CV164" i="5" s="1"/>
  <c r="CV165" i="5" s="1"/>
  <c r="CV166" i="5" s="1"/>
  <c r="CV167" i="5" s="1"/>
  <c r="CV168" i="5" s="1"/>
  <c r="CV169" i="5" s="1"/>
  <c r="CV170" i="5" s="1"/>
  <c r="CV171" i="5" s="1"/>
  <c r="CV172" i="5" s="1"/>
  <c r="CV173" i="5" s="1"/>
  <c r="CV174" i="5" s="1"/>
  <c r="CV175" i="5" s="1"/>
  <c r="CV176" i="5" s="1"/>
  <c r="CV177" i="5" s="1"/>
  <c r="CV178" i="5" s="1"/>
  <c r="CV179" i="5" s="1"/>
  <c r="CV180" i="5" s="1"/>
  <c r="CV181" i="5" s="1"/>
  <c r="CV182" i="5" s="1"/>
  <c r="CV183" i="5" s="1"/>
  <c r="CV184" i="5" s="1"/>
  <c r="CV185" i="5" s="1"/>
  <c r="CV186" i="5" s="1"/>
  <c r="CV187" i="5" s="1"/>
  <c r="CV188" i="5" s="1"/>
  <c r="CV189" i="5" s="1"/>
  <c r="CV190" i="5" s="1"/>
  <c r="CV191" i="5" s="1"/>
  <c r="CV192" i="5" s="1"/>
  <c r="CV193" i="5" s="1"/>
  <c r="CV194" i="5" s="1"/>
  <c r="CV195" i="5" s="1"/>
  <c r="CV196" i="5" s="1"/>
  <c r="CV197" i="5" s="1"/>
  <c r="CV198" i="5" s="1"/>
  <c r="CV199" i="5" s="1"/>
  <c r="CV200" i="5" s="1"/>
  <c r="CV201" i="5" s="1"/>
  <c r="CV202" i="5" s="1"/>
  <c r="CV203" i="5" s="1"/>
  <c r="CV204" i="5" s="1"/>
  <c r="CV205" i="5" s="1"/>
  <c r="CV206" i="5" s="1"/>
  <c r="CV207" i="5" s="1"/>
  <c r="CV208" i="5" s="1"/>
  <c r="CV209" i="5" s="1"/>
  <c r="CV210" i="5" s="1"/>
  <c r="CV211" i="5" s="1"/>
  <c r="CV212" i="5" s="1"/>
  <c r="CV213" i="5" s="1"/>
  <c r="CV214" i="5" s="1"/>
  <c r="CV215" i="5" s="1"/>
  <c r="CV216" i="5" s="1"/>
  <c r="CV217" i="5" s="1"/>
  <c r="CV218" i="5" s="1"/>
  <c r="CV219" i="5" s="1"/>
  <c r="CV220" i="5" s="1"/>
  <c r="CV221" i="5" s="1"/>
  <c r="CV222" i="5" s="1"/>
  <c r="CV223" i="5" s="1"/>
  <c r="CV224" i="5" s="1"/>
  <c r="CV225" i="5" s="1"/>
  <c r="CV226" i="5" s="1"/>
  <c r="CV227" i="5" s="1"/>
  <c r="CV228" i="5" s="1"/>
  <c r="CV229" i="5" s="1"/>
  <c r="CV230" i="5" s="1"/>
  <c r="CV231" i="5" s="1"/>
  <c r="CV232" i="5" s="1"/>
  <c r="CV233" i="5" s="1"/>
  <c r="CV234" i="5" s="1"/>
  <c r="CV235" i="5" s="1"/>
  <c r="CV236" i="5" s="1"/>
  <c r="CV237" i="5" s="1"/>
  <c r="CV238" i="5" s="1"/>
  <c r="CV239" i="5" s="1"/>
  <c r="CV240" i="5" s="1"/>
  <c r="CV241" i="5" s="1"/>
  <c r="CV242" i="5" s="1"/>
  <c r="CV243" i="5" s="1"/>
  <c r="CV244" i="5" s="1"/>
  <c r="CV245" i="5" s="1"/>
  <c r="CV246" i="5" s="1"/>
  <c r="CV247" i="5" s="1"/>
  <c r="CV248" i="5" s="1"/>
  <c r="CV249" i="5" s="1"/>
  <c r="CV250" i="5" s="1"/>
  <c r="CV251" i="5" s="1"/>
  <c r="CV252" i="5" s="1"/>
  <c r="CV253" i="5" s="1"/>
  <c r="CV254" i="5" s="1"/>
  <c r="CV3" i="5"/>
  <c r="CR2" i="5"/>
  <c r="CQ4" i="5"/>
  <c r="CQ5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86" i="5"/>
  <c r="CQ87" i="5"/>
  <c r="CQ88" i="5"/>
  <c r="CQ89" i="5"/>
  <c r="CQ90" i="5"/>
  <c r="CQ91" i="5"/>
  <c r="CQ92" i="5"/>
  <c r="CQ93" i="5"/>
  <c r="CQ94" i="5"/>
  <c r="CQ95" i="5"/>
  <c r="CQ96" i="5"/>
  <c r="CQ97" i="5"/>
  <c r="CQ98" i="5"/>
  <c r="CQ99" i="5"/>
  <c r="CQ100" i="5"/>
  <c r="CQ101" i="5"/>
  <c r="CQ102" i="5"/>
  <c r="CQ103" i="5"/>
  <c r="CQ104" i="5"/>
  <c r="CQ105" i="5"/>
  <c r="CQ106" i="5"/>
  <c r="CQ107" i="5"/>
  <c r="CQ108" i="5"/>
  <c r="CQ109" i="5"/>
  <c r="CQ110" i="5"/>
  <c r="CQ111" i="5"/>
  <c r="CQ112" i="5"/>
  <c r="CQ113" i="5"/>
  <c r="CQ114" i="5"/>
  <c r="CQ115" i="5"/>
  <c r="CQ116" i="5"/>
  <c r="CQ117" i="5"/>
  <c r="CQ118" i="5"/>
  <c r="CQ119" i="5"/>
  <c r="CQ120" i="5"/>
  <c r="CQ121" i="5"/>
  <c r="CQ122" i="5"/>
  <c r="CQ123" i="5"/>
  <c r="CQ124" i="5"/>
  <c r="CQ125" i="5"/>
  <c r="CQ126" i="5"/>
  <c r="CQ127" i="5"/>
  <c r="CQ128" i="5"/>
  <c r="CQ129" i="5"/>
  <c r="CQ130" i="5"/>
  <c r="CQ131" i="5"/>
  <c r="CQ132" i="5"/>
  <c r="CQ133" i="5"/>
  <c r="CQ134" i="5"/>
  <c r="CQ135" i="5"/>
  <c r="CQ136" i="5"/>
  <c r="CQ137" i="5"/>
  <c r="CQ138" i="5"/>
  <c r="CQ139" i="5"/>
  <c r="CQ140" i="5"/>
  <c r="CQ141" i="5"/>
  <c r="CQ142" i="5"/>
  <c r="CQ143" i="5"/>
  <c r="CQ144" i="5"/>
  <c r="CQ145" i="5"/>
  <c r="CQ146" i="5"/>
  <c r="CQ147" i="5"/>
  <c r="CQ148" i="5"/>
  <c r="CQ149" i="5"/>
  <c r="CQ150" i="5"/>
  <c r="CQ151" i="5"/>
  <c r="CQ152" i="5"/>
  <c r="CQ153" i="5"/>
  <c r="CQ154" i="5"/>
  <c r="CQ155" i="5"/>
  <c r="CQ156" i="5"/>
  <c r="CQ157" i="5"/>
  <c r="CQ158" i="5"/>
  <c r="CQ159" i="5"/>
  <c r="CQ160" i="5"/>
  <c r="CQ161" i="5"/>
  <c r="CQ162" i="5"/>
  <c r="CQ163" i="5"/>
  <c r="CQ164" i="5"/>
  <c r="CQ165" i="5"/>
  <c r="CQ166" i="5"/>
  <c r="CQ167" i="5"/>
  <c r="CQ168" i="5"/>
  <c r="CQ169" i="5"/>
  <c r="CQ170" i="5"/>
  <c r="CQ171" i="5"/>
  <c r="CQ172" i="5"/>
  <c r="CQ173" i="5"/>
  <c r="CQ174" i="5"/>
  <c r="CQ175" i="5"/>
  <c r="CQ176" i="5"/>
  <c r="CQ177" i="5"/>
  <c r="CQ178" i="5"/>
  <c r="CQ179" i="5"/>
  <c r="CQ180" i="5"/>
  <c r="CQ181" i="5"/>
  <c r="CQ182" i="5"/>
  <c r="CQ183" i="5"/>
  <c r="CQ184" i="5"/>
  <c r="CQ185" i="5"/>
  <c r="CQ186" i="5"/>
  <c r="CQ187" i="5"/>
  <c r="CQ188" i="5"/>
  <c r="CQ189" i="5"/>
  <c r="CQ190" i="5"/>
  <c r="CQ191" i="5"/>
  <c r="CQ192" i="5"/>
  <c r="CQ193" i="5"/>
  <c r="CQ194" i="5"/>
  <c r="CQ195" i="5"/>
  <c r="CQ196" i="5"/>
  <c r="CQ197" i="5"/>
  <c r="CQ198" i="5"/>
  <c r="CQ199" i="5"/>
  <c r="CQ200" i="5"/>
  <c r="CQ201" i="5"/>
  <c r="CQ202" i="5"/>
  <c r="CQ203" i="5"/>
  <c r="CQ204" i="5"/>
  <c r="CQ205" i="5"/>
  <c r="CQ206" i="5"/>
  <c r="CQ207" i="5"/>
  <c r="CQ208" i="5"/>
  <c r="CQ209" i="5"/>
  <c r="CQ210" i="5"/>
  <c r="CQ211" i="5"/>
  <c r="CQ212" i="5"/>
  <c r="CQ213" i="5"/>
  <c r="CQ214" i="5"/>
  <c r="CQ215" i="5"/>
  <c r="CQ216" i="5"/>
  <c r="CQ217" i="5"/>
  <c r="CQ218" i="5"/>
  <c r="CQ219" i="5"/>
  <c r="CQ220" i="5"/>
  <c r="CQ221" i="5"/>
  <c r="CQ222" i="5"/>
  <c r="CQ223" i="5"/>
  <c r="CQ224" i="5"/>
  <c r="CQ225" i="5"/>
  <c r="CQ226" i="5"/>
  <c r="CQ227" i="5"/>
  <c r="CQ228" i="5"/>
  <c r="CQ229" i="5"/>
  <c r="CQ230" i="5"/>
  <c r="CQ231" i="5"/>
  <c r="CQ232" i="5"/>
  <c r="CQ233" i="5"/>
  <c r="CQ234" i="5"/>
  <c r="CQ235" i="5"/>
  <c r="CQ236" i="5"/>
  <c r="CQ237" i="5"/>
  <c r="CQ238" i="5"/>
  <c r="CQ239" i="5"/>
  <c r="CQ240" i="5"/>
  <c r="CQ241" i="5"/>
  <c r="CQ242" i="5"/>
  <c r="CQ243" i="5"/>
  <c r="CQ244" i="5"/>
  <c r="CQ245" i="5"/>
  <c r="CQ246" i="5"/>
  <c r="CQ247" i="5"/>
  <c r="CQ248" i="5"/>
  <c r="CQ249" i="5"/>
  <c r="CQ250" i="5"/>
  <c r="CQ251" i="5"/>
  <c r="CQ252" i="5"/>
  <c r="CQ253" i="5"/>
  <c r="CQ3" i="5"/>
  <c r="CP3" i="5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47" i="5"/>
  <c r="CP48" i="5"/>
  <c r="CP49" i="5"/>
  <c r="CP50" i="5"/>
  <c r="CP51" i="5"/>
  <c r="CP52" i="5"/>
  <c r="CP53" i="5"/>
  <c r="CP54" i="5"/>
  <c r="CP55" i="5"/>
  <c r="CP56" i="5"/>
  <c r="CP57" i="5"/>
  <c r="CP58" i="5"/>
  <c r="CP59" i="5"/>
  <c r="CP60" i="5"/>
  <c r="CP61" i="5"/>
  <c r="CP62" i="5"/>
  <c r="CP63" i="5"/>
  <c r="CP64" i="5"/>
  <c r="CP65" i="5"/>
  <c r="CP66" i="5"/>
  <c r="CP67" i="5"/>
  <c r="CP68" i="5"/>
  <c r="CP69" i="5"/>
  <c r="CP70" i="5"/>
  <c r="CP71" i="5"/>
  <c r="CP72" i="5"/>
  <c r="CP73" i="5"/>
  <c r="CP74" i="5"/>
  <c r="CP75" i="5"/>
  <c r="CP76" i="5"/>
  <c r="CP77" i="5"/>
  <c r="CP78" i="5"/>
  <c r="CP79" i="5"/>
  <c r="CP80" i="5"/>
  <c r="CP81" i="5"/>
  <c r="CP82" i="5"/>
  <c r="CP83" i="5"/>
  <c r="CP84" i="5"/>
  <c r="CP85" i="5"/>
  <c r="CP86" i="5"/>
  <c r="CP87" i="5"/>
  <c r="CP88" i="5"/>
  <c r="CP89" i="5"/>
  <c r="CP90" i="5"/>
  <c r="CP91" i="5"/>
  <c r="CP92" i="5"/>
  <c r="CP93" i="5"/>
  <c r="CP94" i="5"/>
  <c r="CP95" i="5"/>
  <c r="CP96" i="5"/>
  <c r="CP97" i="5"/>
  <c r="CP98" i="5"/>
  <c r="CP99" i="5"/>
  <c r="CP100" i="5"/>
  <c r="CP101" i="5"/>
  <c r="CP102" i="5"/>
  <c r="CP103" i="5"/>
  <c r="CP104" i="5"/>
  <c r="CP105" i="5"/>
  <c r="CP106" i="5"/>
  <c r="CP107" i="5"/>
  <c r="CP108" i="5"/>
  <c r="CP109" i="5"/>
  <c r="CP110" i="5"/>
  <c r="CP111" i="5"/>
  <c r="CP112" i="5"/>
  <c r="CP113" i="5"/>
  <c r="CP114" i="5"/>
  <c r="CP115" i="5"/>
  <c r="CP116" i="5"/>
  <c r="CP117" i="5"/>
  <c r="CP118" i="5"/>
  <c r="CP119" i="5"/>
  <c r="CP120" i="5"/>
  <c r="CP121" i="5"/>
  <c r="CP122" i="5"/>
  <c r="CP123" i="5"/>
  <c r="CP124" i="5"/>
  <c r="CP125" i="5"/>
  <c r="CP126" i="5"/>
  <c r="CP127" i="5"/>
  <c r="CP128" i="5"/>
  <c r="CP129" i="5"/>
  <c r="CP130" i="5"/>
  <c r="CP131" i="5"/>
  <c r="CP132" i="5"/>
  <c r="CP133" i="5"/>
  <c r="CP134" i="5"/>
  <c r="CP135" i="5"/>
  <c r="CP136" i="5"/>
  <c r="CP137" i="5"/>
  <c r="CP138" i="5"/>
  <c r="CP139" i="5"/>
  <c r="CP140" i="5"/>
  <c r="CP141" i="5"/>
  <c r="CP142" i="5"/>
  <c r="CP143" i="5"/>
  <c r="CP144" i="5"/>
  <c r="CP145" i="5"/>
  <c r="CP146" i="5"/>
  <c r="CP147" i="5"/>
  <c r="CP148" i="5"/>
  <c r="CP149" i="5"/>
  <c r="CP150" i="5"/>
  <c r="CP151" i="5"/>
  <c r="CP152" i="5"/>
  <c r="CP153" i="5"/>
  <c r="CP154" i="5"/>
  <c r="CP155" i="5"/>
  <c r="CP156" i="5"/>
  <c r="CP157" i="5"/>
  <c r="CP158" i="5"/>
  <c r="CP159" i="5"/>
  <c r="CP160" i="5"/>
  <c r="CP161" i="5"/>
  <c r="CP162" i="5"/>
  <c r="CP163" i="5"/>
  <c r="CP164" i="5"/>
  <c r="CP165" i="5"/>
  <c r="CP166" i="5"/>
  <c r="CP167" i="5"/>
  <c r="CP168" i="5"/>
  <c r="CP169" i="5"/>
  <c r="CP170" i="5"/>
  <c r="CP171" i="5"/>
  <c r="CP172" i="5"/>
  <c r="CP173" i="5"/>
  <c r="CP174" i="5"/>
  <c r="CP175" i="5"/>
  <c r="CP176" i="5"/>
  <c r="CP177" i="5"/>
  <c r="CP178" i="5"/>
  <c r="CP179" i="5"/>
  <c r="CP180" i="5"/>
  <c r="CP181" i="5"/>
  <c r="CP182" i="5"/>
  <c r="CP183" i="5"/>
  <c r="CP184" i="5"/>
  <c r="CP185" i="5"/>
  <c r="CP186" i="5"/>
  <c r="CP187" i="5"/>
  <c r="CP188" i="5"/>
  <c r="CP189" i="5"/>
  <c r="CP190" i="5"/>
  <c r="CP191" i="5"/>
  <c r="CP192" i="5"/>
  <c r="CP193" i="5"/>
  <c r="CP194" i="5"/>
  <c r="CP195" i="5"/>
  <c r="CP196" i="5"/>
  <c r="CP197" i="5"/>
  <c r="CP198" i="5"/>
  <c r="CP199" i="5"/>
  <c r="CP200" i="5"/>
  <c r="CP201" i="5"/>
  <c r="CP202" i="5"/>
  <c r="CP203" i="5"/>
  <c r="CP204" i="5"/>
  <c r="CP205" i="5"/>
  <c r="CP206" i="5"/>
  <c r="CP207" i="5"/>
  <c r="CP208" i="5"/>
  <c r="CP209" i="5"/>
  <c r="CP210" i="5"/>
  <c r="CP211" i="5"/>
  <c r="CP212" i="5"/>
  <c r="CP213" i="5"/>
  <c r="CP214" i="5"/>
  <c r="CP215" i="5"/>
  <c r="CP216" i="5"/>
  <c r="CP217" i="5"/>
  <c r="CP218" i="5"/>
  <c r="CP219" i="5"/>
  <c r="CP220" i="5"/>
  <c r="CP221" i="5"/>
  <c r="CP222" i="5"/>
  <c r="CP223" i="5"/>
  <c r="CP224" i="5"/>
  <c r="CP225" i="5"/>
  <c r="CP226" i="5"/>
  <c r="CP227" i="5"/>
  <c r="CP228" i="5"/>
  <c r="CP229" i="5"/>
  <c r="CP230" i="5"/>
  <c r="CP231" i="5"/>
  <c r="CP232" i="5"/>
  <c r="CP233" i="5"/>
  <c r="CP234" i="5"/>
  <c r="CP235" i="5"/>
  <c r="CP236" i="5"/>
  <c r="CP237" i="5"/>
  <c r="CP238" i="5"/>
  <c r="CP239" i="5"/>
  <c r="CP240" i="5"/>
  <c r="CP241" i="5"/>
  <c r="CP242" i="5"/>
  <c r="CP243" i="5"/>
  <c r="CP244" i="5"/>
  <c r="CP245" i="5"/>
  <c r="CP246" i="5"/>
  <c r="CP247" i="5"/>
  <c r="CP248" i="5"/>
  <c r="CP249" i="5"/>
  <c r="CP250" i="5"/>
  <c r="CP251" i="5"/>
  <c r="CP252" i="5"/>
  <c r="CP253" i="5"/>
  <c r="CP254" i="5"/>
  <c r="CP2" i="5"/>
  <c r="CO4" i="5"/>
  <c r="CO5" i="5" s="1"/>
  <c r="CO6" i="5" s="1"/>
  <c r="CO7" i="5" s="1"/>
  <c r="CO8" i="5" s="1"/>
  <c r="CO9" i="5" s="1"/>
  <c r="CO10" i="5" s="1"/>
  <c r="CO11" i="5" s="1"/>
  <c r="CO12" i="5" s="1"/>
  <c r="CO13" i="5" s="1"/>
  <c r="CO14" i="5" s="1"/>
  <c r="CO15" i="5" s="1"/>
  <c r="CO16" i="5" s="1"/>
  <c r="CO17" i="5" s="1"/>
  <c r="CO18" i="5" s="1"/>
  <c r="CO19" i="5" s="1"/>
  <c r="CO20" i="5" s="1"/>
  <c r="CO21" i="5" s="1"/>
  <c r="CO22" i="5" s="1"/>
  <c r="CO23" i="5" s="1"/>
  <c r="CO24" i="5" s="1"/>
  <c r="CO25" i="5" s="1"/>
  <c r="CO26" i="5" s="1"/>
  <c r="CO27" i="5" s="1"/>
  <c r="CO28" i="5" s="1"/>
  <c r="CO29" i="5" s="1"/>
  <c r="CO30" i="5" s="1"/>
  <c r="CO31" i="5" s="1"/>
  <c r="CO32" i="5" s="1"/>
  <c r="CO33" i="5" s="1"/>
  <c r="CO34" i="5" s="1"/>
  <c r="CO35" i="5" s="1"/>
  <c r="CO36" i="5" s="1"/>
  <c r="CO37" i="5" s="1"/>
  <c r="CO38" i="5" s="1"/>
  <c r="CO39" i="5" s="1"/>
  <c r="CO40" i="5" s="1"/>
  <c r="CO41" i="5" s="1"/>
  <c r="CO42" i="5" s="1"/>
  <c r="CO43" i="5" s="1"/>
  <c r="CO44" i="5" s="1"/>
  <c r="CO45" i="5" s="1"/>
  <c r="CO46" i="5" s="1"/>
  <c r="CO47" i="5" s="1"/>
  <c r="CO48" i="5" s="1"/>
  <c r="CO49" i="5" s="1"/>
  <c r="CO50" i="5" s="1"/>
  <c r="CO51" i="5" s="1"/>
  <c r="CO52" i="5" s="1"/>
  <c r="CO53" i="5" s="1"/>
  <c r="CO54" i="5" s="1"/>
  <c r="CO55" i="5" s="1"/>
  <c r="CO56" i="5" s="1"/>
  <c r="CO57" i="5" s="1"/>
  <c r="CO58" i="5" s="1"/>
  <c r="CO59" i="5" s="1"/>
  <c r="CO60" i="5" s="1"/>
  <c r="CO61" i="5" s="1"/>
  <c r="CO62" i="5" s="1"/>
  <c r="CO63" i="5" s="1"/>
  <c r="CO64" i="5" s="1"/>
  <c r="CO65" i="5" s="1"/>
  <c r="CO66" i="5" s="1"/>
  <c r="CO67" i="5" s="1"/>
  <c r="CO68" i="5" s="1"/>
  <c r="CO69" i="5" s="1"/>
  <c r="CO70" i="5" s="1"/>
  <c r="CO71" i="5" s="1"/>
  <c r="CO72" i="5" s="1"/>
  <c r="CO73" i="5" s="1"/>
  <c r="CO74" i="5" s="1"/>
  <c r="CO75" i="5" s="1"/>
  <c r="CO76" i="5" s="1"/>
  <c r="CO77" i="5" s="1"/>
  <c r="CO78" i="5" s="1"/>
  <c r="CO79" i="5" s="1"/>
  <c r="CO80" i="5" s="1"/>
  <c r="CO81" i="5" s="1"/>
  <c r="CO82" i="5" s="1"/>
  <c r="CO83" i="5" s="1"/>
  <c r="CO84" i="5" s="1"/>
  <c r="CO85" i="5" s="1"/>
  <c r="CO86" i="5" s="1"/>
  <c r="CO87" i="5" s="1"/>
  <c r="CO88" i="5" s="1"/>
  <c r="CO89" i="5" s="1"/>
  <c r="CO90" i="5" s="1"/>
  <c r="CO91" i="5" s="1"/>
  <c r="CO92" i="5" s="1"/>
  <c r="CO93" i="5" s="1"/>
  <c r="CO94" i="5" s="1"/>
  <c r="CO95" i="5" s="1"/>
  <c r="CO96" i="5" s="1"/>
  <c r="CO97" i="5" s="1"/>
  <c r="CO98" i="5" s="1"/>
  <c r="CO99" i="5" s="1"/>
  <c r="CO100" i="5" s="1"/>
  <c r="CO101" i="5" s="1"/>
  <c r="CO102" i="5" s="1"/>
  <c r="CO103" i="5" s="1"/>
  <c r="CO104" i="5" s="1"/>
  <c r="CO105" i="5" s="1"/>
  <c r="CO106" i="5" s="1"/>
  <c r="CO107" i="5" s="1"/>
  <c r="CO108" i="5" s="1"/>
  <c r="CO109" i="5" s="1"/>
  <c r="CO110" i="5" s="1"/>
  <c r="CO111" i="5" s="1"/>
  <c r="CO112" i="5" s="1"/>
  <c r="CO113" i="5" s="1"/>
  <c r="CO114" i="5" s="1"/>
  <c r="CO115" i="5" s="1"/>
  <c r="CO116" i="5" s="1"/>
  <c r="CO117" i="5" s="1"/>
  <c r="CO118" i="5" s="1"/>
  <c r="CO119" i="5" s="1"/>
  <c r="CO120" i="5" s="1"/>
  <c r="CO121" i="5" s="1"/>
  <c r="CO122" i="5" s="1"/>
  <c r="CO123" i="5" s="1"/>
  <c r="CO124" i="5" s="1"/>
  <c r="CO125" i="5" s="1"/>
  <c r="CO126" i="5" s="1"/>
  <c r="CO127" i="5" s="1"/>
  <c r="CO128" i="5" s="1"/>
  <c r="CO129" i="5" s="1"/>
  <c r="CO130" i="5" s="1"/>
  <c r="CO131" i="5" s="1"/>
  <c r="CO132" i="5" s="1"/>
  <c r="CO133" i="5" s="1"/>
  <c r="CO134" i="5" s="1"/>
  <c r="CO135" i="5" s="1"/>
  <c r="CO136" i="5" s="1"/>
  <c r="CO137" i="5" s="1"/>
  <c r="CO138" i="5" s="1"/>
  <c r="CO139" i="5" s="1"/>
  <c r="CO140" i="5" s="1"/>
  <c r="CO141" i="5" s="1"/>
  <c r="CO142" i="5" s="1"/>
  <c r="CO143" i="5" s="1"/>
  <c r="CO144" i="5" s="1"/>
  <c r="CO145" i="5" s="1"/>
  <c r="CO146" i="5" s="1"/>
  <c r="CO147" i="5" s="1"/>
  <c r="CO148" i="5" s="1"/>
  <c r="CO149" i="5" s="1"/>
  <c r="CO150" i="5" s="1"/>
  <c r="CO151" i="5" s="1"/>
  <c r="CO152" i="5" s="1"/>
  <c r="CO153" i="5" s="1"/>
  <c r="CO154" i="5" s="1"/>
  <c r="CO155" i="5" s="1"/>
  <c r="CO156" i="5" s="1"/>
  <c r="CO157" i="5" s="1"/>
  <c r="CO158" i="5" s="1"/>
  <c r="CO159" i="5" s="1"/>
  <c r="CO160" i="5" s="1"/>
  <c r="CO161" i="5" s="1"/>
  <c r="CO162" i="5" s="1"/>
  <c r="CO163" i="5" s="1"/>
  <c r="CO164" i="5" s="1"/>
  <c r="CO165" i="5" s="1"/>
  <c r="CO166" i="5" s="1"/>
  <c r="CO167" i="5" s="1"/>
  <c r="CO168" i="5" s="1"/>
  <c r="CO169" i="5" s="1"/>
  <c r="CO170" i="5" s="1"/>
  <c r="CO171" i="5" s="1"/>
  <c r="CO172" i="5" s="1"/>
  <c r="CO173" i="5" s="1"/>
  <c r="CO174" i="5" s="1"/>
  <c r="CO175" i="5" s="1"/>
  <c r="CO176" i="5" s="1"/>
  <c r="CO177" i="5" s="1"/>
  <c r="CO178" i="5" s="1"/>
  <c r="CO179" i="5" s="1"/>
  <c r="CO180" i="5" s="1"/>
  <c r="CO181" i="5" s="1"/>
  <c r="CO182" i="5" s="1"/>
  <c r="CO183" i="5" s="1"/>
  <c r="CO184" i="5" s="1"/>
  <c r="CO185" i="5" s="1"/>
  <c r="CO186" i="5" s="1"/>
  <c r="CO187" i="5" s="1"/>
  <c r="CO188" i="5" s="1"/>
  <c r="CO189" i="5" s="1"/>
  <c r="CO190" i="5" s="1"/>
  <c r="CO191" i="5" s="1"/>
  <c r="CO192" i="5" s="1"/>
  <c r="CO193" i="5" s="1"/>
  <c r="CO194" i="5" s="1"/>
  <c r="CO195" i="5" s="1"/>
  <c r="CO196" i="5" s="1"/>
  <c r="CO197" i="5" s="1"/>
  <c r="CO198" i="5" s="1"/>
  <c r="CO199" i="5" s="1"/>
  <c r="CO200" i="5" s="1"/>
  <c r="CO201" i="5" s="1"/>
  <c r="CO202" i="5" s="1"/>
  <c r="CO203" i="5" s="1"/>
  <c r="CO204" i="5" s="1"/>
  <c r="CO205" i="5" s="1"/>
  <c r="CO206" i="5" s="1"/>
  <c r="CO207" i="5" s="1"/>
  <c r="CO208" i="5" s="1"/>
  <c r="CO209" i="5" s="1"/>
  <c r="CO210" i="5" s="1"/>
  <c r="CO211" i="5" s="1"/>
  <c r="CO212" i="5" s="1"/>
  <c r="CO213" i="5" s="1"/>
  <c r="CO214" i="5" s="1"/>
  <c r="CO215" i="5" s="1"/>
  <c r="CO216" i="5" s="1"/>
  <c r="CO217" i="5" s="1"/>
  <c r="CO218" i="5" s="1"/>
  <c r="CO219" i="5" s="1"/>
  <c r="CO220" i="5" s="1"/>
  <c r="CO221" i="5" s="1"/>
  <c r="CO222" i="5" s="1"/>
  <c r="CO223" i="5" s="1"/>
  <c r="CO224" i="5" s="1"/>
  <c r="CO225" i="5" s="1"/>
  <c r="CO226" i="5" s="1"/>
  <c r="CO227" i="5" s="1"/>
  <c r="CO228" i="5" s="1"/>
  <c r="CO229" i="5" s="1"/>
  <c r="CO230" i="5" s="1"/>
  <c r="CO231" i="5" s="1"/>
  <c r="CO232" i="5" s="1"/>
  <c r="CO233" i="5" s="1"/>
  <c r="CO234" i="5" s="1"/>
  <c r="CO235" i="5" s="1"/>
  <c r="CO236" i="5" s="1"/>
  <c r="CO237" i="5" s="1"/>
  <c r="CO238" i="5" s="1"/>
  <c r="CO239" i="5" s="1"/>
  <c r="CO240" i="5" s="1"/>
  <c r="CO241" i="5" s="1"/>
  <c r="CO242" i="5" s="1"/>
  <c r="CO243" i="5" s="1"/>
  <c r="CO244" i="5" s="1"/>
  <c r="CO245" i="5" s="1"/>
  <c r="CO246" i="5" s="1"/>
  <c r="CO247" i="5" s="1"/>
  <c r="CO248" i="5" s="1"/>
  <c r="CO249" i="5" s="1"/>
  <c r="CO250" i="5" s="1"/>
  <c r="CO251" i="5" s="1"/>
  <c r="CO252" i="5" s="1"/>
  <c r="CO253" i="5" s="1"/>
  <c r="CO254" i="5" s="1"/>
  <c r="CO3" i="5"/>
  <c r="CK2" i="5"/>
  <c r="CJ4" i="5"/>
  <c r="CJ5" i="5"/>
  <c r="CJ6" i="5"/>
  <c r="CJ7" i="5"/>
  <c r="CJ8" i="5"/>
  <c r="CJ9" i="5"/>
  <c r="CJ10" i="5"/>
  <c r="CJ11" i="5"/>
  <c r="CJ12" i="5"/>
  <c r="CJ13" i="5"/>
  <c r="CJ14" i="5"/>
  <c r="CJ15" i="5"/>
  <c r="CJ16" i="5"/>
  <c r="CJ17" i="5"/>
  <c r="CJ18" i="5"/>
  <c r="CJ19" i="5"/>
  <c r="CJ20" i="5"/>
  <c r="CJ21" i="5"/>
  <c r="CJ22" i="5"/>
  <c r="CJ23" i="5"/>
  <c r="CJ24" i="5"/>
  <c r="CJ25" i="5"/>
  <c r="CJ26" i="5"/>
  <c r="CJ27" i="5"/>
  <c r="CJ28" i="5"/>
  <c r="CJ29" i="5"/>
  <c r="CJ30" i="5"/>
  <c r="CJ31" i="5"/>
  <c r="CJ32" i="5"/>
  <c r="CJ33" i="5"/>
  <c r="CJ34" i="5"/>
  <c r="CJ35" i="5"/>
  <c r="CJ36" i="5"/>
  <c r="CJ37" i="5"/>
  <c r="CJ38" i="5"/>
  <c r="CJ39" i="5"/>
  <c r="CJ40" i="5"/>
  <c r="CJ41" i="5"/>
  <c r="CJ42" i="5"/>
  <c r="CJ43" i="5"/>
  <c r="CJ44" i="5"/>
  <c r="CJ45" i="5"/>
  <c r="CJ46" i="5"/>
  <c r="CJ47" i="5"/>
  <c r="CJ48" i="5"/>
  <c r="CJ49" i="5"/>
  <c r="CJ50" i="5"/>
  <c r="CJ51" i="5"/>
  <c r="CJ52" i="5"/>
  <c r="CJ53" i="5"/>
  <c r="CJ54" i="5"/>
  <c r="CJ55" i="5"/>
  <c r="CJ56" i="5"/>
  <c r="CJ57" i="5"/>
  <c r="CJ58" i="5"/>
  <c r="CJ59" i="5"/>
  <c r="CJ60" i="5"/>
  <c r="CJ61" i="5"/>
  <c r="CJ62" i="5"/>
  <c r="CJ63" i="5"/>
  <c r="CJ64" i="5"/>
  <c r="CJ65" i="5"/>
  <c r="CJ66" i="5"/>
  <c r="CJ67" i="5"/>
  <c r="CJ68" i="5"/>
  <c r="CJ69" i="5"/>
  <c r="CJ70" i="5"/>
  <c r="CJ71" i="5"/>
  <c r="CJ72" i="5"/>
  <c r="CJ73" i="5"/>
  <c r="CJ74" i="5"/>
  <c r="CJ75" i="5"/>
  <c r="CJ76" i="5"/>
  <c r="CJ77" i="5"/>
  <c r="CJ78" i="5"/>
  <c r="CJ79" i="5"/>
  <c r="CJ80" i="5"/>
  <c r="CJ81" i="5"/>
  <c r="CJ82" i="5"/>
  <c r="CJ83" i="5"/>
  <c r="CJ84" i="5"/>
  <c r="CJ85" i="5"/>
  <c r="CJ86" i="5"/>
  <c r="CJ87" i="5"/>
  <c r="CJ88" i="5"/>
  <c r="CJ89" i="5"/>
  <c r="CJ90" i="5"/>
  <c r="CJ91" i="5"/>
  <c r="CJ92" i="5"/>
  <c r="CJ93" i="5"/>
  <c r="CJ94" i="5"/>
  <c r="CJ95" i="5"/>
  <c r="CJ96" i="5"/>
  <c r="CJ97" i="5"/>
  <c r="CJ98" i="5"/>
  <c r="CJ99" i="5"/>
  <c r="CJ100" i="5"/>
  <c r="CJ101" i="5"/>
  <c r="CJ102" i="5"/>
  <c r="CJ103" i="5"/>
  <c r="CJ104" i="5"/>
  <c r="CJ105" i="5"/>
  <c r="CJ106" i="5"/>
  <c r="CJ107" i="5"/>
  <c r="CJ108" i="5"/>
  <c r="CJ109" i="5"/>
  <c r="CJ110" i="5"/>
  <c r="CJ111" i="5"/>
  <c r="CJ112" i="5"/>
  <c r="CJ113" i="5"/>
  <c r="CJ114" i="5"/>
  <c r="CJ115" i="5"/>
  <c r="CJ116" i="5"/>
  <c r="CJ117" i="5"/>
  <c r="CJ118" i="5"/>
  <c r="CJ119" i="5"/>
  <c r="CJ120" i="5"/>
  <c r="CJ121" i="5"/>
  <c r="CJ122" i="5"/>
  <c r="CJ123" i="5"/>
  <c r="CJ124" i="5"/>
  <c r="CJ125" i="5"/>
  <c r="CJ126" i="5"/>
  <c r="CJ127" i="5"/>
  <c r="CJ128" i="5"/>
  <c r="CJ129" i="5"/>
  <c r="CJ130" i="5"/>
  <c r="CJ131" i="5"/>
  <c r="CJ132" i="5"/>
  <c r="CJ133" i="5"/>
  <c r="CJ134" i="5"/>
  <c r="CJ135" i="5"/>
  <c r="CJ136" i="5"/>
  <c r="CJ137" i="5"/>
  <c r="CJ138" i="5"/>
  <c r="CJ139" i="5"/>
  <c r="CJ140" i="5"/>
  <c r="CJ141" i="5"/>
  <c r="CJ142" i="5"/>
  <c r="CJ143" i="5"/>
  <c r="CJ144" i="5"/>
  <c r="CJ145" i="5"/>
  <c r="CJ146" i="5"/>
  <c r="CJ147" i="5"/>
  <c r="CJ148" i="5"/>
  <c r="CJ149" i="5"/>
  <c r="CJ150" i="5"/>
  <c r="CJ151" i="5"/>
  <c r="CJ152" i="5"/>
  <c r="CJ153" i="5"/>
  <c r="CJ154" i="5"/>
  <c r="CJ155" i="5"/>
  <c r="CJ156" i="5"/>
  <c r="CJ157" i="5"/>
  <c r="CJ158" i="5"/>
  <c r="CJ159" i="5"/>
  <c r="CJ160" i="5"/>
  <c r="CJ161" i="5"/>
  <c r="CJ162" i="5"/>
  <c r="CJ163" i="5"/>
  <c r="CJ164" i="5"/>
  <c r="CJ165" i="5"/>
  <c r="CJ166" i="5"/>
  <c r="CJ167" i="5"/>
  <c r="CJ168" i="5"/>
  <c r="CJ169" i="5"/>
  <c r="CJ170" i="5"/>
  <c r="CJ171" i="5"/>
  <c r="CJ172" i="5"/>
  <c r="CJ173" i="5"/>
  <c r="CJ174" i="5"/>
  <c r="CJ175" i="5"/>
  <c r="CJ176" i="5"/>
  <c r="CJ177" i="5"/>
  <c r="CJ178" i="5"/>
  <c r="CJ179" i="5"/>
  <c r="CJ180" i="5"/>
  <c r="CJ181" i="5"/>
  <c r="CJ182" i="5"/>
  <c r="CJ183" i="5"/>
  <c r="CJ184" i="5"/>
  <c r="CJ185" i="5"/>
  <c r="CJ186" i="5"/>
  <c r="CJ187" i="5"/>
  <c r="CJ188" i="5"/>
  <c r="CJ189" i="5"/>
  <c r="CJ190" i="5"/>
  <c r="CJ191" i="5"/>
  <c r="CJ192" i="5"/>
  <c r="CJ193" i="5"/>
  <c r="CJ194" i="5"/>
  <c r="CJ195" i="5"/>
  <c r="CJ196" i="5"/>
  <c r="CJ197" i="5"/>
  <c r="CJ198" i="5"/>
  <c r="CJ199" i="5"/>
  <c r="CJ200" i="5"/>
  <c r="CJ201" i="5"/>
  <c r="CJ202" i="5"/>
  <c r="CJ203" i="5"/>
  <c r="CJ204" i="5"/>
  <c r="CJ205" i="5"/>
  <c r="CJ206" i="5"/>
  <c r="CJ207" i="5"/>
  <c r="CJ208" i="5"/>
  <c r="CJ209" i="5"/>
  <c r="CJ210" i="5"/>
  <c r="CJ211" i="5"/>
  <c r="CJ212" i="5"/>
  <c r="CJ213" i="5"/>
  <c r="CJ214" i="5"/>
  <c r="CJ215" i="5"/>
  <c r="CJ216" i="5"/>
  <c r="CJ217" i="5"/>
  <c r="CJ218" i="5"/>
  <c r="CJ219" i="5"/>
  <c r="CJ220" i="5"/>
  <c r="CJ221" i="5"/>
  <c r="CJ222" i="5"/>
  <c r="CJ223" i="5"/>
  <c r="CJ224" i="5"/>
  <c r="CJ225" i="5"/>
  <c r="CJ226" i="5"/>
  <c r="CJ227" i="5"/>
  <c r="CJ228" i="5"/>
  <c r="CJ229" i="5"/>
  <c r="CJ230" i="5"/>
  <c r="CJ231" i="5"/>
  <c r="CJ232" i="5"/>
  <c r="CJ233" i="5"/>
  <c r="CJ234" i="5"/>
  <c r="CJ235" i="5"/>
  <c r="CJ236" i="5"/>
  <c r="CJ237" i="5"/>
  <c r="CJ238" i="5"/>
  <c r="CJ239" i="5"/>
  <c r="CJ240" i="5"/>
  <c r="CJ241" i="5"/>
  <c r="CJ242" i="5"/>
  <c r="CJ243" i="5"/>
  <c r="CJ244" i="5"/>
  <c r="CJ245" i="5"/>
  <c r="CJ246" i="5"/>
  <c r="CJ247" i="5"/>
  <c r="CJ248" i="5"/>
  <c r="CJ249" i="5"/>
  <c r="CJ250" i="5"/>
  <c r="CJ251" i="5"/>
  <c r="CJ252" i="5"/>
  <c r="CJ253" i="5"/>
  <c r="CJ3" i="5"/>
  <c r="CI3" i="5"/>
  <c r="CI4" i="5"/>
  <c r="CI5" i="5"/>
  <c r="CI6" i="5"/>
  <c r="CI7" i="5"/>
  <c r="CI8" i="5"/>
  <c r="CI9" i="5"/>
  <c r="CI10" i="5"/>
  <c r="CI11" i="5"/>
  <c r="CI12" i="5"/>
  <c r="CI13" i="5"/>
  <c r="CI14" i="5"/>
  <c r="CI15" i="5"/>
  <c r="CI16" i="5"/>
  <c r="CI17" i="5"/>
  <c r="CI18" i="5"/>
  <c r="CI19" i="5"/>
  <c r="CI20" i="5"/>
  <c r="CI21" i="5"/>
  <c r="CI22" i="5"/>
  <c r="CI23" i="5"/>
  <c r="CI24" i="5"/>
  <c r="CI25" i="5"/>
  <c r="CI26" i="5"/>
  <c r="CI27" i="5"/>
  <c r="CI28" i="5"/>
  <c r="CI29" i="5"/>
  <c r="CI30" i="5"/>
  <c r="CI31" i="5"/>
  <c r="CI32" i="5"/>
  <c r="CI33" i="5"/>
  <c r="CI34" i="5"/>
  <c r="CI35" i="5"/>
  <c r="CI36" i="5"/>
  <c r="CI37" i="5"/>
  <c r="CI38" i="5"/>
  <c r="CI39" i="5"/>
  <c r="CI40" i="5"/>
  <c r="CI41" i="5"/>
  <c r="CI42" i="5"/>
  <c r="CI43" i="5"/>
  <c r="CI44" i="5"/>
  <c r="CI45" i="5"/>
  <c r="CI46" i="5"/>
  <c r="CI47" i="5"/>
  <c r="CI48" i="5"/>
  <c r="CI49" i="5"/>
  <c r="CI50" i="5"/>
  <c r="CI51" i="5"/>
  <c r="CI52" i="5"/>
  <c r="CI53" i="5"/>
  <c r="CI54" i="5"/>
  <c r="CI55" i="5"/>
  <c r="CI56" i="5"/>
  <c r="CI57" i="5"/>
  <c r="CI58" i="5"/>
  <c r="CI59" i="5"/>
  <c r="CI60" i="5"/>
  <c r="CI61" i="5"/>
  <c r="CI62" i="5"/>
  <c r="CI63" i="5"/>
  <c r="CI64" i="5"/>
  <c r="CI65" i="5"/>
  <c r="CI66" i="5"/>
  <c r="CI67" i="5"/>
  <c r="CI68" i="5"/>
  <c r="CI69" i="5"/>
  <c r="CI70" i="5"/>
  <c r="CI71" i="5"/>
  <c r="CI72" i="5"/>
  <c r="CI73" i="5"/>
  <c r="CI74" i="5"/>
  <c r="CI75" i="5"/>
  <c r="CI76" i="5"/>
  <c r="CI77" i="5"/>
  <c r="CI78" i="5"/>
  <c r="CI79" i="5"/>
  <c r="CI80" i="5"/>
  <c r="CI81" i="5"/>
  <c r="CI82" i="5"/>
  <c r="CI83" i="5"/>
  <c r="CI84" i="5"/>
  <c r="CI85" i="5"/>
  <c r="CI86" i="5"/>
  <c r="CI87" i="5"/>
  <c r="CI88" i="5"/>
  <c r="CI89" i="5"/>
  <c r="CI90" i="5"/>
  <c r="CI91" i="5"/>
  <c r="CI92" i="5"/>
  <c r="CI93" i="5"/>
  <c r="CI94" i="5"/>
  <c r="CI95" i="5"/>
  <c r="CI96" i="5"/>
  <c r="CI97" i="5"/>
  <c r="CI98" i="5"/>
  <c r="CI99" i="5"/>
  <c r="CI100" i="5"/>
  <c r="CI101" i="5"/>
  <c r="CI102" i="5"/>
  <c r="CI103" i="5"/>
  <c r="CI104" i="5"/>
  <c r="CI105" i="5"/>
  <c r="CI106" i="5"/>
  <c r="CI107" i="5"/>
  <c r="CI108" i="5"/>
  <c r="CI109" i="5"/>
  <c r="CI110" i="5"/>
  <c r="CI111" i="5"/>
  <c r="CI112" i="5"/>
  <c r="CI113" i="5"/>
  <c r="CI114" i="5"/>
  <c r="CI115" i="5"/>
  <c r="CI116" i="5"/>
  <c r="CI117" i="5"/>
  <c r="CI118" i="5"/>
  <c r="CI119" i="5"/>
  <c r="CI120" i="5"/>
  <c r="CI121" i="5"/>
  <c r="CI122" i="5"/>
  <c r="CI123" i="5"/>
  <c r="CI124" i="5"/>
  <c r="CI125" i="5"/>
  <c r="CI126" i="5"/>
  <c r="CI127" i="5"/>
  <c r="CI128" i="5"/>
  <c r="CI129" i="5"/>
  <c r="CI130" i="5"/>
  <c r="CI131" i="5"/>
  <c r="CI132" i="5"/>
  <c r="CI133" i="5"/>
  <c r="CI134" i="5"/>
  <c r="CI135" i="5"/>
  <c r="CI136" i="5"/>
  <c r="CI137" i="5"/>
  <c r="CI138" i="5"/>
  <c r="CI139" i="5"/>
  <c r="CI140" i="5"/>
  <c r="CI141" i="5"/>
  <c r="CI142" i="5"/>
  <c r="CI143" i="5"/>
  <c r="CI144" i="5"/>
  <c r="CI145" i="5"/>
  <c r="CI146" i="5"/>
  <c r="CI147" i="5"/>
  <c r="CI148" i="5"/>
  <c r="CI149" i="5"/>
  <c r="CI150" i="5"/>
  <c r="CI151" i="5"/>
  <c r="CI152" i="5"/>
  <c r="CI153" i="5"/>
  <c r="CI154" i="5"/>
  <c r="CI155" i="5"/>
  <c r="CI156" i="5"/>
  <c r="CI157" i="5"/>
  <c r="CI158" i="5"/>
  <c r="CI159" i="5"/>
  <c r="CI160" i="5"/>
  <c r="CI161" i="5"/>
  <c r="CI162" i="5"/>
  <c r="CI163" i="5"/>
  <c r="CI164" i="5"/>
  <c r="CI165" i="5"/>
  <c r="CI166" i="5"/>
  <c r="CI167" i="5"/>
  <c r="CI168" i="5"/>
  <c r="CI169" i="5"/>
  <c r="CI170" i="5"/>
  <c r="CI171" i="5"/>
  <c r="CI172" i="5"/>
  <c r="CI173" i="5"/>
  <c r="CI174" i="5"/>
  <c r="CI175" i="5"/>
  <c r="CI176" i="5"/>
  <c r="CI177" i="5"/>
  <c r="CI178" i="5"/>
  <c r="CI179" i="5"/>
  <c r="CI180" i="5"/>
  <c r="CI181" i="5"/>
  <c r="CI182" i="5"/>
  <c r="CI183" i="5"/>
  <c r="CI184" i="5"/>
  <c r="CI185" i="5"/>
  <c r="CI186" i="5"/>
  <c r="CI187" i="5"/>
  <c r="CI188" i="5"/>
  <c r="CI189" i="5"/>
  <c r="CI190" i="5"/>
  <c r="CI191" i="5"/>
  <c r="CI192" i="5"/>
  <c r="CI193" i="5"/>
  <c r="CI194" i="5"/>
  <c r="CI195" i="5"/>
  <c r="CI196" i="5"/>
  <c r="CI197" i="5"/>
  <c r="CI198" i="5"/>
  <c r="CI199" i="5"/>
  <c r="CI200" i="5"/>
  <c r="CI201" i="5"/>
  <c r="CI202" i="5"/>
  <c r="CI203" i="5"/>
  <c r="CI204" i="5"/>
  <c r="CI205" i="5"/>
  <c r="CI206" i="5"/>
  <c r="CI207" i="5"/>
  <c r="CI208" i="5"/>
  <c r="CI209" i="5"/>
  <c r="CI210" i="5"/>
  <c r="CI211" i="5"/>
  <c r="CI212" i="5"/>
  <c r="CI213" i="5"/>
  <c r="CI214" i="5"/>
  <c r="CI215" i="5"/>
  <c r="CI216" i="5"/>
  <c r="CI217" i="5"/>
  <c r="CI218" i="5"/>
  <c r="CI219" i="5"/>
  <c r="CI220" i="5"/>
  <c r="CI221" i="5"/>
  <c r="CI222" i="5"/>
  <c r="CI223" i="5"/>
  <c r="CI224" i="5"/>
  <c r="CI225" i="5"/>
  <c r="CI226" i="5"/>
  <c r="CI227" i="5"/>
  <c r="CI228" i="5"/>
  <c r="CI229" i="5"/>
  <c r="CI230" i="5"/>
  <c r="CI231" i="5"/>
  <c r="CI232" i="5"/>
  <c r="CI233" i="5"/>
  <c r="CI234" i="5"/>
  <c r="CI235" i="5"/>
  <c r="CI236" i="5"/>
  <c r="CI237" i="5"/>
  <c r="CI238" i="5"/>
  <c r="CI239" i="5"/>
  <c r="CI240" i="5"/>
  <c r="CI241" i="5"/>
  <c r="CI242" i="5"/>
  <c r="CI243" i="5"/>
  <c r="CI244" i="5"/>
  <c r="CI245" i="5"/>
  <c r="CI246" i="5"/>
  <c r="CI247" i="5"/>
  <c r="CI248" i="5"/>
  <c r="CI249" i="5"/>
  <c r="CI250" i="5"/>
  <c r="CI251" i="5"/>
  <c r="CI252" i="5"/>
  <c r="CI253" i="5"/>
  <c r="CI254" i="5"/>
  <c r="CI2" i="5"/>
  <c r="CH4" i="5"/>
  <c r="CH5" i="5" s="1"/>
  <c r="CH6" i="5" s="1"/>
  <c r="CH7" i="5" s="1"/>
  <c r="CH8" i="5" s="1"/>
  <c r="CH9" i="5" s="1"/>
  <c r="CH10" i="5" s="1"/>
  <c r="CH11" i="5" s="1"/>
  <c r="CH12" i="5" s="1"/>
  <c r="CH13" i="5" s="1"/>
  <c r="CH14" i="5" s="1"/>
  <c r="CH15" i="5" s="1"/>
  <c r="CH16" i="5" s="1"/>
  <c r="CH17" i="5" s="1"/>
  <c r="CH18" i="5" s="1"/>
  <c r="CH19" i="5" s="1"/>
  <c r="CH20" i="5" s="1"/>
  <c r="CH21" i="5" s="1"/>
  <c r="CH22" i="5" s="1"/>
  <c r="CH23" i="5" s="1"/>
  <c r="CH24" i="5" s="1"/>
  <c r="CH25" i="5" s="1"/>
  <c r="CH26" i="5" s="1"/>
  <c r="CH27" i="5" s="1"/>
  <c r="CH28" i="5" s="1"/>
  <c r="CH29" i="5" s="1"/>
  <c r="CH30" i="5" s="1"/>
  <c r="CH31" i="5" s="1"/>
  <c r="CH32" i="5" s="1"/>
  <c r="CH33" i="5" s="1"/>
  <c r="CH34" i="5" s="1"/>
  <c r="CH35" i="5" s="1"/>
  <c r="CH36" i="5" s="1"/>
  <c r="CH37" i="5" s="1"/>
  <c r="CH38" i="5" s="1"/>
  <c r="CH39" i="5" s="1"/>
  <c r="CH40" i="5" s="1"/>
  <c r="CH41" i="5" s="1"/>
  <c r="CH42" i="5" s="1"/>
  <c r="CH43" i="5" s="1"/>
  <c r="CH44" i="5" s="1"/>
  <c r="CH45" i="5" s="1"/>
  <c r="CH46" i="5" s="1"/>
  <c r="CH47" i="5" s="1"/>
  <c r="CH48" i="5" s="1"/>
  <c r="CH49" i="5" s="1"/>
  <c r="CH50" i="5" s="1"/>
  <c r="CH51" i="5" s="1"/>
  <c r="CH52" i="5" s="1"/>
  <c r="CH53" i="5" s="1"/>
  <c r="CH54" i="5" s="1"/>
  <c r="CH55" i="5" s="1"/>
  <c r="CH56" i="5" s="1"/>
  <c r="CH57" i="5" s="1"/>
  <c r="CH58" i="5" s="1"/>
  <c r="CH59" i="5" s="1"/>
  <c r="CH60" i="5" s="1"/>
  <c r="CH61" i="5" s="1"/>
  <c r="CH62" i="5" s="1"/>
  <c r="CH63" i="5" s="1"/>
  <c r="CH64" i="5" s="1"/>
  <c r="CH65" i="5" s="1"/>
  <c r="CH66" i="5" s="1"/>
  <c r="CH67" i="5" s="1"/>
  <c r="CH68" i="5" s="1"/>
  <c r="CH69" i="5" s="1"/>
  <c r="CH70" i="5" s="1"/>
  <c r="CH71" i="5" s="1"/>
  <c r="CH72" i="5" s="1"/>
  <c r="CH73" i="5" s="1"/>
  <c r="CH74" i="5" s="1"/>
  <c r="CH75" i="5" s="1"/>
  <c r="CH76" i="5" s="1"/>
  <c r="CH77" i="5" s="1"/>
  <c r="CH78" i="5" s="1"/>
  <c r="CH79" i="5" s="1"/>
  <c r="CH80" i="5" s="1"/>
  <c r="CH81" i="5" s="1"/>
  <c r="CH82" i="5" s="1"/>
  <c r="CH83" i="5" s="1"/>
  <c r="CH84" i="5" s="1"/>
  <c r="CH85" i="5" s="1"/>
  <c r="CH86" i="5" s="1"/>
  <c r="CH87" i="5" s="1"/>
  <c r="CH88" i="5" s="1"/>
  <c r="CH89" i="5" s="1"/>
  <c r="CH90" i="5" s="1"/>
  <c r="CH91" i="5" s="1"/>
  <c r="CH92" i="5" s="1"/>
  <c r="CH93" i="5" s="1"/>
  <c r="CH94" i="5" s="1"/>
  <c r="CH95" i="5" s="1"/>
  <c r="CH96" i="5" s="1"/>
  <c r="CH97" i="5" s="1"/>
  <c r="CH98" i="5" s="1"/>
  <c r="CH99" i="5" s="1"/>
  <c r="CH100" i="5" s="1"/>
  <c r="CH101" i="5" s="1"/>
  <c r="CH102" i="5" s="1"/>
  <c r="CH103" i="5" s="1"/>
  <c r="CH104" i="5" s="1"/>
  <c r="CH105" i="5" s="1"/>
  <c r="CH106" i="5" s="1"/>
  <c r="CH107" i="5" s="1"/>
  <c r="CH108" i="5" s="1"/>
  <c r="CH109" i="5" s="1"/>
  <c r="CH110" i="5" s="1"/>
  <c r="CH111" i="5" s="1"/>
  <c r="CH112" i="5" s="1"/>
  <c r="CH113" i="5" s="1"/>
  <c r="CH114" i="5" s="1"/>
  <c r="CH115" i="5" s="1"/>
  <c r="CH116" i="5" s="1"/>
  <c r="CH117" i="5" s="1"/>
  <c r="CH118" i="5" s="1"/>
  <c r="CH119" i="5" s="1"/>
  <c r="CH120" i="5" s="1"/>
  <c r="CH121" i="5" s="1"/>
  <c r="CH122" i="5" s="1"/>
  <c r="CH123" i="5" s="1"/>
  <c r="CH124" i="5" s="1"/>
  <c r="CH125" i="5" s="1"/>
  <c r="CH126" i="5" s="1"/>
  <c r="CH127" i="5" s="1"/>
  <c r="CH128" i="5" s="1"/>
  <c r="CH129" i="5" s="1"/>
  <c r="CH130" i="5" s="1"/>
  <c r="CH131" i="5" s="1"/>
  <c r="CH132" i="5" s="1"/>
  <c r="CH133" i="5" s="1"/>
  <c r="CH134" i="5" s="1"/>
  <c r="CH135" i="5" s="1"/>
  <c r="CH136" i="5" s="1"/>
  <c r="CH137" i="5" s="1"/>
  <c r="CH138" i="5" s="1"/>
  <c r="CH139" i="5" s="1"/>
  <c r="CH140" i="5" s="1"/>
  <c r="CH141" i="5" s="1"/>
  <c r="CH142" i="5" s="1"/>
  <c r="CH143" i="5" s="1"/>
  <c r="CH144" i="5" s="1"/>
  <c r="CH145" i="5" s="1"/>
  <c r="CH146" i="5" s="1"/>
  <c r="CH147" i="5" s="1"/>
  <c r="CH148" i="5" s="1"/>
  <c r="CH149" i="5" s="1"/>
  <c r="CH150" i="5" s="1"/>
  <c r="CH151" i="5" s="1"/>
  <c r="CH152" i="5" s="1"/>
  <c r="CH153" i="5" s="1"/>
  <c r="CH154" i="5" s="1"/>
  <c r="CH155" i="5" s="1"/>
  <c r="CH156" i="5" s="1"/>
  <c r="CH157" i="5" s="1"/>
  <c r="CH158" i="5" s="1"/>
  <c r="CH159" i="5" s="1"/>
  <c r="CH160" i="5" s="1"/>
  <c r="CH161" i="5" s="1"/>
  <c r="CH162" i="5" s="1"/>
  <c r="CH163" i="5" s="1"/>
  <c r="CH164" i="5" s="1"/>
  <c r="CH165" i="5" s="1"/>
  <c r="CH166" i="5" s="1"/>
  <c r="CH167" i="5" s="1"/>
  <c r="CH168" i="5" s="1"/>
  <c r="CH169" i="5" s="1"/>
  <c r="CH170" i="5" s="1"/>
  <c r="CH171" i="5" s="1"/>
  <c r="CH172" i="5" s="1"/>
  <c r="CH173" i="5" s="1"/>
  <c r="CH174" i="5" s="1"/>
  <c r="CH175" i="5" s="1"/>
  <c r="CH176" i="5" s="1"/>
  <c r="CH177" i="5" s="1"/>
  <c r="CH178" i="5" s="1"/>
  <c r="CH179" i="5" s="1"/>
  <c r="CH180" i="5" s="1"/>
  <c r="CH181" i="5" s="1"/>
  <c r="CH182" i="5" s="1"/>
  <c r="CH183" i="5" s="1"/>
  <c r="CH184" i="5" s="1"/>
  <c r="CH185" i="5" s="1"/>
  <c r="CH186" i="5" s="1"/>
  <c r="CH187" i="5" s="1"/>
  <c r="CH188" i="5" s="1"/>
  <c r="CH189" i="5" s="1"/>
  <c r="CH190" i="5" s="1"/>
  <c r="CH191" i="5" s="1"/>
  <c r="CH192" i="5" s="1"/>
  <c r="CH193" i="5" s="1"/>
  <c r="CH194" i="5" s="1"/>
  <c r="CH195" i="5" s="1"/>
  <c r="CH196" i="5" s="1"/>
  <c r="CH197" i="5" s="1"/>
  <c r="CH198" i="5" s="1"/>
  <c r="CH199" i="5" s="1"/>
  <c r="CH200" i="5" s="1"/>
  <c r="CH201" i="5" s="1"/>
  <c r="CH202" i="5" s="1"/>
  <c r="CH203" i="5" s="1"/>
  <c r="CH204" i="5" s="1"/>
  <c r="CH205" i="5" s="1"/>
  <c r="CH206" i="5" s="1"/>
  <c r="CH207" i="5" s="1"/>
  <c r="CH208" i="5" s="1"/>
  <c r="CH209" i="5" s="1"/>
  <c r="CH210" i="5" s="1"/>
  <c r="CH211" i="5" s="1"/>
  <c r="CH212" i="5" s="1"/>
  <c r="CH213" i="5" s="1"/>
  <c r="CH214" i="5" s="1"/>
  <c r="CH215" i="5" s="1"/>
  <c r="CH216" i="5" s="1"/>
  <c r="CH217" i="5" s="1"/>
  <c r="CH218" i="5" s="1"/>
  <c r="CH219" i="5" s="1"/>
  <c r="CH220" i="5" s="1"/>
  <c r="CH221" i="5" s="1"/>
  <c r="CH222" i="5" s="1"/>
  <c r="CH223" i="5" s="1"/>
  <c r="CH224" i="5" s="1"/>
  <c r="CH225" i="5" s="1"/>
  <c r="CH226" i="5" s="1"/>
  <c r="CH227" i="5" s="1"/>
  <c r="CH228" i="5" s="1"/>
  <c r="CH229" i="5" s="1"/>
  <c r="CH230" i="5" s="1"/>
  <c r="CH231" i="5" s="1"/>
  <c r="CH232" i="5" s="1"/>
  <c r="CH233" i="5" s="1"/>
  <c r="CH234" i="5" s="1"/>
  <c r="CH235" i="5" s="1"/>
  <c r="CH236" i="5" s="1"/>
  <c r="CH237" i="5" s="1"/>
  <c r="CH238" i="5" s="1"/>
  <c r="CH239" i="5" s="1"/>
  <c r="CH240" i="5" s="1"/>
  <c r="CH241" i="5" s="1"/>
  <c r="CH242" i="5" s="1"/>
  <c r="CH243" i="5" s="1"/>
  <c r="CH244" i="5" s="1"/>
  <c r="CH245" i="5" s="1"/>
  <c r="CH246" i="5" s="1"/>
  <c r="CH247" i="5" s="1"/>
  <c r="CH248" i="5" s="1"/>
  <c r="CH249" i="5" s="1"/>
  <c r="CH250" i="5" s="1"/>
  <c r="CH251" i="5" s="1"/>
  <c r="CH252" i="5" s="1"/>
  <c r="CH253" i="5" s="1"/>
  <c r="CH254" i="5" s="1"/>
  <c r="CH3" i="5"/>
  <c r="BB2" i="5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BA79" i="5"/>
  <c r="BA80" i="5"/>
  <c r="BA81" i="5"/>
  <c r="BA82" i="5"/>
  <c r="BA83" i="5"/>
  <c r="BA84" i="5"/>
  <c r="BA85" i="5"/>
  <c r="BA86" i="5"/>
  <c r="BA87" i="5"/>
  <c r="BA88" i="5"/>
  <c r="BA89" i="5"/>
  <c r="BA90" i="5"/>
  <c r="BA91" i="5"/>
  <c r="BA92" i="5"/>
  <c r="BA93" i="5"/>
  <c r="BA94" i="5"/>
  <c r="BA95" i="5"/>
  <c r="BA96" i="5"/>
  <c r="BA97" i="5"/>
  <c r="BA98" i="5"/>
  <c r="BA99" i="5"/>
  <c r="BA100" i="5"/>
  <c r="BA101" i="5"/>
  <c r="BA102" i="5"/>
  <c r="BA103" i="5"/>
  <c r="BA104" i="5"/>
  <c r="BA105" i="5"/>
  <c r="BA106" i="5"/>
  <c r="BA107" i="5"/>
  <c r="BA108" i="5"/>
  <c r="BA109" i="5"/>
  <c r="BA110" i="5"/>
  <c r="BA111" i="5"/>
  <c r="BA112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BA127" i="5"/>
  <c r="BA128" i="5"/>
  <c r="BA129" i="5"/>
  <c r="BA130" i="5"/>
  <c r="BA131" i="5"/>
  <c r="BA132" i="5"/>
  <c r="BA133" i="5"/>
  <c r="BA134" i="5"/>
  <c r="BA135" i="5"/>
  <c r="BA136" i="5"/>
  <c r="BA137" i="5"/>
  <c r="BA138" i="5"/>
  <c r="BA139" i="5"/>
  <c r="BA140" i="5"/>
  <c r="BA141" i="5"/>
  <c r="BA142" i="5"/>
  <c r="BA143" i="5"/>
  <c r="BA144" i="5"/>
  <c r="BA145" i="5"/>
  <c r="BA146" i="5"/>
  <c r="BA147" i="5"/>
  <c r="BA148" i="5"/>
  <c r="BA149" i="5"/>
  <c r="BA150" i="5"/>
  <c r="BA151" i="5"/>
  <c r="BA152" i="5"/>
  <c r="BA153" i="5"/>
  <c r="BA154" i="5"/>
  <c r="BA155" i="5"/>
  <c r="BA156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BA214" i="5"/>
  <c r="BA215" i="5"/>
  <c r="BA216" i="5"/>
  <c r="BA217" i="5"/>
  <c r="BA218" i="5"/>
  <c r="BA219" i="5"/>
  <c r="BA220" i="5"/>
  <c r="BA221" i="5"/>
  <c r="BA222" i="5"/>
  <c r="BA223" i="5"/>
  <c r="BA224" i="5"/>
  <c r="BA225" i="5"/>
  <c r="BA226" i="5"/>
  <c r="BA227" i="5"/>
  <c r="BA228" i="5"/>
  <c r="BA229" i="5"/>
  <c r="BA230" i="5"/>
  <c r="BA231" i="5"/>
  <c r="BA232" i="5"/>
  <c r="BA233" i="5"/>
  <c r="BA234" i="5"/>
  <c r="BA235" i="5"/>
  <c r="BA236" i="5"/>
  <c r="BA237" i="5"/>
  <c r="BA238" i="5"/>
  <c r="BA239" i="5"/>
  <c r="BA240" i="5"/>
  <c r="BA241" i="5"/>
  <c r="BA242" i="5"/>
  <c r="BA243" i="5"/>
  <c r="BA244" i="5"/>
  <c r="BA245" i="5"/>
  <c r="BA246" i="5"/>
  <c r="BA247" i="5"/>
  <c r="BA248" i="5"/>
  <c r="BA249" i="5"/>
  <c r="BA250" i="5"/>
  <c r="BA251" i="5"/>
  <c r="BA252" i="5"/>
  <c r="BA253" i="5"/>
  <c r="BA3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227" i="5"/>
  <c r="AZ228" i="5"/>
  <c r="AZ229" i="5"/>
  <c r="AZ230" i="5"/>
  <c r="AZ231" i="5"/>
  <c r="AZ232" i="5"/>
  <c r="AZ233" i="5"/>
  <c r="AZ234" i="5"/>
  <c r="AZ235" i="5"/>
  <c r="AZ236" i="5"/>
  <c r="AZ237" i="5"/>
  <c r="AZ238" i="5"/>
  <c r="AZ239" i="5"/>
  <c r="AZ240" i="5"/>
  <c r="AZ241" i="5"/>
  <c r="AZ242" i="5"/>
  <c r="AZ243" i="5"/>
  <c r="AZ244" i="5"/>
  <c r="AZ245" i="5"/>
  <c r="AZ246" i="5"/>
  <c r="AZ247" i="5"/>
  <c r="AZ248" i="5"/>
  <c r="AZ249" i="5"/>
  <c r="AZ250" i="5"/>
  <c r="AZ251" i="5"/>
  <c r="AZ252" i="5"/>
  <c r="AZ253" i="5"/>
  <c r="AZ254" i="5"/>
  <c r="AZ2" i="5"/>
  <c r="AY4" i="5"/>
  <c r="AY5" i="5" s="1"/>
  <c r="AY6" i="5" s="1"/>
  <c r="AY7" i="5" s="1"/>
  <c r="AY8" i="5" s="1"/>
  <c r="AY9" i="5" s="1"/>
  <c r="AY10" i="5" s="1"/>
  <c r="AY11" i="5" s="1"/>
  <c r="AY12" i="5" s="1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AY39" i="5" s="1"/>
  <c r="AY40" i="5" s="1"/>
  <c r="AY41" i="5" s="1"/>
  <c r="AY42" i="5" s="1"/>
  <c r="AY43" i="5" s="1"/>
  <c r="AY44" i="5" s="1"/>
  <c r="AY45" i="5" s="1"/>
  <c r="AY46" i="5" s="1"/>
  <c r="AY47" i="5" s="1"/>
  <c r="AY48" i="5" s="1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Y67" i="5" s="1"/>
  <c r="AY68" i="5" s="1"/>
  <c r="AY69" i="5" s="1"/>
  <c r="AY70" i="5" s="1"/>
  <c r="AY71" i="5" s="1"/>
  <c r="AY72" i="5" s="1"/>
  <c r="AY73" i="5" s="1"/>
  <c r="AY74" i="5" s="1"/>
  <c r="AY75" i="5" s="1"/>
  <c r="AY76" i="5" s="1"/>
  <c r="AY77" i="5" s="1"/>
  <c r="AY78" i="5" s="1"/>
  <c r="AY79" i="5" s="1"/>
  <c r="AY80" i="5" s="1"/>
  <c r="AY81" i="5" s="1"/>
  <c r="AY82" i="5" s="1"/>
  <c r="AY83" i="5" s="1"/>
  <c r="AY84" i="5" s="1"/>
  <c r="AY85" i="5" s="1"/>
  <c r="AY86" i="5" s="1"/>
  <c r="AY87" i="5" s="1"/>
  <c r="AY88" i="5" s="1"/>
  <c r="AY89" i="5" s="1"/>
  <c r="AY90" i="5" s="1"/>
  <c r="AY91" i="5" s="1"/>
  <c r="AY92" i="5" s="1"/>
  <c r="AY93" i="5" s="1"/>
  <c r="AY94" i="5" s="1"/>
  <c r="AY95" i="5" s="1"/>
  <c r="AY96" i="5" s="1"/>
  <c r="AY97" i="5" s="1"/>
  <c r="AY98" i="5" s="1"/>
  <c r="AY99" i="5" s="1"/>
  <c r="AY100" i="5" s="1"/>
  <c r="AY101" i="5" s="1"/>
  <c r="AY102" i="5" s="1"/>
  <c r="AY103" i="5" s="1"/>
  <c r="AY104" i="5" s="1"/>
  <c r="AY105" i="5" s="1"/>
  <c r="AY106" i="5" s="1"/>
  <c r="AY107" i="5" s="1"/>
  <c r="AY108" i="5" s="1"/>
  <c r="AY109" i="5" s="1"/>
  <c r="AY110" i="5" s="1"/>
  <c r="AY111" i="5" s="1"/>
  <c r="AY112" i="5" s="1"/>
  <c r="AY113" i="5" s="1"/>
  <c r="AY114" i="5" s="1"/>
  <c r="AY115" i="5" s="1"/>
  <c r="AY116" i="5" s="1"/>
  <c r="AY117" i="5" s="1"/>
  <c r="AY118" i="5" s="1"/>
  <c r="AY119" i="5" s="1"/>
  <c r="AY120" i="5" s="1"/>
  <c r="AY121" i="5" s="1"/>
  <c r="AY122" i="5" s="1"/>
  <c r="AY123" i="5" s="1"/>
  <c r="AY124" i="5" s="1"/>
  <c r="AY125" i="5" s="1"/>
  <c r="AY126" i="5" s="1"/>
  <c r="AY127" i="5" s="1"/>
  <c r="AY128" i="5" s="1"/>
  <c r="AY129" i="5" s="1"/>
  <c r="AY130" i="5" s="1"/>
  <c r="AY131" i="5" s="1"/>
  <c r="AY132" i="5" s="1"/>
  <c r="AY133" i="5" s="1"/>
  <c r="AY134" i="5" s="1"/>
  <c r="AY135" i="5" s="1"/>
  <c r="AY136" i="5" s="1"/>
  <c r="AY137" i="5" s="1"/>
  <c r="AY138" i="5" s="1"/>
  <c r="AY139" i="5" s="1"/>
  <c r="AY140" i="5" s="1"/>
  <c r="AY141" i="5" s="1"/>
  <c r="AY142" i="5" s="1"/>
  <c r="AY143" i="5" s="1"/>
  <c r="AY144" i="5" s="1"/>
  <c r="AY145" i="5" s="1"/>
  <c r="AY146" i="5" s="1"/>
  <c r="AY147" i="5" s="1"/>
  <c r="AY148" i="5" s="1"/>
  <c r="AY149" i="5" s="1"/>
  <c r="AY150" i="5" s="1"/>
  <c r="AY151" i="5" s="1"/>
  <c r="AY152" i="5" s="1"/>
  <c r="AY153" i="5" s="1"/>
  <c r="AY154" i="5" s="1"/>
  <c r="AY155" i="5" s="1"/>
  <c r="AY156" i="5" s="1"/>
  <c r="AY157" i="5" s="1"/>
  <c r="AY158" i="5" s="1"/>
  <c r="AY159" i="5" s="1"/>
  <c r="AY160" i="5" s="1"/>
  <c r="AY161" i="5" s="1"/>
  <c r="AY162" i="5" s="1"/>
  <c r="AY163" i="5" s="1"/>
  <c r="AY164" i="5" s="1"/>
  <c r="AY165" i="5" s="1"/>
  <c r="AY166" i="5" s="1"/>
  <c r="AY167" i="5" s="1"/>
  <c r="AY168" i="5" s="1"/>
  <c r="AY169" i="5" s="1"/>
  <c r="AY170" i="5" s="1"/>
  <c r="AY171" i="5" s="1"/>
  <c r="AY172" i="5" s="1"/>
  <c r="AY173" i="5" s="1"/>
  <c r="AY174" i="5" s="1"/>
  <c r="AY175" i="5" s="1"/>
  <c r="AY176" i="5" s="1"/>
  <c r="AY177" i="5" s="1"/>
  <c r="AY178" i="5" s="1"/>
  <c r="AY179" i="5" s="1"/>
  <c r="AY180" i="5" s="1"/>
  <c r="AY181" i="5" s="1"/>
  <c r="AY182" i="5" s="1"/>
  <c r="AY183" i="5" s="1"/>
  <c r="AY184" i="5" s="1"/>
  <c r="AY185" i="5" s="1"/>
  <c r="AY186" i="5" s="1"/>
  <c r="AY187" i="5" s="1"/>
  <c r="AY188" i="5" s="1"/>
  <c r="AY189" i="5" s="1"/>
  <c r="AY190" i="5" s="1"/>
  <c r="AY191" i="5" s="1"/>
  <c r="AY192" i="5" s="1"/>
  <c r="AY193" i="5" s="1"/>
  <c r="AY194" i="5" s="1"/>
  <c r="AY195" i="5" s="1"/>
  <c r="AY196" i="5" s="1"/>
  <c r="AY197" i="5" s="1"/>
  <c r="AY198" i="5" s="1"/>
  <c r="AY199" i="5" s="1"/>
  <c r="AY200" i="5" s="1"/>
  <c r="AY201" i="5" s="1"/>
  <c r="AY202" i="5" s="1"/>
  <c r="AY203" i="5" s="1"/>
  <c r="AY204" i="5" s="1"/>
  <c r="AY205" i="5" s="1"/>
  <c r="AY206" i="5" s="1"/>
  <c r="AY207" i="5" s="1"/>
  <c r="AY208" i="5" s="1"/>
  <c r="AY209" i="5" s="1"/>
  <c r="AY210" i="5" s="1"/>
  <c r="AY211" i="5" s="1"/>
  <c r="AY212" i="5" s="1"/>
  <c r="AY213" i="5" s="1"/>
  <c r="AY214" i="5" s="1"/>
  <c r="AY215" i="5" s="1"/>
  <c r="AY216" i="5" s="1"/>
  <c r="AY217" i="5" s="1"/>
  <c r="AY218" i="5" s="1"/>
  <c r="AY219" i="5" s="1"/>
  <c r="AY220" i="5" s="1"/>
  <c r="AY221" i="5" s="1"/>
  <c r="AY222" i="5" s="1"/>
  <c r="AY223" i="5" s="1"/>
  <c r="AY224" i="5" s="1"/>
  <c r="AY225" i="5" s="1"/>
  <c r="AY226" i="5" s="1"/>
  <c r="AY227" i="5" s="1"/>
  <c r="AY228" i="5" s="1"/>
  <c r="AY229" i="5" s="1"/>
  <c r="AY230" i="5" s="1"/>
  <c r="AY231" i="5" s="1"/>
  <c r="AY232" i="5" s="1"/>
  <c r="AY233" i="5" s="1"/>
  <c r="AY234" i="5" s="1"/>
  <c r="AY235" i="5" s="1"/>
  <c r="AY236" i="5" s="1"/>
  <c r="AY237" i="5" s="1"/>
  <c r="AY238" i="5" s="1"/>
  <c r="AY239" i="5" s="1"/>
  <c r="AY240" i="5" s="1"/>
  <c r="AY241" i="5" s="1"/>
  <c r="AY242" i="5" s="1"/>
  <c r="AY243" i="5" s="1"/>
  <c r="AY244" i="5" s="1"/>
  <c r="AY245" i="5" s="1"/>
  <c r="AY246" i="5" s="1"/>
  <c r="AY247" i="5" s="1"/>
  <c r="AY248" i="5" s="1"/>
  <c r="AY249" i="5" s="1"/>
  <c r="AY250" i="5" s="1"/>
  <c r="AY251" i="5" s="1"/>
  <c r="AY252" i="5" s="1"/>
  <c r="AY253" i="5" s="1"/>
  <c r="AY254" i="5" s="1"/>
  <c r="AY3" i="5"/>
  <c r="AU2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3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" i="5"/>
  <c r="AR4" i="5"/>
  <c r="AR5" i="5" s="1"/>
  <c r="AR6" i="5" s="1"/>
  <c r="AR7" i="5" s="1"/>
  <c r="AR8" i="5" s="1"/>
  <c r="AR9" i="5" s="1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R47" i="5" s="1"/>
  <c r="AR48" i="5" s="1"/>
  <c r="AR49" i="5" s="1"/>
  <c r="AR50" i="5" s="1"/>
  <c r="AR51" i="5" s="1"/>
  <c r="AR52" i="5" s="1"/>
  <c r="AR53" i="5" s="1"/>
  <c r="AR54" i="5" s="1"/>
  <c r="AR55" i="5" s="1"/>
  <c r="AR56" i="5" s="1"/>
  <c r="AR57" i="5" s="1"/>
  <c r="AR58" i="5" s="1"/>
  <c r="AR59" i="5" s="1"/>
  <c r="AR60" i="5" s="1"/>
  <c r="AR61" i="5" s="1"/>
  <c r="AR62" i="5" s="1"/>
  <c r="AR63" i="5" s="1"/>
  <c r="AR64" i="5" s="1"/>
  <c r="AR65" i="5" s="1"/>
  <c r="AR66" i="5" s="1"/>
  <c r="AR67" i="5" s="1"/>
  <c r="AR68" i="5" s="1"/>
  <c r="AR69" i="5" s="1"/>
  <c r="AR70" i="5" s="1"/>
  <c r="AR71" i="5" s="1"/>
  <c r="AR72" i="5" s="1"/>
  <c r="AR73" i="5" s="1"/>
  <c r="AR74" i="5" s="1"/>
  <c r="AR75" i="5" s="1"/>
  <c r="AR76" i="5" s="1"/>
  <c r="AR77" i="5" s="1"/>
  <c r="AR78" i="5" s="1"/>
  <c r="AR79" i="5" s="1"/>
  <c r="AR80" i="5" s="1"/>
  <c r="AR81" i="5" s="1"/>
  <c r="AR82" i="5" s="1"/>
  <c r="AR83" i="5" s="1"/>
  <c r="AR84" i="5" s="1"/>
  <c r="AR85" i="5" s="1"/>
  <c r="AR86" i="5" s="1"/>
  <c r="AR87" i="5" s="1"/>
  <c r="AR88" i="5" s="1"/>
  <c r="AR89" i="5" s="1"/>
  <c r="AR90" i="5" s="1"/>
  <c r="AR91" i="5" s="1"/>
  <c r="AR92" i="5" s="1"/>
  <c r="AR93" i="5" s="1"/>
  <c r="AR94" i="5" s="1"/>
  <c r="AR95" i="5" s="1"/>
  <c r="AR96" i="5" s="1"/>
  <c r="AR97" i="5" s="1"/>
  <c r="AR98" i="5" s="1"/>
  <c r="AR99" i="5" s="1"/>
  <c r="AR100" i="5" s="1"/>
  <c r="AR101" i="5" s="1"/>
  <c r="AR102" i="5" s="1"/>
  <c r="AR103" i="5" s="1"/>
  <c r="AR104" i="5" s="1"/>
  <c r="AR105" i="5" s="1"/>
  <c r="AR106" i="5" s="1"/>
  <c r="AR107" i="5" s="1"/>
  <c r="AR108" i="5" s="1"/>
  <c r="AR109" i="5" s="1"/>
  <c r="AR110" i="5" s="1"/>
  <c r="AR111" i="5" s="1"/>
  <c r="AR112" i="5" s="1"/>
  <c r="AR113" i="5" s="1"/>
  <c r="AR114" i="5" s="1"/>
  <c r="AR115" i="5" s="1"/>
  <c r="AR116" i="5" s="1"/>
  <c r="AR117" i="5" s="1"/>
  <c r="AR118" i="5" s="1"/>
  <c r="AR119" i="5" s="1"/>
  <c r="AR120" i="5" s="1"/>
  <c r="AR121" i="5" s="1"/>
  <c r="AR122" i="5" s="1"/>
  <c r="AR123" i="5" s="1"/>
  <c r="AR124" i="5" s="1"/>
  <c r="AR125" i="5" s="1"/>
  <c r="AR126" i="5" s="1"/>
  <c r="AR127" i="5" s="1"/>
  <c r="AR128" i="5" s="1"/>
  <c r="AR129" i="5" s="1"/>
  <c r="AR130" i="5" s="1"/>
  <c r="AR131" i="5" s="1"/>
  <c r="AR132" i="5" s="1"/>
  <c r="AR133" i="5" s="1"/>
  <c r="AR134" i="5" s="1"/>
  <c r="AR135" i="5" s="1"/>
  <c r="AR136" i="5" s="1"/>
  <c r="AR137" i="5" s="1"/>
  <c r="AR138" i="5" s="1"/>
  <c r="AR139" i="5" s="1"/>
  <c r="AR140" i="5" s="1"/>
  <c r="AR141" i="5" s="1"/>
  <c r="AR142" i="5" s="1"/>
  <c r="AR143" i="5" s="1"/>
  <c r="AR144" i="5" s="1"/>
  <c r="AR145" i="5" s="1"/>
  <c r="AR146" i="5" s="1"/>
  <c r="AR147" i="5" s="1"/>
  <c r="AR148" i="5" s="1"/>
  <c r="AR149" i="5" s="1"/>
  <c r="AR150" i="5" s="1"/>
  <c r="AR151" i="5" s="1"/>
  <c r="AR152" i="5" s="1"/>
  <c r="AR153" i="5" s="1"/>
  <c r="AR154" i="5" s="1"/>
  <c r="AR155" i="5" s="1"/>
  <c r="AR156" i="5" s="1"/>
  <c r="AR157" i="5" s="1"/>
  <c r="AR158" i="5" s="1"/>
  <c r="AR159" i="5" s="1"/>
  <c r="AR160" i="5" s="1"/>
  <c r="AR161" i="5" s="1"/>
  <c r="AR162" i="5" s="1"/>
  <c r="AR163" i="5" s="1"/>
  <c r="AR164" i="5" s="1"/>
  <c r="AR165" i="5" s="1"/>
  <c r="AR166" i="5" s="1"/>
  <c r="AR167" i="5" s="1"/>
  <c r="AR168" i="5" s="1"/>
  <c r="AR169" i="5" s="1"/>
  <c r="AR170" i="5" s="1"/>
  <c r="AR171" i="5" s="1"/>
  <c r="AR172" i="5" s="1"/>
  <c r="AR173" i="5" s="1"/>
  <c r="AR174" i="5" s="1"/>
  <c r="AR175" i="5" s="1"/>
  <c r="AR176" i="5" s="1"/>
  <c r="AR177" i="5" s="1"/>
  <c r="AR178" i="5" s="1"/>
  <c r="AR179" i="5" s="1"/>
  <c r="AR180" i="5" s="1"/>
  <c r="AR181" i="5" s="1"/>
  <c r="AR182" i="5" s="1"/>
  <c r="AR183" i="5" s="1"/>
  <c r="AR184" i="5" s="1"/>
  <c r="AR185" i="5" s="1"/>
  <c r="AR186" i="5" s="1"/>
  <c r="AR187" i="5" s="1"/>
  <c r="AR188" i="5" s="1"/>
  <c r="AR189" i="5" s="1"/>
  <c r="AR190" i="5" s="1"/>
  <c r="AR191" i="5" s="1"/>
  <c r="AR192" i="5" s="1"/>
  <c r="AR193" i="5" s="1"/>
  <c r="AR194" i="5" s="1"/>
  <c r="AR195" i="5" s="1"/>
  <c r="AR196" i="5" s="1"/>
  <c r="AR197" i="5" s="1"/>
  <c r="AR198" i="5" s="1"/>
  <c r="AR199" i="5" s="1"/>
  <c r="AR200" i="5" s="1"/>
  <c r="AR201" i="5" s="1"/>
  <c r="AR202" i="5" s="1"/>
  <c r="AR203" i="5" s="1"/>
  <c r="AR204" i="5" s="1"/>
  <c r="AR205" i="5" s="1"/>
  <c r="AR206" i="5" s="1"/>
  <c r="AR207" i="5" s="1"/>
  <c r="AR208" i="5" s="1"/>
  <c r="AR209" i="5" s="1"/>
  <c r="AR210" i="5" s="1"/>
  <c r="AR211" i="5" s="1"/>
  <c r="AR212" i="5" s="1"/>
  <c r="AR213" i="5" s="1"/>
  <c r="AR214" i="5" s="1"/>
  <c r="AR215" i="5" s="1"/>
  <c r="AR216" i="5" s="1"/>
  <c r="AR217" i="5" s="1"/>
  <c r="AR218" i="5" s="1"/>
  <c r="AR219" i="5" s="1"/>
  <c r="AR220" i="5" s="1"/>
  <c r="AR221" i="5" s="1"/>
  <c r="AR222" i="5" s="1"/>
  <c r="AR223" i="5" s="1"/>
  <c r="AR224" i="5" s="1"/>
  <c r="AR225" i="5" s="1"/>
  <c r="AR226" i="5" s="1"/>
  <c r="AR227" i="5" s="1"/>
  <c r="AR228" i="5" s="1"/>
  <c r="AR229" i="5" s="1"/>
  <c r="AR230" i="5" s="1"/>
  <c r="AR231" i="5" s="1"/>
  <c r="AR232" i="5" s="1"/>
  <c r="AR233" i="5" s="1"/>
  <c r="AR234" i="5" s="1"/>
  <c r="AR235" i="5" s="1"/>
  <c r="AR236" i="5" s="1"/>
  <c r="AR237" i="5" s="1"/>
  <c r="AR238" i="5" s="1"/>
  <c r="AR239" i="5" s="1"/>
  <c r="AR240" i="5" s="1"/>
  <c r="AR241" i="5" s="1"/>
  <c r="AR242" i="5" s="1"/>
  <c r="AR243" i="5" s="1"/>
  <c r="AR244" i="5" s="1"/>
  <c r="AR245" i="5" s="1"/>
  <c r="AR246" i="5" s="1"/>
  <c r="AR247" i="5" s="1"/>
  <c r="AR248" i="5" s="1"/>
  <c r="AR249" i="5" s="1"/>
  <c r="AR250" i="5" s="1"/>
  <c r="AR251" i="5" s="1"/>
  <c r="AR252" i="5" s="1"/>
  <c r="AR253" i="5" s="1"/>
  <c r="AR254" i="5" s="1"/>
  <c r="AR3" i="5"/>
  <c r="AN2" i="5"/>
  <c r="DK2" i="5"/>
  <c r="CB2" i="5"/>
  <c r="BU2" i="5"/>
  <c r="BU3" i="5" s="1"/>
  <c r="BV3" i="5" s="1"/>
  <c r="BN2" i="5"/>
  <c r="BN3" i="5" s="1"/>
  <c r="BN4" i="5" s="1"/>
  <c r="BO4" i="5" s="1"/>
  <c r="BG2" i="5"/>
  <c r="X2" i="5"/>
  <c r="AE2" i="5" s="1"/>
  <c r="Q2" i="5"/>
  <c r="Q3" i="5" s="1"/>
  <c r="R3" i="5" s="1"/>
  <c r="J2" i="5"/>
  <c r="J3" i="5" s="1"/>
  <c r="AB221" i="6" l="1"/>
  <c r="AC221" i="6" s="1"/>
  <c r="AB179" i="6"/>
  <c r="AC179" i="6" s="1"/>
  <c r="AB135" i="6"/>
  <c r="AC135" i="6" s="1"/>
  <c r="AB237" i="6"/>
  <c r="AC237" i="6" s="1"/>
  <c r="AB215" i="6"/>
  <c r="AC215" i="6" s="1"/>
  <c r="AB195" i="6"/>
  <c r="AC195" i="6" s="1"/>
  <c r="AB173" i="6"/>
  <c r="AC173" i="6" s="1"/>
  <c r="AB151" i="6"/>
  <c r="AC151" i="6" s="1"/>
  <c r="AB131" i="6"/>
  <c r="AC131" i="6" s="1"/>
  <c r="AB109" i="6"/>
  <c r="AC109" i="6" s="1"/>
  <c r="AB235" i="6"/>
  <c r="AC235" i="6" s="1"/>
  <c r="AB213" i="6"/>
  <c r="AC213" i="6" s="1"/>
  <c r="AB191" i="6"/>
  <c r="AC191" i="6" s="1"/>
  <c r="AB171" i="6"/>
  <c r="AC171" i="6" s="1"/>
  <c r="AB149" i="6"/>
  <c r="AC149" i="6" s="1"/>
  <c r="AB127" i="6"/>
  <c r="AC127" i="6" s="1"/>
  <c r="AB107" i="6"/>
  <c r="AC107" i="6" s="1"/>
  <c r="AB253" i="6"/>
  <c r="AC253" i="6" s="1"/>
  <c r="AB231" i="6"/>
  <c r="AC231" i="6" s="1"/>
  <c r="AB211" i="6"/>
  <c r="AC211" i="6" s="1"/>
  <c r="AB189" i="6"/>
  <c r="AC189" i="6" s="1"/>
  <c r="AB167" i="6"/>
  <c r="AC167" i="6" s="1"/>
  <c r="AB147" i="6"/>
  <c r="AC147" i="6" s="1"/>
  <c r="AB125" i="6"/>
  <c r="AC125" i="6" s="1"/>
  <c r="AB103" i="6"/>
  <c r="AC103" i="6" s="1"/>
  <c r="AB143" i="6"/>
  <c r="AC143" i="6" s="1"/>
  <c r="AB247" i="6"/>
  <c r="AC247" i="6" s="1"/>
  <c r="AB227" i="6"/>
  <c r="AC227" i="6" s="1"/>
  <c r="AB205" i="6"/>
  <c r="AC205" i="6" s="1"/>
  <c r="AB183" i="6"/>
  <c r="AC183" i="6" s="1"/>
  <c r="AB163" i="6"/>
  <c r="AC163" i="6" s="1"/>
  <c r="AB141" i="6"/>
  <c r="AC141" i="6" s="1"/>
  <c r="AB119" i="6"/>
  <c r="AC119" i="6" s="1"/>
  <c r="AB251" i="6"/>
  <c r="AC251" i="6" s="1"/>
  <c r="AB229" i="6"/>
  <c r="AC229" i="6" s="1"/>
  <c r="AB207" i="6"/>
  <c r="AC207" i="6" s="1"/>
  <c r="AB187" i="6"/>
  <c r="AC187" i="6" s="1"/>
  <c r="AB165" i="6"/>
  <c r="AC165" i="6" s="1"/>
  <c r="AB123" i="6"/>
  <c r="AC123" i="6" s="1"/>
  <c r="AB245" i="6"/>
  <c r="AC245" i="6" s="1"/>
  <c r="AB223" i="6"/>
  <c r="AC223" i="6" s="1"/>
  <c r="AB203" i="6"/>
  <c r="AC203" i="6" s="1"/>
  <c r="AB181" i="6"/>
  <c r="AC181" i="6" s="1"/>
  <c r="AB159" i="6"/>
  <c r="AC159" i="6" s="1"/>
  <c r="AB139" i="6"/>
  <c r="AC139" i="6" s="1"/>
  <c r="AB117" i="6"/>
  <c r="AC117" i="6" s="1"/>
  <c r="AB243" i="6"/>
  <c r="AC243" i="6" s="1"/>
  <c r="AB199" i="6"/>
  <c r="AC199" i="6" s="1"/>
  <c r="AB157" i="6"/>
  <c r="AC157" i="6" s="1"/>
  <c r="AB115" i="6"/>
  <c r="AC115" i="6" s="1"/>
  <c r="AB239" i="6"/>
  <c r="AC239" i="6" s="1"/>
  <c r="AB219" i="6"/>
  <c r="AC219" i="6" s="1"/>
  <c r="AB197" i="6"/>
  <c r="AC197" i="6" s="1"/>
  <c r="AB175" i="6"/>
  <c r="AC175" i="6" s="1"/>
  <c r="AB155" i="6"/>
  <c r="AC155" i="6" s="1"/>
  <c r="AB133" i="6"/>
  <c r="AC133" i="6" s="1"/>
  <c r="AB111" i="6"/>
  <c r="AC111" i="6" s="1"/>
  <c r="AB252" i="6"/>
  <c r="AC252" i="6" s="1"/>
  <c r="AB244" i="6"/>
  <c r="AC244" i="6" s="1"/>
  <c r="AB236" i="6"/>
  <c r="AC236" i="6" s="1"/>
  <c r="AB228" i="6"/>
  <c r="AC228" i="6" s="1"/>
  <c r="AB220" i="6"/>
  <c r="AC220" i="6" s="1"/>
  <c r="AB212" i="6"/>
  <c r="AC212" i="6" s="1"/>
  <c r="AB204" i="6"/>
  <c r="AC204" i="6" s="1"/>
  <c r="AB196" i="6"/>
  <c r="AC196" i="6" s="1"/>
  <c r="AB188" i="6"/>
  <c r="AC188" i="6" s="1"/>
  <c r="AB180" i="6"/>
  <c r="AC180" i="6" s="1"/>
  <c r="AB172" i="6"/>
  <c r="AC172" i="6" s="1"/>
  <c r="AB164" i="6"/>
  <c r="AC164" i="6" s="1"/>
  <c r="AB156" i="6"/>
  <c r="AC156" i="6" s="1"/>
  <c r="AB148" i="6"/>
  <c r="AC148" i="6" s="1"/>
  <c r="AB140" i="6"/>
  <c r="AC140" i="6" s="1"/>
  <c r="AB132" i="6"/>
  <c r="AC132" i="6" s="1"/>
  <c r="AB124" i="6"/>
  <c r="AC124" i="6" s="1"/>
  <c r="AB116" i="6"/>
  <c r="AC116" i="6" s="1"/>
  <c r="AB108" i="6"/>
  <c r="AC108" i="6" s="1"/>
  <c r="AB250" i="6"/>
  <c r="AC250" i="6" s="1"/>
  <c r="AB242" i="6"/>
  <c r="AC242" i="6" s="1"/>
  <c r="AB234" i="6"/>
  <c r="AC234" i="6" s="1"/>
  <c r="AB226" i="6"/>
  <c r="AC226" i="6" s="1"/>
  <c r="AB218" i="6"/>
  <c r="AC218" i="6" s="1"/>
  <c r="AB210" i="6"/>
  <c r="AC210" i="6" s="1"/>
  <c r="AB202" i="6"/>
  <c r="AC202" i="6" s="1"/>
  <c r="AB194" i="6"/>
  <c r="AC194" i="6" s="1"/>
  <c r="AB186" i="6"/>
  <c r="AC186" i="6" s="1"/>
  <c r="AB178" i="6"/>
  <c r="AC178" i="6" s="1"/>
  <c r="AB170" i="6"/>
  <c r="AC170" i="6" s="1"/>
  <c r="AB162" i="6"/>
  <c r="AC162" i="6" s="1"/>
  <c r="AB154" i="6"/>
  <c r="AC154" i="6" s="1"/>
  <c r="AB146" i="6"/>
  <c r="AC146" i="6" s="1"/>
  <c r="AB138" i="6"/>
  <c r="AC138" i="6" s="1"/>
  <c r="AB130" i="6"/>
  <c r="AC130" i="6" s="1"/>
  <c r="AB122" i="6"/>
  <c r="AC122" i="6" s="1"/>
  <c r="AB114" i="6"/>
  <c r="AC114" i="6" s="1"/>
  <c r="AB106" i="6"/>
  <c r="AC106" i="6" s="1"/>
  <c r="AB249" i="6"/>
  <c r="AC249" i="6" s="1"/>
  <c r="AB241" i="6"/>
  <c r="AC241" i="6" s="1"/>
  <c r="AB233" i="6"/>
  <c r="AC233" i="6" s="1"/>
  <c r="AB225" i="6"/>
  <c r="AC225" i="6" s="1"/>
  <c r="AB217" i="6"/>
  <c r="AC217" i="6" s="1"/>
  <c r="AB209" i="6"/>
  <c r="AC209" i="6" s="1"/>
  <c r="AB201" i="6"/>
  <c r="AC201" i="6" s="1"/>
  <c r="AB193" i="6"/>
  <c r="AC193" i="6" s="1"/>
  <c r="AB185" i="6"/>
  <c r="AC185" i="6" s="1"/>
  <c r="AB177" i="6"/>
  <c r="AC177" i="6" s="1"/>
  <c r="AB169" i="6"/>
  <c r="AC169" i="6" s="1"/>
  <c r="AB161" i="6"/>
  <c r="AC161" i="6" s="1"/>
  <c r="AB153" i="6"/>
  <c r="AC153" i="6" s="1"/>
  <c r="AB145" i="6"/>
  <c r="AC145" i="6" s="1"/>
  <c r="AB137" i="6"/>
  <c r="AC137" i="6" s="1"/>
  <c r="AB129" i="6"/>
  <c r="AC129" i="6" s="1"/>
  <c r="AB121" i="6"/>
  <c r="AC121" i="6" s="1"/>
  <c r="AB113" i="6"/>
  <c r="AC113" i="6" s="1"/>
  <c r="AB105" i="6"/>
  <c r="AC105" i="6" s="1"/>
  <c r="AB248" i="6"/>
  <c r="AC248" i="6" s="1"/>
  <c r="AB240" i="6"/>
  <c r="AC240" i="6" s="1"/>
  <c r="AB232" i="6"/>
  <c r="AC232" i="6" s="1"/>
  <c r="AB224" i="6"/>
  <c r="AC224" i="6" s="1"/>
  <c r="AB216" i="6"/>
  <c r="AC216" i="6" s="1"/>
  <c r="AB208" i="6"/>
  <c r="AC208" i="6" s="1"/>
  <c r="AB200" i="6"/>
  <c r="AC200" i="6" s="1"/>
  <c r="AB192" i="6"/>
  <c r="AC192" i="6" s="1"/>
  <c r="AB184" i="6"/>
  <c r="AC184" i="6" s="1"/>
  <c r="AB176" i="6"/>
  <c r="AC176" i="6" s="1"/>
  <c r="AB168" i="6"/>
  <c r="AC168" i="6" s="1"/>
  <c r="AB160" i="6"/>
  <c r="AC160" i="6" s="1"/>
  <c r="AB152" i="6"/>
  <c r="AC152" i="6" s="1"/>
  <c r="AB144" i="6"/>
  <c r="AC144" i="6" s="1"/>
  <c r="AB136" i="6"/>
  <c r="AC136" i="6" s="1"/>
  <c r="AB128" i="6"/>
  <c r="AC128" i="6" s="1"/>
  <c r="AB120" i="6"/>
  <c r="AC120" i="6" s="1"/>
  <c r="AB112" i="6"/>
  <c r="AC112" i="6" s="1"/>
  <c r="AB104" i="6"/>
  <c r="AC104" i="6" s="1"/>
  <c r="AB246" i="6"/>
  <c r="AC246" i="6" s="1"/>
  <c r="AB238" i="6"/>
  <c r="AC238" i="6" s="1"/>
  <c r="AB230" i="6"/>
  <c r="AC230" i="6" s="1"/>
  <c r="AB222" i="6"/>
  <c r="AC222" i="6" s="1"/>
  <c r="AB214" i="6"/>
  <c r="AC214" i="6" s="1"/>
  <c r="AB206" i="6"/>
  <c r="AC206" i="6" s="1"/>
  <c r="AB198" i="6"/>
  <c r="AC198" i="6" s="1"/>
  <c r="AB190" i="6"/>
  <c r="AC190" i="6" s="1"/>
  <c r="AB182" i="6"/>
  <c r="AC182" i="6" s="1"/>
  <c r="AB174" i="6"/>
  <c r="AC174" i="6" s="1"/>
  <c r="AB166" i="6"/>
  <c r="AC166" i="6" s="1"/>
  <c r="AB158" i="6"/>
  <c r="AC158" i="6" s="1"/>
  <c r="AB150" i="6"/>
  <c r="AC150" i="6" s="1"/>
  <c r="AB142" i="6"/>
  <c r="AC142" i="6" s="1"/>
  <c r="AB134" i="6"/>
  <c r="AC134" i="6" s="1"/>
  <c r="AB126" i="6"/>
  <c r="AC126" i="6" s="1"/>
  <c r="AB118" i="6"/>
  <c r="AC118" i="6" s="1"/>
  <c r="AB110" i="6"/>
  <c r="AC110" i="6" s="1"/>
  <c r="T2" i="6"/>
  <c r="N2" i="6"/>
  <c r="AL2" i="5"/>
  <c r="BO3" i="5"/>
  <c r="CB3" i="5"/>
  <c r="CC3" i="5" s="1"/>
  <c r="X3" i="5"/>
  <c r="BU4" i="5"/>
  <c r="BG3" i="5"/>
  <c r="BH3" i="5" s="1"/>
  <c r="DK3" i="5"/>
  <c r="K3" i="5"/>
  <c r="J4" i="5"/>
  <c r="Q4" i="5"/>
  <c r="R4" i="5" s="1"/>
  <c r="BN5" i="5"/>
  <c r="BO5" i="5" s="1"/>
  <c r="AD2" i="6" l="1"/>
  <c r="AL3" i="5"/>
  <c r="AM3" i="5" s="1"/>
  <c r="AK3" i="5"/>
  <c r="DK4" i="5"/>
  <c r="DL4" i="5" s="1"/>
  <c r="DL3" i="5"/>
  <c r="BU5" i="5"/>
  <c r="BV5" i="5" s="1"/>
  <c r="BV4" i="5"/>
  <c r="AD3" i="5"/>
  <c r="AE3" i="5" s="1"/>
  <c r="AF3" i="5" s="1"/>
  <c r="BG4" i="5"/>
  <c r="BH4" i="5" s="1"/>
  <c r="X4" i="5"/>
  <c r="Y3" i="5"/>
  <c r="CB4" i="5"/>
  <c r="Q5" i="5"/>
  <c r="R5" i="5" s="1"/>
  <c r="BN6" i="5"/>
  <c r="BO6" i="5" s="1"/>
  <c r="K4" i="5"/>
  <c r="J5" i="5"/>
  <c r="X5" i="5" l="1"/>
  <c r="AK4" i="5"/>
  <c r="AK5" i="5" s="1"/>
  <c r="DK5" i="5"/>
  <c r="DL5" i="5" s="1"/>
  <c r="BU6" i="5"/>
  <c r="BV6" i="5" s="1"/>
  <c r="CB5" i="5"/>
  <c r="CC5" i="5" s="1"/>
  <c r="CC4" i="5"/>
  <c r="BG5" i="5"/>
  <c r="BH5" i="5" s="1"/>
  <c r="Y4" i="5"/>
  <c r="AD4" i="5"/>
  <c r="AE4" i="5" s="1"/>
  <c r="AF4" i="5" s="1"/>
  <c r="Y5" i="5"/>
  <c r="Q6" i="5"/>
  <c r="R6" i="5" s="1"/>
  <c r="J6" i="5"/>
  <c r="K5" i="5"/>
  <c r="BN7" i="5"/>
  <c r="BO7" i="5" s="1"/>
  <c r="X6" i="5"/>
  <c r="AK6" i="5" l="1"/>
  <c r="AK7" i="5" s="1"/>
  <c r="AL4" i="5"/>
  <c r="AM4" i="5" s="1"/>
  <c r="AL5" i="5"/>
  <c r="AM5" i="5" s="1"/>
  <c r="DK6" i="5"/>
  <c r="DL6" i="5" s="1"/>
  <c r="CB6" i="5"/>
  <c r="CC6" i="5" s="1"/>
  <c r="BU7" i="5"/>
  <c r="BV7" i="5" s="1"/>
  <c r="AD5" i="5"/>
  <c r="AE5" i="5" s="1"/>
  <c r="AF5" i="5" s="1"/>
  <c r="BG6" i="5"/>
  <c r="BH6" i="5" s="1"/>
  <c r="Y6" i="5"/>
  <c r="Q7" i="5"/>
  <c r="R7" i="5" s="1"/>
  <c r="BN8" i="5"/>
  <c r="BO8" i="5" s="1"/>
  <c r="X7" i="5"/>
  <c r="J7" i="5"/>
  <c r="K6" i="5"/>
  <c r="AK8" i="5" l="1"/>
  <c r="AL6" i="5"/>
  <c r="AM6" i="5" s="1"/>
  <c r="AL7" i="5"/>
  <c r="AM7" i="5" s="1"/>
  <c r="DK7" i="5"/>
  <c r="DL7" i="5" s="1"/>
  <c r="BU8" i="5"/>
  <c r="BV8" i="5" s="1"/>
  <c r="CB7" i="5"/>
  <c r="CC7" i="5" s="1"/>
  <c r="AD6" i="5"/>
  <c r="AE6" i="5" s="1"/>
  <c r="AF6" i="5" s="1"/>
  <c r="BG7" i="5"/>
  <c r="BH7" i="5" s="1"/>
  <c r="Y7" i="5"/>
  <c r="J8" i="5"/>
  <c r="K7" i="5"/>
  <c r="Q8" i="5"/>
  <c r="R8" i="5" s="1"/>
  <c r="BN9" i="5"/>
  <c r="BO9" i="5" s="1"/>
  <c r="X8" i="5"/>
  <c r="AL8" i="5" l="1"/>
  <c r="AM8" i="5" s="1"/>
  <c r="DK8" i="5"/>
  <c r="DL8" i="5" s="1"/>
  <c r="BU9" i="5"/>
  <c r="BV9" i="5" s="1"/>
  <c r="CB8" i="5"/>
  <c r="CC8" i="5" s="1"/>
  <c r="BG8" i="5"/>
  <c r="BH8" i="5" s="1"/>
  <c r="AD7" i="5"/>
  <c r="AE7" i="5" s="1"/>
  <c r="AF7" i="5" s="1"/>
  <c r="Y8" i="5"/>
  <c r="X9" i="5"/>
  <c r="Q9" i="5"/>
  <c r="R9" i="5" s="1"/>
  <c r="DK9" i="5"/>
  <c r="DL9" i="5" s="1"/>
  <c r="K8" i="5"/>
  <c r="J9" i="5"/>
  <c r="BN10" i="5"/>
  <c r="BO10" i="5" s="1"/>
  <c r="AK9" i="5" l="1"/>
  <c r="AK10" i="5" s="1"/>
  <c r="BU10" i="5"/>
  <c r="BV10" i="5" s="1"/>
  <c r="CB9" i="5"/>
  <c r="CC9" i="5" s="1"/>
  <c r="BG9" i="5"/>
  <c r="AD8" i="5"/>
  <c r="AD9" i="5" s="1"/>
  <c r="Y9" i="5"/>
  <c r="DK10" i="5"/>
  <c r="DL10" i="5" s="1"/>
  <c r="X10" i="5"/>
  <c r="BN11" i="5"/>
  <c r="BO11" i="5" s="1"/>
  <c r="J10" i="5"/>
  <c r="K9" i="5"/>
  <c r="Q10" i="5"/>
  <c r="R10" i="5" s="1"/>
  <c r="AK11" i="5" l="1"/>
  <c r="AL10" i="5"/>
  <c r="AM10" i="5" s="1"/>
  <c r="AL9" i="5"/>
  <c r="AM9" i="5" s="1"/>
  <c r="CB10" i="5"/>
  <c r="CC10" i="5" s="1"/>
  <c r="BU11" i="5"/>
  <c r="BV11" i="5" s="1"/>
  <c r="BG10" i="5"/>
  <c r="BH10" i="5" s="1"/>
  <c r="BH9" i="5"/>
  <c r="AE8" i="5"/>
  <c r="AF8" i="5" s="1"/>
  <c r="Y10" i="5"/>
  <c r="AD10" i="5"/>
  <c r="AE9" i="5"/>
  <c r="AF9" i="5" s="1"/>
  <c r="DK11" i="5"/>
  <c r="DL11" i="5" s="1"/>
  <c r="J11" i="5"/>
  <c r="K10" i="5"/>
  <c r="BN12" i="5"/>
  <c r="BO12" i="5" s="1"/>
  <c r="X11" i="5"/>
  <c r="Q11" i="5"/>
  <c r="R11" i="5" s="1"/>
  <c r="AL11" i="5" l="1"/>
  <c r="AM11" i="5" s="1"/>
  <c r="CB11" i="5"/>
  <c r="CC11" i="5" s="1"/>
  <c r="BU12" i="5"/>
  <c r="BV12" i="5" s="1"/>
  <c r="BG11" i="5"/>
  <c r="BH11" i="5" s="1"/>
  <c r="AD11" i="5"/>
  <c r="AE10" i="5"/>
  <c r="AF10" i="5" s="1"/>
  <c r="Y11" i="5"/>
  <c r="J12" i="5"/>
  <c r="K11" i="5"/>
  <c r="BN13" i="5"/>
  <c r="BO13" i="5" s="1"/>
  <c r="Q12" i="5"/>
  <c r="R12" i="5" s="1"/>
  <c r="X12" i="5"/>
  <c r="AK12" i="5" s="1"/>
  <c r="DK12" i="5"/>
  <c r="DL12" i="5" s="1"/>
  <c r="AK13" i="5" l="1"/>
  <c r="AL12" i="5"/>
  <c r="AM12" i="5" s="1"/>
  <c r="CB12" i="5"/>
  <c r="CC12" i="5" s="1"/>
  <c r="BU13" i="5"/>
  <c r="BV13" i="5" s="1"/>
  <c r="BG12" i="5"/>
  <c r="BH12" i="5" s="1"/>
  <c r="AD12" i="5"/>
  <c r="AE12" i="5" s="1"/>
  <c r="AF12" i="5" s="1"/>
  <c r="Y12" i="5"/>
  <c r="AE11" i="5"/>
  <c r="AF11" i="5" s="1"/>
  <c r="BN14" i="5"/>
  <c r="BO14" i="5" s="1"/>
  <c r="DK13" i="5"/>
  <c r="DL13" i="5" s="1"/>
  <c r="J13" i="5"/>
  <c r="K12" i="5"/>
  <c r="Q13" i="5"/>
  <c r="R13" i="5" s="1"/>
  <c r="X13" i="5"/>
  <c r="AL13" i="5" l="1"/>
  <c r="AM13" i="5" s="1"/>
  <c r="CB13" i="5"/>
  <c r="CC13" i="5" s="1"/>
  <c r="BU14" i="5"/>
  <c r="BV14" i="5" s="1"/>
  <c r="BG13" i="5"/>
  <c r="BH13" i="5" s="1"/>
  <c r="Y13" i="5"/>
  <c r="AD13" i="5"/>
  <c r="DK14" i="5"/>
  <c r="DL14" i="5" s="1"/>
  <c r="J14" i="5"/>
  <c r="K13" i="5"/>
  <c r="X14" i="5"/>
  <c r="AK14" i="5" s="1"/>
  <c r="Q14" i="5"/>
  <c r="R14" i="5" s="1"/>
  <c r="BN15" i="5"/>
  <c r="BO15" i="5" s="1"/>
  <c r="AK15" i="5" l="1"/>
  <c r="AL14" i="5"/>
  <c r="AM14" i="5" s="1"/>
  <c r="CB14" i="5"/>
  <c r="CC14" i="5" s="1"/>
  <c r="BU15" i="5"/>
  <c r="BV15" i="5" s="1"/>
  <c r="BG14" i="5"/>
  <c r="BH14" i="5" s="1"/>
  <c r="Y14" i="5"/>
  <c r="AD14" i="5"/>
  <c r="AE13" i="5"/>
  <c r="AF13" i="5" s="1"/>
  <c r="DK15" i="5"/>
  <c r="DL15" i="5" s="1"/>
  <c r="J15" i="5"/>
  <c r="K14" i="5"/>
  <c r="BN16" i="5"/>
  <c r="BO16" i="5" s="1"/>
  <c r="X15" i="5"/>
  <c r="Q15" i="5"/>
  <c r="R15" i="5" s="1"/>
  <c r="AK16" i="5" l="1"/>
  <c r="CB15" i="5"/>
  <c r="CC15" i="5" s="1"/>
  <c r="AL15" i="5"/>
  <c r="AM15" i="5" s="1"/>
  <c r="BU16" i="5"/>
  <c r="BV16" i="5" s="1"/>
  <c r="BG15" i="5"/>
  <c r="BH15" i="5" s="1"/>
  <c r="Y15" i="5"/>
  <c r="AD15" i="5"/>
  <c r="AE14" i="5"/>
  <c r="AF14" i="5" s="1"/>
  <c r="BN17" i="5"/>
  <c r="BO17" i="5" s="1"/>
  <c r="Q16" i="5"/>
  <c r="R16" i="5" s="1"/>
  <c r="J16" i="5"/>
  <c r="K15" i="5"/>
  <c r="CB16" i="5"/>
  <c r="CC16" i="5" s="1"/>
  <c r="DK16" i="5"/>
  <c r="DL16" i="5" s="1"/>
  <c r="X16" i="5"/>
  <c r="AK17" i="5" l="1"/>
  <c r="AL16" i="5"/>
  <c r="AM16" i="5" s="1"/>
  <c r="BU17" i="5"/>
  <c r="BV17" i="5" s="1"/>
  <c r="BG16" i="5"/>
  <c r="BH16" i="5" s="1"/>
  <c r="AD16" i="5"/>
  <c r="AE16" i="5" s="1"/>
  <c r="AF16" i="5" s="1"/>
  <c r="AE15" i="5"/>
  <c r="AF15" i="5" s="1"/>
  <c r="Y16" i="5"/>
  <c r="X17" i="5"/>
  <c r="Q17" i="5"/>
  <c r="R17" i="5" s="1"/>
  <c r="BN18" i="5"/>
  <c r="BO18" i="5" s="1"/>
  <c r="DK17" i="5"/>
  <c r="DL17" i="5" s="1"/>
  <c r="CB17" i="5"/>
  <c r="CC17" i="5" s="1"/>
  <c r="J17" i="5"/>
  <c r="K16" i="5"/>
  <c r="AL17" i="5" l="1"/>
  <c r="AM17" i="5" s="1"/>
  <c r="BU18" i="5"/>
  <c r="BV18" i="5" s="1"/>
  <c r="BG17" i="5"/>
  <c r="BH17" i="5" s="1"/>
  <c r="Y17" i="5"/>
  <c r="AD17" i="5"/>
  <c r="BN19" i="5"/>
  <c r="BO19" i="5" s="1"/>
  <c r="Q18" i="5"/>
  <c r="R18" i="5" s="1"/>
  <c r="CB18" i="5"/>
  <c r="CC18" i="5" s="1"/>
  <c r="DK18" i="5"/>
  <c r="DL18" i="5" s="1"/>
  <c r="J18" i="5"/>
  <c r="K17" i="5"/>
  <c r="X18" i="5"/>
  <c r="AK18" i="5" s="1"/>
  <c r="BU19" i="5" l="1"/>
  <c r="BV19" i="5" s="1"/>
  <c r="AL18" i="5"/>
  <c r="AM18" i="5" s="1"/>
  <c r="BG18" i="5"/>
  <c r="BH18" i="5" s="1"/>
  <c r="AD18" i="5"/>
  <c r="AE18" i="5" s="1"/>
  <c r="AF18" i="5" s="1"/>
  <c r="Y18" i="5"/>
  <c r="AE17" i="5"/>
  <c r="AF17" i="5" s="1"/>
  <c r="J19" i="5"/>
  <c r="K18" i="5"/>
  <c r="CB19" i="5"/>
  <c r="CC19" i="5" s="1"/>
  <c r="BU20" i="5"/>
  <c r="BV20" i="5" s="1"/>
  <c r="Q19" i="5"/>
  <c r="R19" i="5" s="1"/>
  <c r="BG19" i="5"/>
  <c r="BH19" i="5" s="1"/>
  <c r="BN20" i="5"/>
  <c r="BO20" i="5" s="1"/>
  <c r="X19" i="5"/>
  <c r="DK19" i="5"/>
  <c r="DL19" i="5" s="1"/>
  <c r="AL19" i="5" l="1"/>
  <c r="AM19" i="5" s="1"/>
  <c r="AK19" i="5"/>
  <c r="Y19" i="5"/>
  <c r="AD19" i="5"/>
  <c r="BG20" i="5"/>
  <c r="BH20" i="5" s="1"/>
  <c r="DK20" i="5"/>
  <c r="DL20" i="5" s="1"/>
  <c r="X20" i="5"/>
  <c r="CB20" i="5"/>
  <c r="CC20" i="5" s="1"/>
  <c r="BU21" i="5"/>
  <c r="BV21" i="5" s="1"/>
  <c r="J20" i="5"/>
  <c r="K19" i="5"/>
  <c r="Q20" i="5"/>
  <c r="R20" i="5" s="1"/>
  <c r="BN21" i="5"/>
  <c r="BO21" i="5" s="1"/>
  <c r="AK20" i="5" l="1"/>
  <c r="AD20" i="5"/>
  <c r="AE20" i="5" s="1"/>
  <c r="AF20" i="5" s="1"/>
  <c r="Y20" i="5"/>
  <c r="AE19" i="5"/>
  <c r="AF19" i="5" s="1"/>
  <c r="BN22" i="5"/>
  <c r="BO22" i="5" s="1"/>
  <c r="X21" i="5"/>
  <c r="Q21" i="5"/>
  <c r="R21" i="5" s="1"/>
  <c r="CB21" i="5"/>
  <c r="CC21" i="5" s="1"/>
  <c r="BG21" i="5"/>
  <c r="BH21" i="5" s="1"/>
  <c r="BU22" i="5"/>
  <c r="BV22" i="5" s="1"/>
  <c r="DK21" i="5"/>
  <c r="DL21" i="5" s="1"/>
  <c r="J21" i="5"/>
  <c r="K20" i="5"/>
  <c r="AK21" i="5" l="1"/>
  <c r="AL20" i="5"/>
  <c r="AM20" i="5" s="1"/>
  <c r="Y21" i="5"/>
  <c r="AD21" i="5"/>
  <c r="AE21" i="5" s="1"/>
  <c r="AF21" i="5" s="1"/>
  <c r="J22" i="5"/>
  <c r="K21" i="5"/>
  <c r="CB22" i="5"/>
  <c r="CC22" i="5" s="1"/>
  <c r="DK22" i="5"/>
  <c r="DL22" i="5" s="1"/>
  <c r="X22" i="5"/>
  <c r="Q22" i="5"/>
  <c r="R22" i="5" s="1"/>
  <c r="BG22" i="5"/>
  <c r="BH22" i="5" s="1"/>
  <c r="BU23" i="5"/>
  <c r="BV23" i="5" s="1"/>
  <c r="BN23" i="5"/>
  <c r="BO23" i="5" s="1"/>
  <c r="AK22" i="5" l="1"/>
  <c r="AK23" i="5" s="1"/>
  <c r="AL21" i="5"/>
  <c r="AM21" i="5" s="1"/>
  <c r="AL22" i="5"/>
  <c r="AM22" i="5" s="1"/>
  <c r="Y22" i="5"/>
  <c r="AD22" i="5"/>
  <c r="CB23" i="5"/>
  <c r="CC23" i="5" s="1"/>
  <c r="BG23" i="5"/>
  <c r="BH23" i="5" s="1"/>
  <c r="X23" i="5"/>
  <c r="J23" i="5"/>
  <c r="K22" i="5"/>
  <c r="BU24" i="5"/>
  <c r="BV24" i="5" s="1"/>
  <c r="DK23" i="5"/>
  <c r="DL23" i="5" s="1"/>
  <c r="Q23" i="5"/>
  <c r="R23" i="5" s="1"/>
  <c r="BN24" i="5"/>
  <c r="BO24" i="5" s="1"/>
  <c r="AK24" i="5" l="1"/>
  <c r="AL23" i="5"/>
  <c r="AM23" i="5" s="1"/>
  <c r="AD23" i="5"/>
  <c r="AE23" i="5" s="1"/>
  <c r="AF23" i="5" s="1"/>
  <c r="AE22" i="5"/>
  <c r="AF22" i="5" s="1"/>
  <c r="Y23" i="5"/>
  <c r="BG24" i="5"/>
  <c r="BH24" i="5" s="1"/>
  <c r="BN25" i="5"/>
  <c r="BO25" i="5" s="1"/>
  <c r="BU25" i="5"/>
  <c r="BV25" i="5" s="1"/>
  <c r="CB24" i="5"/>
  <c r="CC24" i="5" s="1"/>
  <c r="Q24" i="5"/>
  <c r="R24" i="5" s="1"/>
  <c r="DK24" i="5"/>
  <c r="DL24" i="5" s="1"/>
  <c r="X24" i="5"/>
  <c r="J24" i="5"/>
  <c r="K23" i="5"/>
  <c r="AL24" i="5" l="1"/>
  <c r="AM24" i="5" s="1"/>
  <c r="Y24" i="5"/>
  <c r="AD24" i="5"/>
  <c r="AE24" i="5" s="1"/>
  <c r="AF24" i="5" s="1"/>
  <c r="BN26" i="5"/>
  <c r="BO26" i="5" s="1"/>
  <c r="BG25" i="5"/>
  <c r="BH25" i="5" s="1"/>
  <c r="J25" i="5"/>
  <c r="K24" i="5"/>
  <c r="X25" i="5"/>
  <c r="DK25" i="5"/>
  <c r="DL25" i="5" s="1"/>
  <c r="BU26" i="5"/>
  <c r="BV26" i="5" s="1"/>
  <c r="CB25" i="5"/>
  <c r="CC25" i="5" s="1"/>
  <c r="Q25" i="5"/>
  <c r="R25" i="5" s="1"/>
  <c r="AK25" i="5" l="1"/>
  <c r="AK26" i="5" s="1"/>
  <c r="Y25" i="5"/>
  <c r="AD25" i="5"/>
  <c r="BU27" i="5"/>
  <c r="BV27" i="5" s="1"/>
  <c r="BG26" i="5"/>
  <c r="BH26" i="5" s="1"/>
  <c r="DK26" i="5"/>
  <c r="DL26" i="5" s="1"/>
  <c r="CB26" i="5"/>
  <c r="CC26" i="5" s="1"/>
  <c r="BN27" i="5"/>
  <c r="BO27" i="5" s="1"/>
  <c r="J26" i="5"/>
  <c r="K25" i="5"/>
  <c r="Q26" i="5"/>
  <c r="R26" i="5" s="1"/>
  <c r="X26" i="5"/>
  <c r="AL26" i="5" l="1"/>
  <c r="AM26" i="5" s="1"/>
  <c r="AL25" i="5"/>
  <c r="AM25" i="5" s="1"/>
  <c r="AD26" i="5"/>
  <c r="AE26" i="5" s="1"/>
  <c r="AF26" i="5" s="1"/>
  <c r="AE25" i="5"/>
  <c r="AF25" i="5" s="1"/>
  <c r="Y26" i="5"/>
  <c r="BG27" i="5"/>
  <c r="BH27" i="5" s="1"/>
  <c r="X27" i="5"/>
  <c r="CB27" i="5"/>
  <c r="CC27" i="5" s="1"/>
  <c r="J27" i="5"/>
  <c r="K26" i="5"/>
  <c r="BU28" i="5"/>
  <c r="BV28" i="5" s="1"/>
  <c r="Q27" i="5"/>
  <c r="R27" i="5" s="1"/>
  <c r="BN28" i="5"/>
  <c r="BO28" i="5" s="1"/>
  <c r="DK27" i="5"/>
  <c r="DL27" i="5" s="1"/>
  <c r="AL27" i="5" l="1"/>
  <c r="AM27" i="5" s="1"/>
  <c r="AK27" i="5"/>
  <c r="Y27" i="5"/>
  <c r="AD27" i="5"/>
  <c r="DK28" i="5"/>
  <c r="DL28" i="5" s="1"/>
  <c r="CB28" i="5"/>
  <c r="CC28" i="5" s="1"/>
  <c r="BN29" i="5"/>
  <c r="BO29" i="5" s="1"/>
  <c r="X28" i="5"/>
  <c r="J28" i="5"/>
  <c r="K27" i="5"/>
  <c r="BG28" i="5"/>
  <c r="BH28" i="5" s="1"/>
  <c r="Q28" i="5"/>
  <c r="R28" i="5" s="1"/>
  <c r="BU29" i="5"/>
  <c r="BV29" i="5" s="1"/>
  <c r="AK28" i="5" l="1"/>
  <c r="AK29" i="5" s="1"/>
  <c r="AD28" i="5"/>
  <c r="AE28" i="5" s="1"/>
  <c r="AF28" i="5" s="1"/>
  <c r="AE27" i="5"/>
  <c r="AF27" i="5" s="1"/>
  <c r="Y28" i="5"/>
  <c r="Q29" i="5"/>
  <c r="R29" i="5" s="1"/>
  <c r="BU30" i="5"/>
  <c r="BV30" i="5" s="1"/>
  <c r="X29" i="5"/>
  <c r="BN30" i="5"/>
  <c r="BO30" i="5" s="1"/>
  <c r="CB29" i="5"/>
  <c r="CC29" i="5" s="1"/>
  <c r="J29" i="5"/>
  <c r="K28" i="5"/>
  <c r="BG29" i="5"/>
  <c r="BH29" i="5" s="1"/>
  <c r="DK29" i="5"/>
  <c r="DL29" i="5" s="1"/>
  <c r="AL29" i="5" l="1"/>
  <c r="AM29" i="5" s="1"/>
  <c r="AK30" i="5"/>
  <c r="AL28" i="5"/>
  <c r="AM28" i="5" s="1"/>
  <c r="Y29" i="5"/>
  <c r="AD29" i="5"/>
  <c r="J30" i="5"/>
  <c r="K29" i="5"/>
  <c r="BN31" i="5"/>
  <c r="BO31" i="5" s="1"/>
  <c r="X30" i="5"/>
  <c r="BU31" i="5"/>
  <c r="BV31" i="5" s="1"/>
  <c r="CB30" i="5"/>
  <c r="CC30" i="5" s="1"/>
  <c r="BG30" i="5"/>
  <c r="BH30" i="5" s="1"/>
  <c r="DK30" i="5"/>
  <c r="DL30" i="5" s="1"/>
  <c r="Q30" i="5"/>
  <c r="R30" i="5" s="1"/>
  <c r="AL30" i="5" l="1"/>
  <c r="AM30" i="5" s="1"/>
  <c r="AD30" i="5"/>
  <c r="AE30" i="5" s="1"/>
  <c r="AF30" i="5" s="1"/>
  <c r="Y30" i="5"/>
  <c r="AE29" i="5"/>
  <c r="AF29" i="5" s="1"/>
  <c r="CB31" i="5"/>
  <c r="CC31" i="5" s="1"/>
  <c r="DK31" i="5"/>
  <c r="DL31" i="5" s="1"/>
  <c r="BN32" i="5"/>
  <c r="BO32" i="5" s="1"/>
  <c r="J31" i="5"/>
  <c r="K30" i="5"/>
  <c r="BG31" i="5"/>
  <c r="BH31" i="5" s="1"/>
  <c r="BU32" i="5"/>
  <c r="BV32" i="5" s="1"/>
  <c r="Q31" i="5"/>
  <c r="R31" i="5" s="1"/>
  <c r="X31" i="5"/>
  <c r="AK31" i="5" l="1"/>
  <c r="Y31" i="5"/>
  <c r="AD31" i="5"/>
  <c r="BN33" i="5"/>
  <c r="BO33" i="5" s="1"/>
  <c r="DK32" i="5"/>
  <c r="DL32" i="5" s="1"/>
  <c r="X32" i="5"/>
  <c r="Q32" i="5"/>
  <c r="R32" i="5" s="1"/>
  <c r="BU33" i="5"/>
  <c r="BV33" i="5" s="1"/>
  <c r="J32" i="5"/>
  <c r="K31" i="5"/>
  <c r="CB32" i="5"/>
  <c r="CC32" i="5" s="1"/>
  <c r="BG32" i="5"/>
  <c r="BH32" i="5" s="1"/>
  <c r="AL32" i="5" l="1"/>
  <c r="AM32" i="5" s="1"/>
  <c r="AK32" i="5"/>
  <c r="AL31" i="5"/>
  <c r="AM31" i="5" s="1"/>
  <c r="AD32" i="5"/>
  <c r="AE32" i="5" s="1"/>
  <c r="AF32" i="5" s="1"/>
  <c r="AE31" i="5"/>
  <c r="AF31" i="5" s="1"/>
  <c r="Y32" i="5"/>
  <c r="X33" i="5"/>
  <c r="BG33" i="5"/>
  <c r="BH33" i="5" s="1"/>
  <c r="DK33" i="5"/>
  <c r="DL33" i="5" s="1"/>
  <c r="CB33" i="5"/>
  <c r="CC33" i="5" s="1"/>
  <c r="Q33" i="5"/>
  <c r="R33" i="5" s="1"/>
  <c r="BN34" i="5"/>
  <c r="BO34" i="5" s="1"/>
  <c r="BU34" i="5"/>
  <c r="BV34" i="5" s="1"/>
  <c r="J33" i="5"/>
  <c r="K32" i="5"/>
  <c r="AL33" i="5" l="1"/>
  <c r="AM33" i="5" s="1"/>
  <c r="AK33" i="5"/>
  <c r="AD33" i="5"/>
  <c r="AE33" i="5" s="1"/>
  <c r="AF33" i="5" s="1"/>
  <c r="Y33" i="5"/>
  <c r="CB34" i="5"/>
  <c r="CC34" i="5" s="1"/>
  <c r="DK34" i="5"/>
  <c r="DL34" i="5" s="1"/>
  <c r="BN35" i="5"/>
  <c r="BO35" i="5" s="1"/>
  <c r="BU35" i="5"/>
  <c r="BV35" i="5" s="1"/>
  <c r="BG34" i="5"/>
  <c r="BH34" i="5" s="1"/>
  <c r="Q34" i="5"/>
  <c r="R34" i="5" s="1"/>
  <c r="X34" i="5"/>
  <c r="J34" i="5"/>
  <c r="K33" i="5"/>
  <c r="AL34" i="5" l="1"/>
  <c r="AM34" i="5" s="1"/>
  <c r="AK34" i="5"/>
  <c r="Y34" i="5"/>
  <c r="AD34" i="5"/>
  <c r="AE34" i="5" s="1"/>
  <c r="AF34" i="5" s="1"/>
  <c r="J35" i="5"/>
  <c r="K34" i="5"/>
  <c r="Q35" i="5"/>
  <c r="R35" i="5" s="1"/>
  <c r="BN36" i="5"/>
  <c r="BO36" i="5" s="1"/>
  <c r="DK35" i="5"/>
  <c r="DL35" i="5" s="1"/>
  <c r="BU36" i="5"/>
  <c r="BV36" i="5" s="1"/>
  <c r="X35" i="5"/>
  <c r="CB35" i="5"/>
  <c r="CC35" i="5" s="1"/>
  <c r="BG35" i="5"/>
  <c r="BH35" i="5" s="1"/>
  <c r="AK35" i="5" l="1"/>
  <c r="AK36" i="5" s="1"/>
  <c r="Y35" i="5"/>
  <c r="AD35" i="5"/>
  <c r="BG36" i="5"/>
  <c r="BH36" i="5" s="1"/>
  <c r="CB36" i="5"/>
  <c r="CC36" i="5" s="1"/>
  <c r="DK36" i="5"/>
  <c r="DL36" i="5" s="1"/>
  <c r="Q36" i="5"/>
  <c r="R36" i="5" s="1"/>
  <c r="X36" i="5"/>
  <c r="BU37" i="5"/>
  <c r="BV37" i="5" s="1"/>
  <c r="BN37" i="5"/>
  <c r="BO37" i="5" s="1"/>
  <c r="J36" i="5"/>
  <c r="K35" i="5"/>
  <c r="AL36" i="5" l="1"/>
  <c r="AM36" i="5" s="1"/>
  <c r="AL35" i="5"/>
  <c r="AM35" i="5" s="1"/>
  <c r="Y36" i="5"/>
  <c r="AD36" i="5"/>
  <c r="AE35" i="5"/>
  <c r="AF35" i="5" s="1"/>
  <c r="DK37" i="5"/>
  <c r="DL37" i="5" s="1"/>
  <c r="J37" i="5"/>
  <c r="K36" i="5"/>
  <c r="X37" i="5"/>
  <c r="Q37" i="5"/>
  <c r="R37" i="5" s="1"/>
  <c r="BG37" i="5"/>
  <c r="BH37" i="5" s="1"/>
  <c r="CB37" i="5"/>
  <c r="CC37" i="5" s="1"/>
  <c r="BN38" i="5"/>
  <c r="BO38" i="5" s="1"/>
  <c r="BU38" i="5"/>
  <c r="BV38" i="5" s="1"/>
  <c r="AL37" i="5" l="1"/>
  <c r="AM37" i="5" s="1"/>
  <c r="AK37" i="5"/>
  <c r="AD37" i="5"/>
  <c r="AE37" i="5" s="1"/>
  <c r="AF37" i="5" s="1"/>
  <c r="Y37" i="5"/>
  <c r="AE36" i="5"/>
  <c r="AF36" i="5" s="1"/>
  <c r="BG38" i="5"/>
  <c r="BH38" i="5" s="1"/>
  <c r="X38" i="5"/>
  <c r="BN39" i="5"/>
  <c r="BO39" i="5" s="1"/>
  <c r="BU39" i="5"/>
  <c r="BV39" i="5" s="1"/>
  <c r="Q38" i="5"/>
  <c r="R38" i="5" s="1"/>
  <c r="J38" i="5"/>
  <c r="K37" i="5"/>
  <c r="DK38" i="5"/>
  <c r="DL38" i="5" s="1"/>
  <c r="CB38" i="5"/>
  <c r="CC38" i="5" s="1"/>
  <c r="AK38" i="5" l="1"/>
  <c r="AK39" i="5" s="1"/>
  <c r="AD38" i="5"/>
  <c r="AE38" i="5" s="1"/>
  <c r="AF38" i="5" s="1"/>
  <c r="Y38" i="5"/>
  <c r="CB39" i="5"/>
  <c r="CC39" i="5" s="1"/>
  <c r="Q39" i="5"/>
  <c r="R39" i="5" s="1"/>
  <c r="J39" i="5"/>
  <c r="K38" i="5"/>
  <c r="X39" i="5"/>
  <c r="BG39" i="5"/>
  <c r="BH39" i="5" s="1"/>
  <c r="BN40" i="5"/>
  <c r="BO40" i="5" s="1"/>
  <c r="DK39" i="5"/>
  <c r="DL39" i="5" s="1"/>
  <c r="BU40" i="5"/>
  <c r="BV40" i="5" s="1"/>
  <c r="AL39" i="5" l="1"/>
  <c r="AM39" i="5" s="1"/>
  <c r="AL38" i="5"/>
  <c r="AM38" i="5" s="1"/>
  <c r="Y39" i="5"/>
  <c r="AD39" i="5"/>
  <c r="AE39" i="5" s="1"/>
  <c r="AF39" i="5" s="1"/>
  <c r="Q40" i="5"/>
  <c r="R40" i="5" s="1"/>
  <c r="CB40" i="5"/>
  <c r="CC40" i="5" s="1"/>
  <c r="BN41" i="5"/>
  <c r="BO41" i="5" s="1"/>
  <c r="BU41" i="5"/>
  <c r="BV41" i="5" s="1"/>
  <c r="DK40" i="5"/>
  <c r="DL40" i="5" s="1"/>
  <c r="X40" i="5"/>
  <c r="J40" i="5"/>
  <c r="K39" i="5"/>
  <c r="BG40" i="5"/>
  <c r="BH40" i="5" s="1"/>
  <c r="AL40" i="5" l="1"/>
  <c r="AM40" i="5" s="1"/>
  <c r="AK40" i="5"/>
  <c r="Y40" i="5"/>
  <c r="AD40" i="5"/>
  <c r="X41" i="5"/>
  <c r="BG41" i="5"/>
  <c r="BH41" i="5" s="1"/>
  <c r="Q41" i="5"/>
  <c r="R41" i="5" s="1"/>
  <c r="DK41" i="5"/>
  <c r="DL41" i="5" s="1"/>
  <c r="BU42" i="5"/>
  <c r="BV42" i="5" s="1"/>
  <c r="BN42" i="5"/>
  <c r="BO42" i="5" s="1"/>
  <c r="CB41" i="5"/>
  <c r="CC41" i="5" s="1"/>
  <c r="J41" i="5"/>
  <c r="K40" i="5"/>
  <c r="AK41" i="5" l="1"/>
  <c r="Y41" i="5"/>
  <c r="AD41" i="5"/>
  <c r="AE40" i="5"/>
  <c r="AF40" i="5" s="1"/>
  <c r="Q42" i="5"/>
  <c r="R42" i="5" s="1"/>
  <c r="BU43" i="5"/>
  <c r="BV43" i="5" s="1"/>
  <c r="DK42" i="5"/>
  <c r="DL42" i="5" s="1"/>
  <c r="J42" i="5"/>
  <c r="K41" i="5"/>
  <c r="BG42" i="5"/>
  <c r="BH42" i="5" s="1"/>
  <c r="BN43" i="5"/>
  <c r="BO43" i="5" s="1"/>
  <c r="X42" i="5"/>
  <c r="CB42" i="5"/>
  <c r="CC42" i="5" s="1"/>
  <c r="AK42" i="5" l="1"/>
  <c r="AL41" i="5"/>
  <c r="AM41" i="5" s="1"/>
  <c r="AD42" i="5"/>
  <c r="AE42" i="5" s="1"/>
  <c r="AF42" i="5" s="1"/>
  <c r="AE41" i="5"/>
  <c r="AF41" i="5" s="1"/>
  <c r="Y42" i="5"/>
  <c r="BN44" i="5"/>
  <c r="BO44" i="5" s="1"/>
  <c r="DK43" i="5"/>
  <c r="DL43" i="5" s="1"/>
  <c r="BG43" i="5"/>
  <c r="BH43" i="5" s="1"/>
  <c r="CB43" i="5"/>
  <c r="CC43" i="5" s="1"/>
  <c r="BU44" i="5"/>
  <c r="BV44" i="5" s="1"/>
  <c r="X43" i="5"/>
  <c r="J43" i="5"/>
  <c r="K42" i="5"/>
  <c r="Q43" i="5"/>
  <c r="R43" i="5" s="1"/>
  <c r="AK43" i="5" l="1"/>
  <c r="AL42" i="5"/>
  <c r="AM42" i="5" s="1"/>
  <c r="Y43" i="5"/>
  <c r="AD43" i="5"/>
  <c r="BG44" i="5"/>
  <c r="BH44" i="5" s="1"/>
  <c r="J44" i="5"/>
  <c r="K43" i="5"/>
  <c r="DK44" i="5"/>
  <c r="DL44" i="5" s="1"/>
  <c r="CB44" i="5"/>
  <c r="CC44" i="5" s="1"/>
  <c r="BU45" i="5"/>
  <c r="BV45" i="5" s="1"/>
  <c r="Q44" i="5"/>
  <c r="R44" i="5" s="1"/>
  <c r="X44" i="5"/>
  <c r="BN45" i="5"/>
  <c r="BO45" i="5" s="1"/>
  <c r="AK44" i="5" l="1"/>
  <c r="AL43" i="5"/>
  <c r="AM43" i="5" s="1"/>
  <c r="AD44" i="5"/>
  <c r="AE44" i="5" s="1"/>
  <c r="AF44" i="5" s="1"/>
  <c r="Y44" i="5"/>
  <c r="AE43" i="5"/>
  <c r="AF43" i="5" s="1"/>
  <c r="BG45" i="5"/>
  <c r="BH45" i="5" s="1"/>
  <c r="BN46" i="5"/>
  <c r="BO46" i="5" s="1"/>
  <c r="J45" i="5"/>
  <c r="K44" i="5"/>
  <c r="CB45" i="5"/>
  <c r="CC45" i="5" s="1"/>
  <c r="DK45" i="5"/>
  <c r="DL45" i="5" s="1"/>
  <c r="BU46" i="5"/>
  <c r="BV46" i="5" s="1"/>
  <c r="X45" i="5"/>
  <c r="Q45" i="5"/>
  <c r="R45" i="5" s="1"/>
  <c r="AL45" i="5" l="1"/>
  <c r="AM45" i="5" s="1"/>
  <c r="AK45" i="5"/>
  <c r="AL44" i="5"/>
  <c r="AM44" i="5" s="1"/>
  <c r="Y45" i="5"/>
  <c r="AD45" i="5"/>
  <c r="J46" i="5"/>
  <c r="K45" i="5"/>
  <c r="BN47" i="5"/>
  <c r="BO47" i="5" s="1"/>
  <c r="Q46" i="5"/>
  <c r="R46" i="5" s="1"/>
  <c r="DK46" i="5"/>
  <c r="DL46" i="5" s="1"/>
  <c r="X46" i="5"/>
  <c r="BU47" i="5"/>
  <c r="BV47" i="5" s="1"/>
  <c r="BG46" i="5"/>
  <c r="BH46" i="5" s="1"/>
  <c r="CB46" i="5"/>
  <c r="CC46" i="5" s="1"/>
  <c r="AL46" i="5" l="1"/>
  <c r="AM46" i="5" s="1"/>
  <c r="AK46" i="5"/>
  <c r="Y46" i="5"/>
  <c r="AD46" i="5"/>
  <c r="AE46" i="5" s="1"/>
  <c r="AF46" i="5" s="1"/>
  <c r="AE45" i="5"/>
  <c r="AF45" i="5" s="1"/>
  <c r="CB47" i="5"/>
  <c r="CC47" i="5" s="1"/>
  <c r="BN48" i="5"/>
  <c r="BO48" i="5" s="1"/>
  <c r="X47" i="5"/>
  <c r="DK47" i="5"/>
  <c r="DL47" i="5" s="1"/>
  <c r="BG47" i="5"/>
  <c r="BH47" i="5" s="1"/>
  <c r="BU48" i="5"/>
  <c r="BV48" i="5" s="1"/>
  <c r="Q47" i="5"/>
  <c r="R47" i="5" s="1"/>
  <c r="J47" i="5"/>
  <c r="K46" i="5"/>
  <c r="AK47" i="5" l="1"/>
  <c r="Y47" i="5"/>
  <c r="AD47" i="5"/>
  <c r="DK48" i="5"/>
  <c r="DL48" i="5" s="1"/>
  <c r="X48" i="5"/>
  <c r="BN49" i="5"/>
  <c r="BO49" i="5" s="1"/>
  <c r="BU49" i="5"/>
  <c r="BV49" i="5" s="1"/>
  <c r="J48" i="5"/>
  <c r="K47" i="5"/>
  <c r="Q48" i="5"/>
  <c r="R48" i="5" s="1"/>
  <c r="BG48" i="5"/>
  <c r="BH48" i="5" s="1"/>
  <c r="CB48" i="5"/>
  <c r="CC48" i="5" s="1"/>
  <c r="AK48" i="5" l="1"/>
  <c r="AL47" i="5"/>
  <c r="AM47" i="5" s="1"/>
  <c r="AD48" i="5"/>
  <c r="AE48" i="5" s="1"/>
  <c r="AF48" i="5" s="1"/>
  <c r="AE47" i="5"/>
  <c r="AF47" i="5" s="1"/>
  <c r="Y48" i="5"/>
  <c r="CB49" i="5"/>
  <c r="CC49" i="5" s="1"/>
  <c r="X49" i="5"/>
  <c r="J49" i="5"/>
  <c r="K48" i="5"/>
  <c r="DK49" i="5"/>
  <c r="DL49" i="5" s="1"/>
  <c r="Q49" i="5"/>
  <c r="R49" i="5" s="1"/>
  <c r="BG49" i="5"/>
  <c r="BH49" i="5" s="1"/>
  <c r="BN50" i="5"/>
  <c r="BO50" i="5" s="1"/>
  <c r="BU50" i="5"/>
  <c r="BV50" i="5" s="1"/>
  <c r="AK49" i="5" l="1"/>
  <c r="AL48" i="5"/>
  <c r="AM48" i="5" s="1"/>
  <c r="AD49" i="5"/>
  <c r="AE49" i="5" s="1"/>
  <c r="AF49" i="5" s="1"/>
  <c r="Y49" i="5"/>
  <c r="BG50" i="5"/>
  <c r="BH50" i="5" s="1"/>
  <c r="J50" i="5"/>
  <c r="K49" i="5"/>
  <c r="Q50" i="5"/>
  <c r="R50" i="5" s="1"/>
  <c r="X50" i="5"/>
  <c r="BU51" i="5"/>
  <c r="BV51" i="5" s="1"/>
  <c r="BN51" i="5"/>
  <c r="BO51" i="5" s="1"/>
  <c r="DK50" i="5"/>
  <c r="DL50" i="5" s="1"/>
  <c r="CB50" i="5"/>
  <c r="CC50" i="5" s="1"/>
  <c r="AK50" i="5" l="1"/>
  <c r="AL49" i="5"/>
  <c r="AM49" i="5" s="1"/>
  <c r="Y50" i="5"/>
  <c r="AD50" i="5"/>
  <c r="AE50" i="5" s="1"/>
  <c r="AF50" i="5" s="1"/>
  <c r="BU52" i="5"/>
  <c r="BV52" i="5" s="1"/>
  <c r="BN52" i="5"/>
  <c r="BO52" i="5" s="1"/>
  <c r="X51" i="5"/>
  <c r="Q51" i="5"/>
  <c r="R51" i="5" s="1"/>
  <c r="BG51" i="5"/>
  <c r="BH51" i="5" s="1"/>
  <c r="CB51" i="5"/>
  <c r="CC51" i="5" s="1"/>
  <c r="DK51" i="5"/>
  <c r="DL51" i="5" s="1"/>
  <c r="J51" i="5"/>
  <c r="K50" i="5"/>
  <c r="AK51" i="5" l="1"/>
  <c r="AL50" i="5"/>
  <c r="AM50" i="5" s="1"/>
  <c r="Y51" i="5"/>
  <c r="AD51" i="5"/>
  <c r="X52" i="5"/>
  <c r="CB52" i="5"/>
  <c r="CC52" i="5" s="1"/>
  <c r="Q52" i="5"/>
  <c r="R52" i="5" s="1"/>
  <c r="BG52" i="5"/>
  <c r="BH52" i="5" s="1"/>
  <c r="DK52" i="5"/>
  <c r="DL52" i="5" s="1"/>
  <c r="J52" i="5"/>
  <c r="K51" i="5"/>
  <c r="BN53" i="5"/>
  <c r="BO53" i="5" s="1"/>
  <c r="BU53" i="5"/>
  <c r="BV53" i="5" s="1"/>
  <c r="AK52" i="5" l="1"/>
  <c r="AL51" i="5"/>
  <c r="AM51" i="5" s="1"/>
  <c r="Y52" i="5"/>
  <c r="AD52" i="5"/>
  <c r="AE51" i="5"/>
  <c r="AF51" i="5" s="1"/>
  <c r="J53" i="5"/>
  <c r="K52" i="5"/>
  <c r="BU54" i="5"/>
  <c r="BV54" i="5" s="1"/>
  <c r="Q53" i="5"/>
  <c r="R53" i="5" s="1"/>
  <c r="BG53" i="5"/>
  <c r="BH53" i="5" s="1"/>
  <c r="CB53" i="5"/>
  <c r="CC53" i="5" s="1"/>
  <c r="DK53" i="5"/>
  <c r="DL53" i="5" s="1"/>
  <c r="BN54" i="5"/>
  <c r="BO54" i="5" s="1"/>
  <c r="X53" i="5"/>
  <c r="AK53" i="5" l="1"/>
  <c r="AK54" i="5" s="1"/>
  <c r="AL52" i="5"/>
  <c r="AM52" i="5" s="1"/>
  <c r="AD53" i="5"/>
  <c r="AE53" i="5" s="1"/>
  <c r="AF53" i="5" s="1"/>
  <c r="Y53" i="5"/>
  <c r="AE52" i="5"/>
  <c r="AF52" i="5" s="1"/>
  <c r="DK54" i="5"/>
  <c r="DL54" i="5" s="1"/>
  <c r="BG54" i="5"/>
  <c r="BH54" i="5" s="1"/>
  <c r="J54" i="5"/>
  <c r="K53" i="5"/>
  <c r="BU55" i="5"/>
  <c r="BV55" i="5" s="1"/>
  <c r="X54" i="5"/>
  <c r="CB54" i="5"/>
  <c r="CC54" i="5" s="1"/>
  <c r="BN55" i="5"/>
  <c r="BO55" i="5" s="1"/>
  <c r="Q54" i="5"/>
  <c r="R54" i="5" s="1"/>
  <c r="AL54" i="5" l="1"/>
  <c r="AM54" i="5" s="1"/>
  <c r="AL53" i="5"/>
  <c r="AM53" i="5" s="1"/>
  <c r="Y54" i="5"/>
  <c r="AD54" i="5"/>
  <c r="Q55" i="5"/>
  <c r="R55" i="5" s="1"/>
  <c r="BG55" i="5"/>
  <c r="BH55" i="5" s="1"/>
  <c r="BN56" i="5"/>
  <c r="BO56" i="5" s="1"/>
  <c r="BU56" i="5"/>
  <c r="BV56" i="5" s="1"/>
  <c r="DK55" i="5"/>
  <c r="DL55" i="5" s="1"/>
  <c r="X55" i="5"/>
  <c r="CB55" i="5"/>
  <c r="CC55" i="5" s="1"/>
  <c r="J55" i="5"/>
  <c r="K54" i="5"/>
  <c r="AK55" i="5" l="1"/>
  <c r="AD55" i="5"/>
  <c r="AE55" i="5" s="1"/>
  <c r="AF55" i="5" s="1"/>
  <c r="Y55" i="5"/>
  <c r="AE54" i="5"/>
  <c r="AF54" i="5" s="1"/>
  <c r="BN57" i="5"/>
  <c r="BO57" i="5" s="1"/>
  <c r="CB56" i="5"/>
  <c r="CC56" i="5" s="1"/>
  <c r="BG56" i="5"/>
  <c r="BH56" i="5" s="1"/>
  <c r="DK56" i="5"/>
  <c r="DL56" i="5" s="1"/>
  <c r="Q56" i="5"/>
  <c r="R56" i="5" s="1"/>
  <c r="BU57" i="5"/>
  <c r="BV57" i="5" s="1"/>
  <c r="X56" i="5"/>
  <c r="J56" i="5"/>
  <c r="K55" i="5"/>
  <c r="AK56" i="5" l="1"/>
  <c r="AL56" i="5"/>
  <c r="AM56" i="5" s="1"/>
  <c r="AL55" i="5"/>
  <c r="AM55" i="5" s="1"/>
  <c r="Y56" i="5"/>
  <c r="AD56" i="5"/>
  <c r="BG57" i="5"/>
  <c r="BH57" i="5" s="1"/>
  <c r="BU58" i="5"/>
  <c r="BV58" i="5" s="1"/>
  <c r="Q57" i="5"/>
  <c r="R57" i="5" s="1"/>
  <c r="CB57" i="5"/>
  <c r="CC57" i="5" s="1"/>
  <c r="J57" i="5"/>
  <c r="K56" i="5"/>
  <c r="X57" i="5"/>
  <c r="BN58" i="5"/>
  <c r="BO58" i="5" s="1"/>
  <c r="DK57" i="5"/>
  <c r="DL57" i="5" s="1"/>
  <c r="AK57" i="5" l="1"/>
  <c r="AD57" i="5"/>
  <c r="AE57" i="5" s="1"/>
  <c r="AF57" i="5" s="1"/>
  <c r="AE56" i="5"/>
  <c r="AF56" i="5" s="1"/>
  <c r="Y57" i="5"/>
  <c r="X58" i="5"/>
  <c r="J58" i="5"/>
  <c r="K57" i="5"/>
  <c r="Q58" i="5"/>
  <c r="R58" i="5" s="1"/>
  <c r="BU59" i="5"/>
  <c r="BV59" i="5" s="1"/>
  <c r="BN59" i="5"/>
  <c r="BO59" i="5" s="1"/>
  <c r="DK58" i="5"/>
  <c r="DL58" i="5" s="1"/>
  <c r="BG58" i="5"/>
  <c r="BH58" i="5" s="1"/>
  <c r="CB58" i="5"/>
  <c r="CC58" i="5" s="1"/>
  <c r="AK58" i="5" l="1"/>
  <c r="AL57" i="5"/>
  <c r="AM57" i="5" s="1"/>
  <c r="Y58" i="5"/>
  <c r="AD58" i="5"/>
  <c r="BU60" i="5"/>
  <c r="BV60" i="5" s="1"/>
  <c r="CB59" i="5"/>
  <c r="CC59" i="5" s="1"/>
  <c r="DK59" i="5"/>
  <c r="DL59" i="5" s="1"/>
  <c r="Q59" i="5"/>
  <c r="R59" i="5" s="1"/>
  <c r="BN60" i="5"/>
  <c r="BO60" i="5" s="1"/>
  <c r="J59" i="5"/>
  <c r="K58" i="5"/>
  <c r="BG59" i="5"/>
  <c r="BH59" i="5" s="1"/>
  <c r="X59" i="5"/>
  <c r="AL59" i="5" l="1"/>
  <c r="AM59" i="5" s="1"/>
  <c r="AK59" i="5"/>
  <c r="AL58" i="5"/>
  <c r="AM58" i="5" s="1"/>
  <c r="Y59" i="5"/>
  <c r="AD59" i="5"/>
  <c r="AE58" i="5"/>
  <c r="AF58" i="5" s="1"/>
  <c r="X60" i="5"/>
  <c r="Q60" i="5"/>
  <c r="R60" i="5" s="1"/>
  <c r="CB60" i="5"/>
  <c r="CC60" i="5" s="1"/>
  <c r="DK60" i="5"/>
  <c r="DL60" i="5" s="1"/>
  <c r="BN61" i="5"/>
  <c r="BO61" i="5" s="1"/>
  <c r="BG60" i="5"/>
  <c r="BH60" i="5" s="1"/>
  <c r="J60" i="5"/>
  <c r="K59" i="5"/>
  <c r="BU61" i="5"/>
  <c r="BV61" i="5" s="1"/>
  <c r="AL60" i="5" l="1"/>
  <c r="AM60" i="5" s="1"/>
  <c r="AK60" i="5"/>
  <c r="Y60" i="5"/>
  <c r="AD60" i="5"/>
  <c r="AE59" i="5"/>
  <c r="AF59" i="5" s="1"/>
  <c r="Q61" i="5"/>
  <c r="R61" i="5" s="1"/>
  <c r="BN62" i="5"/>
  <c r="BO62" i="5" s="1"/>
  <c r="DK61" i="5"/>
  <c r="DL61" i="5" s="1"/>
  <c r="J61" i="5"/>
  <c r="K60" i="5"/>
  <c r="X61" i="5"/>
  <c r="BG61" i="5"/>
  <c r="BH61" i="5" s="1"/>
  <c r="CB61" i="5"/>
  <c r="CC61" i="5" s="1"/>
  <c r="BU62" i="5"/>
  <c r="BV62" i="5" s="1"/>
  <c r="AK61" i="5" l="1"/>
  <c r="AK62" i="5" s="1"/>
  <c r="Y61" i="5"/>
  <c r="AD61" i="5"/>
  <c r="AE60" i="5"/>
  <c r="AF60" i="5" s="1"/>
  <c r="BG62" i="5"/>
  <c r="BH62" i="5" s="1"/>
  <c r="DK62" i="5"/>
  <c r="DL62" i="5" s="1"/>
  <c r="BU63" i="5"/>
  <c r="BV63" i="5" s="1"/>
  <c r="X62" i="5"/>
  <c r="BN63" i="5"/>
  <c r="BO63" i="5" s="1"/>
  <c r="Q62" i="5"/>
  <c r="R62" i="5" s="1"/>
  <c r="CB62" i="5"/>
  <c r="CC62" i="5" s="1"/>
  <c r="J62" i="5"/>
  <c r="K61" i="5"/>
  <c r="AL62" i="5" l="1"/>
  <c r="AM62" i="5" s="1"/>
  <c r="AL61" i="5"/>
  <c r="AM61" i="5" s="1"/>
  <c r="AD62" i="5"/>
  <c r="AE62" i="5" s="1"/>
  <c r="AF62" i="5" s="1"/>
  <c r="AE61" i="5"/>
  <c r="AF61" i="5" s="1"/>
  <c r="Y62" i="5"/>
  <c r="J63" i="5"/>
  <c r="K62" i="5"/>
  <c r="BU64" i="5"/>
  <c r="BV64" i="5" s="1"/>
  <c r="DK63" i="5"/>
  <c r="DL63" i="5" s="1"/>
  <c r="BN64" i="5"/>
  <c r="BO64" i="5" s="1"/>
  <c r="CB63" i="5"/>
  <c r="CC63" i="5" s="1"/>
  <c r="BG63" i="5"/>
  <c r="BH63" i="5" s="1"/>
  <c r="Q63" i="5"/>
  <c r="R63" i="5" s="1"/>
  <c r="X63" i="5"/>
  <c r="AK63" i="5" s="1"/>
  <c r="AK64" i="5" l="1"/>
  <c r="AL63" i="5"/>
  <c r="AM63" i="5" s="1"/>
  <c r="Y63" i="5"/>
  <c r="AD63" i="5"/>
  <c r="DK64" i="5"/>
  <c r="DL64" i="5" s="1"/>
  <c r="BG64" i="5"/>
  <c r="BH64" i="5" s="1"/>
  <c r="Q64" i="5"/>
  <c r="R64" i="5" s="1"/>
  <c r="X64" i="5"/>
  <c r="CB64" i="5"/>
  <c r="CC64" i="5" s="1"/>
  <c r="BN65" i="5"/>
  <c r="BO65" i="5" s="1"/>
  <c r="J64" i="5"/>
  <c r="K63" i="5"/>
  <c r="BU65" i="5"/>
  <c r="BV65" i="5" s="1"/>
  <c r="AK65" i="5" l="1"/>
  <c r="AL64" i="5"/>
  <c r="AM64" i="5" s="1"/>
  <c r="AD64" i="5"/>
  <c r="AE64" i="5" s="1"/>
  <c r="AF64" i="5" s="1"/>
  <c r="AE63" i="5"/>
  <c r="AF63" i="5" s="1"/>
  <c r="Y64" i="5"/>
  <c r="BN66" i="5"/>
  <c r="BO66" i="5" s="1"/>
  <c r="Q65" i="5"/>
  <c r="R65" i="5" s="1"/>
  <c r="BG65" i="5"/>
  <c r="BH65" i="5" s="1"/>
  <c r="BU66" i="5"/>
  <c r="BV66" i="5" s="1"/>
  <c r="J65" i="5"/>
  <c r="K64" i="5"/>
  <c r="X65" i="5"/>
  <c r="DK65" i="5"/>
  <c r="DL65" i="5" s="1"/>
  <c r="CB65" i="5"/>
  <c r="CC65" i="5" s="1"/>
  <c r="AL65" i="5" l="1"/>
  <c r="AM65" i="5" s="1"/>
  <c r="AD65" i="5"/>
  <c r="AE65" i="5" s="1"/>
  <c r="AF65" i="5" s="1"/>
  <c r="Y65" i="5"/>
  <c r="Q66" i="5"/>
  <c r="R66" i="5" s="1"/>
  <c r="BU67" i="5"/>
  <c r="BV67" i="5" s="1"/>
  <c r="X66" i="5"/>
  <c r="DK66" i="5"/>
  <c r="DL66" i="5" s="1"/>
  <c r="CB66" i="5"/>
  <c r="CC66" i="5" s="1"/>
  <c r="J66" i="5"/>
  <c r="K65" i="5"/>
  <c r="BG66" i="5"/>
  <c r="BH66" i="5" s="1"/>
  <c r="BN67" i="5"/>
  <c r="BO67" i="5" s="1"/>
  <c r="AL66" i="5" l="1"/>
  <c r="AM66" i="5" s="1"/>
  <c r="AK66" i="5"/>
  <c r="Y66" i="5"/>
  <c r="AD66" i="5"/>
  <c r="J67" i="5"/>
  <c r="K66" i="5"/>
  <c r="Q67" i="5"/>
  <c r="R67" i="5" s="1"/>
  <c r="X67" i="5"/>
  <c r="BG67" i="5"/>
  <c r="BH67" i="5" s="1"/>
  <c r="DK67" i="5"/>
  <c r="DL67" i="5" s="1"/>
  <c r="BU68" i="5"/>
  <c r="BV68" i="5" s="1"/>
  <c r="CB67" i="5"/>
  <c r="CC67" i="5" s="1"/>
  <c r="BN68" i="5"/>
  <c r="BO68" i="5" s="1"/>
  <c r="AL67" i="5" l="1"/>
  <c r="AM67" i="5" s="1"/>
  <c r="AK67" i="5"/>
  <c r="Y67" i="5"/>
  <c r="AD67" i="5"/>
  <c r="AE67" i="5" s="1"/>
  <c r="AF67" i="5" s="1"/>
  <c r="AE66" i="5"/>
  <c r="AF66" i="5" s="1"/>
  <c r="X68" i="5"/>
  <c r="Q68" i="5"/>
  <c r="R68" i="5" s="1"/>
  <c r="BN69" i="5"/>
  <c r="BO69" i="5" s="1"/>
  <c r="DK68" i="5"/>
  <c r="DL68" i="5" s="1"/>
  <c r="J68" i="5"/>
  <c r="K67" i="5"/>
  <c r="BU69" i="5"/>
  <c r="BV69" i="5" s="1"/>
  <c r="CB68" i="5"/>
  <c r="CC68" i="5" s="1"/>
  <c r="BG68" i="5"/>
  <c r="BH68" i="5" s="1"/>
  <c r="AL68" i="5" l="1"/>
  <c r="AM68" i="5" s="1"/>
  <c r="AK68" i="5"/>
  <c r="Y68" i="5"/>
  <c r="AD68" i="5"/>
  <c r="Q69" i="5"/>
  <c r="R69" i="5" s="1"/>
  <c r="DK69" i="5"/>
  <c r="DL69" i="5" s="1"/>
  <c r="J69" i="5"/>
  <c r="K68" i="5"/>
  <c r="CB69" i="5"/>
  <c r="CC69" i="5" s="1"/>
  <c r="X69" i="5"/>
  <c r="BN70" i="5"/>
  <c r="BO70" i="5" s="1"/>
  <c r="BG69" i="5"/>
  <c r="BH69" i="5" s="1"/>
  <c r="BU70" i="5"/>
  <c r="BV70" i="5" s="1"/>
  <c r="AL69" i="5" l="1"/>
  <c r="AM69" i="5" s="1"/>
  <c r="AK69" i="5"/>
  <c r="Y69" i="5"/>
  <c r="AD69" i="5"/>
  <c r="AE68" i="5"/>
  <c r="AF68" i="5" s="1"/>
  <c r="DK70" i="5"/>
  <c r="DL70" i="5" s="1"/>
  <c r="BU71" i="5"/>
  <c r="BV71" i="5" s="1"/>
  <c r="CB70" i="5"/>
  <c r="CC70" i="5" s="1"/>
  <c r="J70" i="5"/>
  <c r="K69" i="5"/>
  <c r="BG70" i="5"/>
  <c r="BH70" i="5" s="1"/>
  <c r="BN71" i="5"/>
  <c r="BO71" i="5" s="1"/>
  <c r="Q70" i="5"/>
  <c r="R70" i="5" s="1"/>
  <c r="X70" i="5"/>
  <c r="AL70" i="5" l="1"/>
  <c r="AM70" i="5" s="1"/>
  <c r="AK70" i="5"/>
  <c r="AD70" i="5"/>
  <c r="AE70" i="5" s="1"/>
  <c r="AF70" i="5" s="1"/>
  <c r="Y70" i="5"/>
  <c r="AE69" i="5"/>
  <c r="AF69" i="5" s="1"/>
  <c r="BG71" i="5"/>
  <c r="BH71" i="5" s="1"/>
  <c r="BU72" i="5"/>
  <c r="BV72" i="5" s="1"/>
  <c r="DK71" i="5"/>
  <c r="DL71" i="5" s="1"/>
  <c r="X71" i="5"/>
  <c r="Q71" i="5"/>
  <c r="R71" i="5" s="1"/>
  <c r="J71" i="5"/>
  <c r="K70" i="5"/>
  <c r="CB71" i="5"/>
  <c r="CC71" i="5" s="1"/>
  <c r="BN72" i="5"/>
  <c r="BO72" i="5" s="1"/>
  <c r="AL71" i="5" l="1"/>
  <c r="AM71" i="5" s="1"/>
  <c r="AK71" i="5"/>
  <c r="AD71" i="5"/>
  <c r="AE71" i="5" s="1"/>
  <c r="AF71" i="5" s="1"/>
  <c r="Y71" i="5"/>
  <c r="J72" i="5"/>
  <c r="K71" i="5"/>
  <c r="X72" i="5"/>
  <c r="DK72" i="5"/>
  <c r="DL72" i="5" s="1"/>
  <c r="BN73" i="5"/>
  <c r="BO73" i="5" s="1"/>
  <c r="BU73" i="5"/>
  <c r="BV73" i="5" s="1"/>
  <c r="CB72" i="5"/>
  <c r="CC72" i="5" s="1"/>
  <c r="Q72" i="5"/>
  <c r="R72" i="5" s="1"/>
  <c r="BG72" i="5"/>
  <c r="BH72" i="5" s="1"/>
  <c r="AL72" i="5" l="1"/>
  <c r="AM72" i="5" s="1"/>
  <c r="AK72" i="5"/>
  <c r="Y72" i="5"/>
  <c r="AD72" i="5"/>
  <c r="Q73" i="5"/>
  <c r="R73" i="5" s="1"/>
  <c r="CB73" i="5"/>
  <c r="CC73" i="5" s="1"/>
  <c r="DK73" i="5"/>
  <c r="DL73" i="5" s="1"/>
  <c r="X73" i="5"/>
  <c r="BU74" i="5"/>
  <c r="BV74" i="5" s="1"/>
  <c r="BN74" i="5"/>
  <c r="BO74" i="5" s="1"/>
  <c r="J73" i="5"/>
  <c r="K72" i="5"/>
  <c r="BG73" i="5"/>
  <c r="BH73" i="5" s="1"/>
  <c r="AL73" i="5" l="1"/>
  <c r="AM73" i="5" s="1"/>
  <c r="AK73" i="5"/>
  <c r="AD73" i="5"/>
  <c r="AE73" i="5" s="1"/>
  <c r="AF73" i="5" s="1"/>
  <c r="AE72" i="5"/>
  <c r="AF72" i="5" s="1"/>
  <c r="Y73" i="5"/>
  <c r="X74" i="5"/>
  <c r="DK74" i="5"/>
  <c r="DL74" i="5" s="1"/>
  <c r="BG74" i="5"/>
  <c r="BH74" i="5" s="1"/>
  <c r="BN75" i="5"/>
  <c r="BO75" i="5" s="1"/>
  <c r="CB74" i="5"/>
  <c r="CC74" i="5" s="1"/>
  <c r="J74" i="5"/>
  <c r="K73" i="5"/>
  <c r="BU75" i="5"/>
  <c r="BV75" i="5" s="1"/>
  <c r="Q74" i="5"/>
  <c r="R74" i="5" s="1"/>
  <c r="AL74" i="5" l="1"/>
  <c r="AM74" i="5" s="1"/>
  <c r="AK74" i="5"/>
  <c r="Y74" i="5"/>
  <c r="AD74" i="5"/>
  <c r="DK75" i="5"/>
  <c r="DL75" i="5" s="1"/>
  <c r="BU76" i="5"/>
  <c r="BV76" i="5" s="1"/>
  <c r="X75" i="5"/>
  <c r="BN76" i="5"/>
  <c r="BO76" i="5" s="1"/>
  <c r="J75" i="5"/>
  <c r="K74" i="5"/>
  <c r="CB75" i="5"/>
  <c r="CC75" i="5" s="1"/>
  <c r="Q75" i="5"/>
  <c r="R75" i="5" s="1"/>
  <c r="BG75" i="5"/>
  <c r="BH75" i="5" s="1"/>
  <c r="AL75" i="5" l="1"/>
  <c r="AM75" i="5" s="1"/>
  <c r="AK75" i="5"/>
  <c r="Y75" i="5"/>
  <c r="AD75" i="5"/>
  <c r="AE74" i="5"/>
  <c r="AF74" i="5" s="1"/>
  <c r="X76" i="5"/>
  <c r="Q76" i="5"/>
  <c r="R76" i="5" s="1"/>
  <c r="CB76" i="5"/>
  <c r="CC76" i="5" s="1"/>
  <c r="BG76" i="5"/>
  <c r="BH76" i="5" s="1"/>
  <c r="J76" i="5"/>
  <c r="K75" i="5"/>
  <c r="BU77" i="5"/>
  <c r="BV77" i="5" s="1"/>
  <c r="BN77" i="5"/>
  <c r="BO77" i="5" s="1"/>
  <c r="DK76" i="5"/>
  <c r="DL76" i="5" s="1"/>
  <c r="AK76" i="5" l="1"/>
  <c r="AD76" i="5"/>
  <c r="AE76" i="5" s="1"/>
  <c r="AF76" i="5" s="1"/>
  <c r="AE75" i="5"/>
  <c r="AF75" i="5" s="1"/>
  <c r="Y76" i="5"/>
  <c r="BN78" i="5"/>
  <c r="BO78" i="5" s="1"/>
  <c r="BG77" i="5"/>
  <c r="BH77" i="5" s="1"/>
  <c r="J77" i="5"/>
  <c r="K76" i="5"/>
  <c r="Q77" i="5"/>
  <c r="R77" i="5" s="1"/>
  <c r="CB77" i="5"/>
  <c r="CC77" i="5" s="1"/>
  <c r="X77" i="5"/>
  <c r="DK77" i="5"/>
  <c r="DL77" i="5" s="1"/>
  <c r="BU78" i="5"/>
  <c r="BV78" i="5" s="1"/>
  <c r="AK77" i="5" l="1"/>
  <c r="AL76" i="5"/>
  <c r="AM76" i="5" s="1"/>
  <c r="AD77" i="5"/>
  <c r="AE77" i="5" s="1"/>
  <c r="AF77" i="5" s="1"/>
  <c r="Y77" i="5"/>
  <c r="CB78" i="5"/>
  <c r="CC78" i="5" s="1"/>
  <c r="J78" i="5"/>
  <c r="K77" i="5"/>
  <c r="BN79" i="5"/>
  <c r="BO79" i="5" s="1"/>
  <c r="BG78" i="5"/>
  <c r="BH78" i="5" s="1"/>
  <c r="DK78" i="5"/>
  <c r="DL78" i="5" s="1"/>
  <c r="BU79" i="5"/>
  <c r="BV79" i="5" s="1"/>
  <c r="Q78" i="5"/>
  <c r="R78" i="5" s="1"/>
  <c r="X78" i="5"/>
  <c r="AK78" i="5" l="1"/>
  <c r="AL77" i="5"/>
  <c r="AM77" i="5" s="1"/>
  <c r="Y78" i="5"/>
  <c r="AD78" i="5"/>
  <c r="AE78" i="5" s="1"/>
  <c r="AF78" i="5" s="1"/>
  <c r="J79" i="5"/>
  <c r="K78" i="5"/>
  <c r="DK79" i="5"/>
  <c r="DL79" i="5" s="1"/>
  <c r="BG79" i="5"/>
  <c r="BH79" i="5" s="1"/>
  <c r="X79" i="5"/>
  <c r="Q79" i="5"/>
  <c r="R79" i="5" s="1"/>
  <c r="CB79" i="5"/>
  <c r="CC79" i="5" s="1"/>
  <c r="BU80" i="5"/>
  <c r="BV80" i="5" s="1"/>
  <c r="BN80" i="5"/>
  <c r="BO80" i="5" s="1"/>
  <c r="AK79" i="5" l="1"/>
  <c r="AL78" i="5"/>
  <c r="AM78" i="5" s="1"/>
  <c r="AD79" i="5"/>
  <c r="AE79" i="5" s="1"/>
  <c r="AF79" i="5" s="1"/>
  <c r="Y79" i="5"/>
  <c r="X80" i="5"/>
  <c r="DK80" i="5"/>
  <c r="DL80" i="5" s="1"/>
  <c r="J80" i="5"/>
  <c r="K79" i="5"/>
  <c r="BU81" i="5"/>
  <c r="BV81" i="5" s="1"/>
  <c r="BG80" i="5"/>
  <c r="BH80" i="5" s="1"/>
  <c r="CB80" i="5"/>
  <c r="CC80" i="5" s="1"/>
  <c r="BN81" i="5"/>
  <c r="BO81" i="5" s="1"/>
  <c r="Q80" i="5"/>
  <c r="R80" i="5" s="1"/>
  <c r="AK80" i="5" l="1"/>
  <c r="AL79" i="5"/>
  <c r="AM79" i="5" s="1"/>
  <c r="Y80" i="5"/>
  <c r="AD80" i="5"/>
  <c r="CB81" i="5"/>
  <c r="CC81" i="5" s="1"/>
  <c r="J81" i="5"/>
  <c r="K80" i="5"/>
  <c r="BG81" i="5"/>
  <c r="BH81" i="5" s="1"/>
  <c r="DK81" i="5"/>
  <c r="DL81" i="5" s="1"/>
  <c r="X81" i="5"/>
  <c r="Q81" i="5"/>
  <c r="R81" i="5" s="1"/>
  <c r="BU82" i="5"/>
  <c r="BV82" i="5" s="1"/>
  <c r="BN82" i="5"/>
  <c r="BO82" i="5" s="1"/>
  <c r="AK81" i="5" l="1"/>
  <c r="AK82" i="5" s="1"/>
  <c r="AL80" i="5"/>
  <c r="AM80" i="5" s="1"/>
  <c r="AD81" i="5"/>
  <c r="AE81" i="5" s="1"/>
  <c r="AF81" i="5" s="1"/>
  <c r="AE80" i="5"/>
  <c r="AF80" i="5" s="1"/>
  <c r="Y81" i="5"/>
  <c r="BG82" i="5"/>
  <c r="BH82" i="5" s="1"/>
  <c r="BN83" i="5"/>
  <c r="BO83" i="5" s="1"/>
  <c r="J82" i="5"/>
  <c r="K81" i="5"/>
  <c r="X82" i="5"/>
  <c r="Q82" i="5"/>
  <c r="R82" i="5" s="1"/>
  <c r="CB82" i="5"/>
  <c r="CC82" i="5" s="1"/>
  <c r="BU83" i="5"/>
  <c r="BV83" i="5" s="1"/>
  <c r="DK82" i="5"/>
  <c r="DL82" i="5" s="1"/>
  <c r="AK83" i="5" l="1"/>
  <c r="AL82" i="5"/>
  <c r="AM82" i="5" s="1"/>
  <c r="AL81" i="5"/>
  <c r="AM81" i="5" s="1"/>
  <c r="Y82" i="5"/>
  <c r="AD82" i="5"/>
  <c r="BN84" i="5"/>
  <c r="BO84" i="5" s="1"/>
  <c r="Q83" i="5"/>
  <c r="R83" i="5" s="1"/>
  <c r="BU84" i="5"/>
  <c r="BV84" i="5" s="1"/>
  <c r="J83" i="5"/>
  <c r="K82" i="5"/>
  <c r="X83" i="5"/>
  <c r="CB83" i="5"/>
  <c r="CC83" i="5" s="1"/>
  <c r="DK83" i="5"/>
  <c r="DL83" i="5" s="1"/>
  <c r="BG83" i="5"/>
  <c r="BH83" i="5" s="1"/>
  <c r="AL83" i="5" l="1"/>
  <c r="AM83" i="5" s="1"/>
  <c r="AD83" i="5"/>
  <c r="AE83" i="5" s="1"/>
  <c r="AF83" i="5" s="1"/>
  <c r="Y83" i="5"/>
  <c r="AE82" i="5"/>
  <c r="AF82" i="5" s="1"/>
  <c r="CB84" i="5"/>
  <c r="CC84" i="5" s="1"/>
  <c r="Q84" i="5"/>
  <c r="R84" i="5" s="1"/>
  <c r="BN85" i="5"/>
  <c r="BO85" i="5" s="1"/>
  <c r="X84" i="5"/>
  <c r="DK84" i="5"/>
  <c r="DL84" i="5" s="1"/>
  <c r="J84" i="5"/>
  <c r="K83" i="5"/>
  <c r="BG84" i="5"/>
  <c r="BH84" i="5" s="1"/>
  <c r="BU85" i="5"/>
  <c r="BV85" i="5" s="1"/>
  <c r="AK84" i="5" l="1"/>
  <c r="Y84" i="5"/>
  <c r="AD84" i="5"/>
  <c r="BU86" i="5"/>
  <c r="BV86" i="5" s="1"/>
  <c r="BN86" i="5"/>
  <c r="BO86" i="5" s="1"/>
  <c r="Q85" i="5"/>
  <c r="R85" i="5" s="1"/>
  <c r="BG85" i="5"/>
  <c r="BH85" i="5" s="1"/>
  <c r="DK85" i="5"/>
  <c r="DL85" i="5" s="1"/>
  <c r="J85" i="5"/>
  <c r="K84" i="5"/>
  <c r="CB85" i="5"/>
  <c r="CC85" i="5" s="1"/>
  <c r="X85" i="5"/>
  <c r="AL85" i="5" l="1"/>
  <c r="AM85" i="5" s="1"/>
  <c r="AK85" i="5"/>
  <c r="AL84" i="5"/>
  <c r="AM84" i="5" s="1"/>
  <c r="AD85" i="5"/>
  <c r="AE85" i="5" s="1"/>
  <c r="AF85" i="5" s="1"/>
  <c r="AE84" i="5"/>
  <c r="AF84" i="5" s="1"/>
  <c r="Y85" i="5"/>
  <c r="J86" i="5"/>
  <c r="K85" i="5"/>
  <c r="Q86" i="5"/>
  <c r="R86" i="5" s="1"/>
  <c r="X86" i="5"/>
  <c r="CB86" i="5"/>
  <c r="CC86" i="5" s="1"/>
  <c r="BN87" i="5"/>
  <c r="BO87" i="5" s="1"/>
  <c r="DK86" i="5"/>
  <c r="DL86" i="5" s="1"/>
  <c r="BG86" i="5"/>
  <c r="BH86" i="5" s="1"/>
  <c r="BU87" i="5"/>
  <c r="BV87" i="5" s="1"/>
  <c r="AL86" i="5" l="1"/>
  <c r="AM86" i="5" s="1"/>
  <c r="AK86" i="5"/>
  <c r="Y86" i="5"/>
  <c r="AD86" i="5"/>
  <c r="Q87" i="5"/>
  <c r="R87" i="5" s="1"/>
  <c r="BU88" i="5"/>
  <c r="BV88" i="5" s="1"/>
  <c r="CB87" i="5"/>
  <c r="CC87" i="5" s="1"/>
  <c r="X87" i="5"/>
  <c r="DK87" i="5"/>
  <c r="DL87" i="5" s="1"/>
  <c r="BN88" i="5"/>
  <c r="BO88" i="5" s="1"/>
  <c r="J87" i="5"/>
  <c r="K86" i="5"/>
  <c r="BG87" i="5"/>
  <c r="BH87" i="5" s="1"/>
  <c r="AL87" i="5" l="1"/>
  <c r="AM87" i="5" s="1"/>
  <c r="AK87" i="5"/>
  <c r="AD87" i="5"/>
  <c r="AE87" i="5" s="1"/>
  <c r="AF87" i="5" s="1"/>
  <c r="Y87" i="5"/>
  <c r="AE86" i="5"/>
  <c r="AF86" i="5" s="1"/>
  <c r="DK88" i="5"/>
  <c r="DL88" i="5" s="1"/>
  <c r="BG88" i="5"/>
  <c r="BH88" i="5" s="1"/>
  <c r="BU89" i="5"/>
  <c r="BV89" i="5" s="1"/>
  <c r="J88" i="5"/>
  <c r="K87" i="5"/>
  <c r="Q88" i="5"/>
  <c r="R88" i="5" s="1"/>
  <c r="X88" i="5"/>
  <c r="CB88" i="5"/>
  <c r="CC88" i="5" s="1"/>
  <c r="BN89" i="5"/>
  <c r="BO89" i="5" s="1"/>
  <c r="AL88" i="5" l="1"/>
  <c r="AM88" i="5" s="1"/>
  <c r="AK88" i="5"/>
  <c r="Y88" i="5"/>
  <c r="AD88" i="5"/>
  <c r="BN90" i="5"/>
  <c r="BO90" i="5" s="1"/>
  <c r="X89" i="5"/>
  <c r="BG89" i="5"/>
  <c r="BH89" i="5" s="1"/>
  <c r="CB89" i="5"/>
  <c r="CC89" i="5" s="1"/>
  <c r="BU90" i="5"/>
  <c r="BV90" i="5" s="1"/>
  <c r="Q89" i="5"/>
  <c r="R89" i="5" s="1"/>
  <c r="J89" i="5"/>
  <c r="K88" i="5"/>
  <c r="DK89" i="5"/>
  <c r="DL89" i="5" s="1"/>
  <c r="AL89" i="5" l="1"/>
  <c r="AM89" i="5" s="1"/>
  <c r="AK89" i="5"/>
  <c r="AD89" i="5"/>
  <c r="AE89" i="5" s="1"/>
  <c r="AF89" i="5" s="1"/>
  <c r="AE88" i="5"/>
  <c r="AF88" i="5" s="1"/>
  <c r="Y89" i="5"/>
  <c r="DK90" i="5"/>
  <c r="DL90" i="5" s="1"/>
  <c r="BG90" i="5"/>
  <c r="BH90" i="5" s="1"/>
  <c r="Q90" i="5"/>
  <c r="R90" i="5" s="1"/>
  <c r="X90" i="5"/>
  <c r="BN91" i="5"/>
  <c r="BO91" i="5" s="1"/>
  <c r="BU91" i="5"/>
  <c r="BV91" i="5" s="1"/>
  <c r="J90" i="5"/>
  <c r="K89" i="5"/>
  <c r="CB90" i="5"/>
  <c r="CC90" i="5" s="1"/>
  <c r="AL90" i="5" l="1"/>
  <c r="AM90" i="5" s="1"/>
  <c r="AK90" i="5"/>
  <c r="Y90" i="5"/>
  <c r="AD90" i="5"/>
  <c r="CB91" i="5"/>
  <c r="CC91" i="5" s="1"/>
  <c r="BG91" i="5"/>
  <c r="BH91" i="5" s="1"/>
  <c r="BN92" i="5"/>
  <c r="BO92" i="5" s="1"/>
  <c r="J91" i="5"/>
  <c r="K90" i="5"/>
  <c r="BU92" i="5"/>
  <c r="BV92" i="5" s="1"/>
  <c r="Q91" i="5"/>
  <c r="R91" i="5" s="1"/>
  <c r="DK91" i="5"/>
  <c r="DL91" i="5" s="1"/>
  <c r="X91" i="5"/>
  <c r="AL91" i="5" l="1"/>
  <c r="AM91" i="5" s="1"/>
  <c r="AK91" i="5"/>
  <c r="AD91" i="5"/>
  <c r="AE91" i="5" s="1"/>
  <c r="AF91" i="5" s="1"/>
  <c r="AE90" i="5"/>
  <c r="AF90" i="5" s="1"/>
  <c r="Y91" i="5"/>
  <c r="J92" i="5"/>
  <c r="K91" i="5"/>
  <c r="Q92" i="5"/>
  <c r="R92" i="5" s="1"/>
  <c r="DK92" i="5"/>
  <c r="DL92" i="5" s="1"/>
  <c r="BN93" i="5"/>
  <c r="BO93" i="5" s="1"/>
  <c r="BG92" i="5"/>
  <c r="BH92" i="5" s="1"/>
  <c r="BU93" i="5"/>
  <c r="BV93" i="5" s="1"/>
  <c r="X92" i="5"/>
  <c r="CB92" i="5"/>
  <c r="CC92" i="5" s="1"/>
  <c r="AL92" i="5" l="1"/>
  <c r="AM92" i="5" s="1"/>
  <c r="AK92" i="5"/>
  <c r="Y92" i="5"/>
  <c r="AD92" i="5"/>
  <c r="BG93" i="5"/>
  <c r="BH93" i="5" s="1"/>
  <c r="BU94" i="5"/>
  <c r="BV94" i="5" s="1"/>
  <c r="DK93" i="5"/>
  <c r="DL93" i="5" s="1"/>
  <c r="J93" i="5"/>
  <c r="K92" i="5"/>
  <c r="Q93" i="5"/>
  <c r="R93" i="5" s="1"/>
  <c r="CB93" i="5"/>
  <c r="CC93" i="5" s="1"/>
  <c r="BN94" i="5"/>
  <c r="BO94" i="5" s="1"/>
  <c r="X93" i="5"/>
  <c r="AL93" i="5" l="1"/>
  <c r="AM93" i="5" s="1"/>
  <c r="AK93" i="5"/>
  <c r="AD93" i="5"/>
  <c r="AE93" i="5" s="1"/>
  <c r="AF93" i="5" s="1"/>
  <c r="Y93" i="5"/>
  <c r="AE92" i="5"/>
  <c r="AF92" i="5" s="1"/>
  <c r="DK94" i="5"/>
  <c r="DL94" i="5" s="1"/>
  <c r="BN95" i="5"/>
  <c r="BO95" i="5" s="1"/>
  <c r="Q94" i="5"/>
  <c r="R94" i="5" s="1"/>
  <c r="X94" i="5"/>
  <c r="J94" i="5"/>
  <c r="K93" i="5"/>
  <c r="BU95" i="5"/>
  <c r="BV95" i="5" s="1"/>
  <c r="BG94" i="5"/>
  <c r="BH94" i="5" s="1"/>
  <c r="CB94" i="5"/>
  <c r="CC94" i="5" s="1"/>
  <c r="AL94" i="5" l="1"/>
  <c r="AM94" i="5" s="1"/>
  <c r="AK94" i="5"/>
  <c r="Y94" i="5"/>
  <c r="AD94" i="5"/>
  <c r="Q95" i="5"/>
  <c r="R95" i="5" s="1"/>
  <c r="BU96" i="5"/>
  <c r="BV96" i="5" s="1"/>
  <c r="BN96" i="5"/>
  <c r="BO96" i="5" s="1"/>
  <c r="X95" i="5"/>
  <c r="DK95" i="5"/>
  <c r="DL95" i="5" s="1"/>
  <c r="CB95" i="5"/>
  <c r="CC95" i="5" s="1"/>
  <c r="J95" i="5"/>
  <c r="K94" i="5"/>
  <c r="BG95" i="5"/>
  <c r="BH95" i="5" s="1"/>
  <c r="AL95" i="5" l="1"/>
  <c r="AM95" i="5" s="1"/>
  <c r="AK95" i="5"/>
  <c r="AD95" i="5"/>
  <c r="AE95" i="5" s="1"/>
  <c r="AF95" i="5" s="1"/>
  <c r="AE94" i="5"/>
  <c r="AF94" i="5" s="1"/>
  <c r="Y95" i="5"/>
  <c r="X96" i="5"/>
  <c r="CB96" i="5"/>
  <c r="CC96" i="5" s="1"/>
  <c r="J96" i="5"/>
  <c r="K95" i="5"/>
  <c r="BU97" i="5"/>
  <c r="BV97" i="5" s="1"/>
  <c r="DK96" i="5"/>
  <c r="DL96" i="5" s="1"/>
  <c r="Q96" i="5"/>
  <c r="R96" i="5" s="1"/>
  <c r="BG96" i="5"/>
  <c r="BH96" i="5" s="1"/>
  <c r="BN97" i="5"/>
  <c r="BO97" i="5" s="1"/>
  <c r="AK96" i="5" l="1"/>
  <c r="Y96" i="5"/>
  <c r="AD96" i="5"/>
  <c r="J97" i="5"/>
  <c r="K96" i="5"/>
  <c r="CB97" i="5"/>
  <c r="CC97" i="5" s="1"/>
  <c r="X97" i="5"/>
  <c r="BU98" i="5"/>
  <c r="BV98" i="5" s="1"/>
  <c r="BN98" i="5"/>
  <c r="BO98" i="5" s="1"/>
  <c r="DK97" i="5"/>
  <c r="DL97" i="5" s="1"/>
  <c r="BG97" i="5"/>
  <c r="BH97" i="5" s="1"/>
  <c r="Q97" i="5"/>
  <c r="R97" i="5" s="1"/>
  <c r="AK97" i="5" l="1"/>
  <c r="AL97" i="5" s="1"/>
  <c r="AM97" i="5" s="1"/>
  <c r="AL96" i="5"/>
  <c r="AM96" i="5" s="1"/>
  <c r="AD97" i="5"/>
  <c r="AE97" i="5" s="1"/>
  <c r="AF97" i="5" s="1"/>
  <c r="Y97" i="5"/>
  <c r="AE96" i="5"/>
  <c r="AF96" i="5" s="1"/>
  <c r="Q98" i="5"/>
  <c r="R98" i="5" s="1"/>
  <c r="BG98" i="5"/>
  <c r="BH98" i="5" s="1"/>
  <c r="J98" i="5"/>
  <c r="K97" i="5"/>
  <c r="BN99" i="5"/>
  <c r="BO99" i="5" s="1"/>
  <c r="DK98" i="5"/>
  <c r="DL98" i="5" s="1"/>
  <c r="X98" i="5"/>
  <c r="CB98" i="5"/>
  <c r="CC98" i="5" s="1"/>
  <c r="BU99" i="5"/>
  <c r="BV99" i="5" s="1"/>
  <c r="AL98" i="5" l="1"/>
  <c r="AM98" i="5" s="1"/>
  <c r="AK98" i="5"/>
  <c r="Y98" i="5"/>
  <c r="AD98" i="5"/>
  <c r="J99" i="5"/>
  <c r="K98" i="5"/>
  <c r="Q99" i="5"/>
  <c r="R99" i="5" s="1"/>
  <c r="X99" i="5"/>
  <c r="BG99" i="5"/>
  <c r="BH99" i="5" s="1"/>
  <c r="BU100" i="5"/>
  <c r="BV100" i="5" s="1"/>
  <c r="DK99" i="5"/>
  <c r="DL99" i="5" s="1"/>
  <c r="BN100" i="5"/>
  <c r="BO100" i="5" s="1"/>
  <c r="CB99" i="5"/>
  <c r="CC99" i="5" s="1"/>
  <c r="AK99" i="5" l="1"/>
  <c r="AD99" i="5"/>
  <c r="AE99" i="5" s="1"/>
  <c r="AF99" i="5" s="1"/>
  <c r="Y99" i="5"/>
  <c r="AE98" i="5"/>
  <c r="AF98" i="5" s="1"/>
  <c r="DK100" i="5"/>
  <c r="DL100" i="5" s="1"/>
  <c r="CB100" i="5"/>
  <c r="CC100" i="5" s="1"/>
  <c r="BU101" i="5"/>
  <c r="BV101" i="5" s="1"/>
  <c r="J100" i="5"/>
  <c r="K99" i="5"/>
  <c r="X100" i="5"/>
  <c r="Q100" i="5"/>
  <c r="R100" i="5" s="1"/>
  <c r="BN101" i="5"/>
  <c r="BO101" i="5" s="1"/>
  <c r="BG100" i="5"/>
  <c r="BH100" i="5" s="1"/>
  <c r="AK100" i="5" l="1"/>
  <c r="AK101" i="5" s="1"/>
  <c r="AL99" i="5"/>
  <c r="AM99" i="5" s="1"/>
  <c r="Y100" i="5"/>
  <c r="AD100" i="5"/>
  <c r="AE100" i="5" s="1"/>
  <c r="AF100" i="5" s="1"/>
  <c r="X101" i="5"/>
  <c r="CB101" i="5"/>
  <c r="CC101" i="5" s="1"/>
  <c r="BN102" i="5"/>
  <c r="BO102" i="5" s="1"/>
  <c r="DK101" i="5"/>
  <c r="DL101" i="5" s="1"/>
  <c r="J101" i="5"/>
  <c r="K100" i="5"/>
  <c r="BU102" i="5"/>
  <c r="BV102" i="5" s="1"/>
  <c r="BG101" i="5"/>
  <c r="BH101" i="5" s="1"/>
  <c r="Q101" i="5"/>
  <c r="R101" i="5" s="1"/>
  <c r="AK102" i="5" l="1"/>
  <c r="AL101" i="5"/>
  <c r="AM101" i="5" s="1"/>
  <c r="AL100" i="5"/>
  <c r="AM100" i="5" s="1"/>
  <c r="Y101" i="5"/>
  <c r="AD101" i="5"/>
  <c r="AE101" i="5" s="1"/>
  <c r="AF101" i="5" s="1"/>
  <c r="BU103" i="5"/>
  <c r="BV103" i="5" s="1"/>
  <c r="BN103" i="5"/>
  <c r="BO103" i="5" s="1"/>
  <c r="J102" i="5"/>
  <c r="K101" i="5"/>
  <c r="CB102" i="5"/>
  <c r="CC102" i="5" s="1"/>
  <c r="Q102" i="5"/>
  <c r="R102" i="5" s="1"/>
  <c r="DK102" i="5"/>
  <c r="DL102" i="5" s="1"/>
  <c r="X102" i="5"/>
  <c r="BG102" i="5"/>
  <c r="BH102" i="5" s="1"/>
  <c r="AL102" i="5" l="1"/>
  <c r="AM102" i="5" s="1"/>
  <c r="Y102" i="5"/>
  <c r="AD102" i="5"/>
  <c r="DK103" i="5"/>
  <c r="DL103" i="5" s="1"/>
  <c r="BG103" i="5"/>
  <c r="BH103" i="5" s="1"/>
  <c r="Q103" i="5"/>
  <c r="R103" i="5" s="1"/>
  <c r="BN104" i="5"/>
  <c r="BO104" i="5" s="1"/>
  <c r="CB103" i="5"/>
  <c r="CC103" i="5" s="1"/>
  <c r="BU104" i="5"/>
  <c r="BV104" i="5" s="1"/>
  <c r="J103" i="5"/>
  <c r="K102" i="5"/>
  <c r="X103" i="5"/>
  <c r="AL103" i="5" l="1"/>
  <c r="AM103" i="5" s="1"/>
  <c r="AK103" i="5"/>
  <c r="AD103" i="5"/>
  <c r="AE103" i="5" s="1"/>
  <c r="AF103" i="5" s="1"/>
  <c r="AE102" i="5"/>
  <c r="AF102" i="5" s="1"/>
  <c r="Y103" i="5"/>
  <c r="BU105" i="5"/>
  <c r="BV105" i="5" s="1"/>
  <c r="Q104" i="5"/>
  <c r="R104" i="5" s="1"/>
  <c r="CB104" i="5"/>
  <c r="CC104" i="5" s="1"/>
  <c r="BG104" i="5"/>
  <c r="BH104" i="5" s="1"/>
  <c r="X104" i="5"/>
  <c r="J104" i="5"/>
  <c r="K103" i="5"/>
  <c r="DK104" i="5"/>
  <c r="DL104" i="5" s="1"/>
  <c r="BN105" i="5"/>
  <c r="BO105" i="5" s="1"/>
  <c r="AL104" i="5" l="1"/>
  <c r="AM104" i="5" s="1"/>
  <c r="AK104" i="5"/>
  <c r="Y104" i="5"/>
  <c r="AD104" i="5"/>
  <c r="AE104" i="5" s="1"/>
  <c r="AF104" i="5" s="1"/>
  <c r="DK105" i="5"/>
  <c r="DL105" i="5" s="1"/>
  <c r="J105" i="5"/>
  <c r="K104" i="5"/>
  <c r="BU106" i="5"/>
  <c r="BV106" i="5" s="1"/>
  <c r="X105" i="5"/>
  <c r="CB105" i="5"/>
  <c r="CC105" i="5" s="1"/>
  <c r="Q105" i="5"/>
  <c r="R105" i="5" s="1"/>
  <c r="BN106" i="5"/>
  <c r="BO106" i="5" s="1"/>
  <c r="BG105" i="5"/>
  <c r="BH105" i="5" s="1"/>
  <c r="AL105" i="5" l="1"/>
  <c r="AM105" i="5" s="1"/>
  <c r="AK105" i="5"/>
  <c r="Y105" i="5"/>
  <c r="AD105" i="5"/>
  <c r="BU107" i="5"/>
  <c r="BV107" i="5" s="1"/>
  <c r="Q106" i="5"/>
  <c r="R106" i="5" s="1"/>
  <c r="J106" i="5"/>
  <c r="K105" i="5"/>
  <c r="DK106" i="5"/>
  <c r="DL106" i="5" s="1"/>
  <c r="CB106" i="5"/>
  <c r="CC106" i="5" s="1"/>
  <c r="X106" i="5"/>
  <c r="BG106" i="5"/>
  <c r="BH106" i="5" s="1"/>
  <c r="BN107" i="5"/>
  <c r="BO107" i="5" s="1"/>
  <c r="AL106" i="5" l="1"/>
  <c r="AM106" i="5" s="1"/>
  <c r="AK106" i="5"/>
  <c r="Y106" i="5"/>
  <c r="AD106" i="5"/>
  <c r="AE105" i="5"/>
  <c r="AF105" i="5" s="1"/>
  <c r="J107" i="5"/>
  <c r="K106" i="5"/>
  <c r="DK107" i="5"/>
  <c r="DL107" i="5" s="1"/>
  <c r="BN108" i="5"/>
  <c r="BO108" i="5" s="1"/>
  <c r="CB107" i="5"/>
  <c r="CC107" i="5" s="1"/>
  <c r="Q107" i="5"/>
  <c r="R107" i="5" s="1"/>
  <c r="X107" i="5"/>
  <c r="BU108" i="5"/>
  <c r="BV108" i="5" s="1"/>
  <c r="BG107" i="5"/>
  <c r="BH107" i="5" s="1"/>
  <c r="AL107" i="5" l="1"/>
  <c r="AM107" i="5" s="1"/>
  <c r="AK107" i="5"/>
  <c r="AD107" i="5"/>
  <c r="AE107" i="5" s="1"/>
  <c r="AF107" i="5" s="1"/>
  <c r="AE106" i="5"/>
  <c r="AF106" i="5" s="1"/>
  <c r="Y107" i="5"/>
  <c r="BN109" i="5"/>
  <c r="BO109" i="5" s="1"/>
  <c r="X108" i="5"/>
  <c r="Q108" i="5"/>
  <c r="R108" i="5" s="1"/>
  <c r="BU109" i="5"/>
  <c r="BV109" i="5" s="1"/>
  <c r="DK108" i="5"/>
  <c r="DL108" i="5" s="1"/>
  <c r="J108" i="5"/>
  <c r="K107" i="5"/>
  <c r="BG108" i="5"/>
  <c r="BH108" i="5" s="1"/>
  <c r="CB108" i="5"/>
  <c r="CC108" i="5" s="1"/>
  <c r="AL108" i="5" l="1"/>
  <c r="AM108" i="5" s="1"/>
  <c r="AK108" i="5"/>
  <c r="Y108" i="5"/>
  <c r="AD108" i="5"/>
  <c r="CB109" i="5"/>
  <c r="CC109" i="5" s="1"/>
  <c r="X109" i="5"/>
  <c r="BG109" i="5"/>
  <c r="BH109" i="5" s="1"/>
  <c r="BU110" i="5"/>
  <c r="BV110" i="5" s="1"/>
  <c r="BN110" i="5"/>
  <c r="BO110" i="5" s="1"/>
  <c r="DK109" i="5"/>
  <c r="DL109" i="5" s="1"/>
  <c r="J109" i="5"/>
  <c r="K108" i="5"/>
  <c r="Q109" i="5"/>
  <c r="R109" i="5" s="1"/>
  <c r="AL109" i="5" l="1"/>
  <c r="AM109" i="5" s="1"/>
  <c r="AK109" i="5"/>
  <c r="Y109" i="5"/>
  <c r="AD109" i="5"/>
  <c r="AE109" i="5" s="1"/>
  <c r="AF109" i="5" s="1"/>
  <c r="AE108" i="5"/>
  <c r="AF108" i="5" s="1"/>
  <c r="Q110" i="5"/>
  <c r="R110" i="5" s="1"/>
  <c r="BN111" i="5"/>
  <c r="BO111" i="5" s="1"/>
  <c r="BG110" i="5"/>
  <c r="BH110" i="5" s="1"/>
  <c r="BU111" i="5"/>
  <c r="BV111" i="5" s="1"/>
  <c r="CB110" i="5"/>
  <c r="CC110" i="5" s="1"/>
  <c r="X110" i="5"/>
  <c r="DK110" i="5"/>
  <c r="DL110" i="5" s="1"/>
  <c r="J110" i="5"/>
  <c r="K109" i="5"/>
  <c r="AL110" i="5" l="1"/>
  <c r="AM110" i="5" s="1"/>
  <c r="AK110" i="5"/>
  <c r="Y110" i="5"/>
  <c r="AD110" i="5"/>
  <c r="AE110" i="5" s="1"/>
  <c r="AF110" i="5" s="1"/>
  <c r="X111" i="5"/>
  <c r="BU112" i="5"/>
  <c r="BV112" i="5" s="1"/>
  <c r="CB111" i="5"/>
  <c r="CC111" i="5" s="1"/>
  <c r="BN112" i="5"/>
  <c r="BO112" i="5" s="1"/>
  <c r="BG111" i="5"/>
  <c r="BH111" i="5" s="1"/>
  <c r="J111" i="5"/>
  <c r="K110" i="5"/>
  <c r="DK111" i="5"/>
  <c r="DL111" i="5" s="1"/>
  <c r="Q111" i="5"/>
  <c r="R111" i="5" s="1"/>
  <c r="AK111" i="5" l="1"/>
  <c r="Y111" i="5"/>
  <c r="AD111" i="5"/>
  <c r="AE111" i="5" s="1"/>
  <c r="AF111" i="5" s="1"/>
  <c r="CB112" i="5"/>
  <c r="CC112" i="5" s="1"/>
  <c r="J112" i="5"/>
  <c r="K111" i="5"/>
  <c r="BU113" i="5"/>
  <c r="BV113" i="5" s="1"/>
  <c r="DK112" i="5"/>
  <c r="DL112" i="5" s="1"/>
  <c r="BG112" i="5"/>
  <c r="BH112" i="5" s="1"/>
  <c r="Q112" i="5"/>
  <c r="R112" i="5" s="1"/>
  <c r="X112" i="5"/>
  <c r="BN113" i="5"/>
  <c r="BO113" i="5" s="1"/>
  <c r="AK112" i="5" l="1"/>
  <c r="AK113" i="5" s="1"/>
  <c r="AL111" i="5"/>
  <c r="AM111" i="5" s="1"/>
  <c r="Y112" i="5"/>
  <c r="AD112" i="5"/>
  <c r="AE112" i="5" s="1"/>
  <c r="AF112" i="5" s="1"/>
  <c r="BU114" i="5"/>
  <c r="BV114" i="5" s="1"/>
  <c r="J113" i="5"/>
  <c r="K112" i="5"/>
  <c r="Q113" i="5"/>
  <c r="R113" i="5" s="1"/>
  <c r="BG113" i="5"/>
  <c r="BH113" i="5" s="1"/>
  <c r="X113" i="5"/>
  <c r="CB113" i="5"/>
  <c r="CC113" i="5" s="1"/>
  <c r="DK113" i="5"/>
  <c r="DL113" i="5" s="1"/>
  <c r="BN114" i="5"/>
  <c r="BO114" i="5" s="1"/>
  <c r="AL113" i="5" l="1"/>
  <c r="AM113" i="5" s="1"/>
  <c r="AL112" i="5"/>
  <c r="AM112" i="5" s="1"/>
  <c r="Y113" i="5"/>
  <c r="AD113" i="5"/>
  <c r="AE113" i="5" s="1"/>
  <c r="AF113" i="5" s="1"/>
  <c r="Q114" i="5"/>
  <c r="R114" i="5" s="1"/>
  <c r="X114" i="5"/>
  <c r="BN115" i="5"/>
  <c r="BO115" i="5" s="1"/>
  <c r="DK114" i="5"/>
  <c r="DL114" i="5" s="1"/>
  <c r="BU115" i="5"/>
  <c r="BV115" i="5" s="1"/>
  <c r="CB114" i="5"/>
  <c r="CC114" i="5" s="1"/>
  <c r="J114" i="5"/>
  <c r="K113" i="5"/>
  <c r="BG114" i="5"/>
  <c r="BH114" i="5" s="1"/>
  <c r="AL114" i="5" l="1"/>
  <c r="AM114" i="5" s="1"/>
  <c r="AK114" i="5"/>
  <c r="Y114" i="5"/>
  <c r="AD114" i="5"/>
  <c r="AE114" i="5" s="1"/>
  <c r="AF114" i="5" s="1"/>
  <c r="CB115" i="5"/>
  <c r="CC115" i="5" s="1"/>
  <c r="BN116" i="5"/>
  <c r="BO116" i="5" s="1"/>
  <c r="J115" i="5"/>
  <c r="K114" i="5"/>
  <c r="BU116" i="5"/>
  <c r="BV116" i="5" s="1"/>
  <c r="X115" i="5"/>
  <c r="BG115" i="5"/>
  <c r="BH115" i="5" s="1"/>
  <c r="DK115" i="5"/>
  <c r="DL115" i="5" s="1"/>
  <c r="Q115" i="5"/>
  <c r="R115" i="5" s="1"/>
  <c r="AL115" i="5" l="1"/>
  <c r="AM115" i="5" s="1"/>
  <c r="AK115" i="5"/>
  <c r="Y115" i="5"/>
  <c r="AD115" i="5"/>
  <c r="AE115" i="5" s="1"/>
  <c r="AF115" i="5" s="1"/>
  <c r="BG116" i="5"/>
  <c r="BH116" i="5" s="1"/>
  <c r="BU117" i="5"/>
  <c r="BV117" i="5" s="1"/>
  <c r="BN117" i="5"/>
  <c r="BO117" i="5" s="1"/>
  <c r="DK116" i="5"/>
  <c r="DL116" i="5" s="1"/>
  <c r="X116" i="5"/>
  <c r="Q116" i="5"/>
  <c r="R116" i="5" s="1"/>
  <c r="J116" i="5"/>
  <c r="K115" i="5"/>
  <c r="CB116" i="5"/>
  <c r="CC116" i="5" s="1"/>
  <c r="AL116" i="5" l="1"/>
  <c r="AM116" i="5" s="1"/>
  <c r="AK116" i="5"/>
  <c r="Y116" i="5"/>
  <c r="AD116" i="5"/>
  <c r="J117" i="5"/>
  <c r="K116" i="5"/>
  <c r="BG117" i="5"/>
  <c r="BH117" i="5" s="1"/>
  <c r="Q117" i="5"/>
  <c r="R117" i="5" s="1"/>
  <c r="DK117" i="5"/>
  <c r="DL117" i="5" s="1"/>
  <c r="CB117" i="5"/>
  <c r="CC117" i="5" s="1"/>
  <c r="BN118" i="5"/>
  <c r="BO118" i="5" s="1"/>
  <c r="BU118" i="5"/>
  <c r="BV118" i="5" s="1"/>
  <c r="X117" i="5"/>
  <c r="AK117" i="5" l="1"/>
  <c r="Y117" i="5"/>
  <c r="AD117" i="5"/>
  <c r="AE116" i="5"/>
  <c r="AF116" i="5" s="1"/>
  <c r="BG118" i="5"/>
  <c r="BH118" i="5" s="1"/>
  <c r="Q118" i="5"/>
  <c r="R118" i="5" s="1"/>
  <c r="DK118" i="5"/>
  <c r="DL118" i="5" s="1"/>
  <c r="CB118" i="5"/>
  <c r="CC118" i="5" s="1"/>
  <c r="X118" i="5"/>
  <c r="BU119" i="5"/>
  <c r="BV119" i="5" s="1"/>
  <c r="J118" i="5"/>
  <c r="K117" i="5"/>
  <c r="BN119" i="5"/>
  <c r="BO119" i="5" s="1"/>
  <c r="AK118" i="5" l="1"/>
  <c r="AL117" i="5"/>
  <c r="AM117" i="5" s="1"/>
  <c r="Y118" i="5"/>
  <c r="AD118" i="5"/>
  <c r="AE118" i="5" s="1"/>
  <c r="AF118" i="5" s="1"/>
  <c r="AE117" i="5"/>
  <c r="AF117" i="5" s="1"/>
  <c r="X119" i="5"/>
  <c r="Q119" i="5"/>
  <c r="R119" i="5" s="1"/>
  <c r="BN120" i="5"/>
  <c r="BO120" i="5" s="1"/>
  <c r="BG119" i="5"/>
  <c r="BH119" i="5" s="1"/>
  <c r="CB119" i="5"/>
  <c r="CC119" i="5" s="1"/>
  <c r="DK119" i="5"/>
  <c r="DL119" i="5" s="1"/>
  <c r="J119" i="5"/>
  <c r="K118" i="5"/>
  <c r="BU120" i="5"/>
  <c r="BV120" i="5" s="1"/>
  <c r="AK119" i="5" l="1"/>
  <c r="AL119" i="5"/>
  <c r="AM119" i="5" s="1"/>
  <c r="AL118" i="5"/>
  <c r="AM118" i="5" s="1"/>
  <c r="Y119" i="5"/>
  <c r="AD119" i="5"/>
  <c r="AE119" i="5" s="1"/>
  <c r="AF119" i="5" s="1"/>
  <c r="BN121" i="5"/>
  <c r="BO121" i="5" s="1"/>
  <c r="Q120" i="5"/>
  <c r="R120" i="5" s="1"/>
  <c r="J120" i="5"/>
  <c r="K119" i="5"/>
  <c r="BG120" i="5"/>
  <c r="BH120" i="5" s="1"/>
  <c r="BU121" i="5"/>
  <c r="BV121" i="5" s="1"/>
  <c r="X120" i="5"/>
  <c r="DK120" i="5"/>
  <c r="DL120" i="5" s="1"/>
  <c r="CB120" i="5"/>
  <c r="CC120" i="5" s="1"/>
  <c r="AK120" i="5" l="1"/>
  <c r="Y120" i="5"/>
  <c r="AD120" i="5"/>
  <c r="AE120" i="5" s="1"/>
  <c r="AF120" i="5" s="1"/>
  <c r="X121" i="5"/>
  <c r="J121" i="5"/>
  <c r="K120" i="5"/>
  <c r="Q121" i="5"/>
  <c r="R121" i="5" s="1"/>
  <c r="DK121" i="5"/>
  <c r="DL121" i="5" s="1"/>
  <c r="BN122" i="5"/>
  <c r="BO122" i="5" s="1"/>
  <c r="CB121" i="5"/>
  <c r="CC121" i="5" s="1"/>
  <c r="BU122" i="5"/>
  <c r="BV122" i="5" s="1"/>
  <c r="BG121" i="5"/>
  <c r="BH121" i="5" s="1"/>
  <c r="AK121" i="5" l="1"/>
  <c r="AL120" i="5"/>
  <c r="AM120" i="5" s="1"/>
  <c r="Y121" i="5"/>
  <c r="AD121" i="5"/>
  <c r="BU123" i="5"/>
  <c r="BV123" i="5" s="1"/>
  <c r="J122" i="5"/>
  <c r="K121" i="5"/>
  <c r="BG122" i="5"/>
  <c r="BH122" i="5" s="1"/>
  <c r="CB122" i="5"/>
  <c r="CC122" i="5" s="1"/>
  <c r="DK122" i="5"/>
  <c r="DL122" i="5" s="1"/>
  <c r="BN123" i="5"/>
  <c r="BO123" i="5" s="1"/>
  <c r="X122" i="5"/>
  <c r="Q122" i="5"/>
  <c r="R122" i="5" s="1"/>
  <c r="AK122" i="5" l="1"/>
  <c r="AL122" i="5"/>
  <c r="AM122" i="5" s="1"/>
  <c r="AL121" i="5"/>
  <c r="AM121" i="5" s="1"/>
  <c r="Y122" i="5"/>
  <c r="AD122" i="5"/>
  <c r="AE122" i="5" s="1"/>
  <c r="AF122" i="5" s="1"/>
  <c r="AE121" i="5"/>
  <c r="AF121" i="5" s="1"/>
  <c r="J123" i="5"/>
  <c r="K122" i="5"/>
  <c r="BN124" i="5"/>
  <c r="BO124" i="5" s="1"/>
  <c r="BG123" i="5"/>
  <c r="BH123" i="5" s="1"/>
  <c r="Q123" i="5"/>
  <c r="R123" i="5" s="1"/>
  <c r="X123" i="5"/>
  <c r="DK123" i="5"/>
  <c r="DL123" i="5" s="1"/>
  <c r="BU124" i="5"/>
  <c r="BV124" i="5" s="1"/>
  <c r="CB123" i="5"/>
  <c r="CC123" i="5" s="1"/>
  <c r="AL123" i="5" l="1"/>
  <c r="AM123" i="5" s="1"/>
  <c r="AK123" i="5"/>
  <c r="Y123" i="5"/>
  <c r="AD123" i="5"/>
  <c r="AE123" i="5" s="1"/>
  <c r="AF123" i="5" s="1"/>
  <c r="Q124" i="5"/>
  <c r="R124" i="5" s="1"/>
  <c r="BG124" i="5"/>
  <c r="BH124" i="5" s="1"/>
  <c r="J124" i="5"/>
  <c r="K123" i="5"/>
  <c r="X124" i="5"/>
  <c r="CB124" i="5"/>
  <c r="CC124" i="5" s="1"/>
  <c r="DK124" i="5"/>
  <c r="DL124" i="5" s="1"/>
  <c r="BN125" i="5"/>
  <c r="BO125" i="5" s="1"/>
  <c r="BU125" i="5"/>
  <c r="BV125" i="5" s="1"/>
  <c r="AK124" i="5" l="1"/>
  <c r="AL124" i="5" s="1"/>
  <c r="AM124" i="5" s="1"/>
  <c r="Y124" i="5"/>
  <c r="AD124" i="5"/>
  <c r="AE124" i="5" s="1"/>
  <c r="AF124" i="5" s="1"/>
  <c r="DK125" i="5"/>
  <c r="DL125" i="5" s="1"/>
  <c r="J125" i="5"/>
  <c r="K124" i="5"/>
  <c r="BG125" i="5"/>
  <c r="BH125" i="5" s="1"/>
  <c r="CB125" i="5"/>
  <c r="CC125" i="5" s="1"/>
  <c r="Q125" i="5"/>
  <c r="R125" i="5" s="1"/>
  <c r="BN126" i="5"/>
  <c r="BO126" i="5" s="1"/>
  <c r="BU126" i="5"/>
  <c r="BV126" i="5" s="1"/>
  <c r="X125" i="5"/>
  <c r="AK125" i="5" l="1"/>
  <c r="Y125" i="5"/>
  <c r="AD125" i="5"/>
  <c r="AE125" i="5" s="1"/>
  <c r="AF125" i="5" s="1"/>
  <c r="Q126" i="5"/>
  <c r="R126" i="5" s="1"/>
  <c r="X126" i="5"/>
  <c r="J126" i="5"/>
  <c r="K125" i="5"/>
  <c r="BG126" i="5"/>
  <c r="BH126" i="5" s="1"/>
  <c r="BU127" i="5"/>
  <c r="BV127" i="5" s="1"/>
  <c r="DK126" i="5"/>
  <c r="DL126" i="5" s="1"/>
  <c r="BN127" i="5"/>
  <c r="BO127" i="5" s="1"/>
  <c r="CB126" i="5"/>
  <c r="CC126" i="5" s="1"/>
  <c r="AK126" i="5" l="1"/>
  <c r="AL125" i="5"/>
  <c r="AM125" i="5" s="1"/>
  <c r="Y126" i="5"/>
  <c r="AD126" i="5"/>
  <c r="BU128" i="5"/>
  <c r="BV128" i="5" s="1"/>
  <c r="J127" i="5"/>
  <c r="K126" i="5"/>
  <c r="CB127" i="5"/>
  <c r="CC127" i="5" s="1"/>
  <c r="X127" i="5"/>
  <c r="DK127" i="5"/>
  <c r="DL127" i="5" s="1"/>
  <c r="BG127" i="5"/>
  <c r="BH127" i="5" s="1"/>
  <c r="Q127" i="5"/>
  <c r="R127" i="5" s="1"/>
  <c r="BN128" i="5"/>
  <c r="BO128" i="5" s="1"/>
  <c r="AK127" i="5" l="1"/>
  <c r="AL126" i="5"/>
  <c r="AM126" i="5" s="1"/>
  <c r="Y127" i="5"/>
  <c r="AD127" i="5"/>
  <c r="AE127" i="5" s="1"/>
  <c r="AF127" i="5" s="1"/>
  <c r="AE126" i="5"/>
  <c r="AF126" i="5" s="1"/>
  <c r="X128" i="5"/>
  <c r="DK128" i="5"/>
  <c r="DL128" i="5" s="1"/>
  <c r="BN129" i="5"/>
  <c r="BO129" i="5" s="1"/>
  <c r="CB128" i="5"/>
  <c r="CC128" i="5" s="1"/>
  <c r="J128" i="5"/>
  <c r="K127" i="5"/>
  <c r="Q128" i="5"/>
  <c r="R128" i="5" s="1"/>
  <c r="BG128" i="5"/>
  <c r="BH128" i="5" s="1"/>
  <c r="BU129" i="5"/>
  <c r="BV129" i="5" s="1"/>
  <c r="AK128" i="5" l="1"/>
  <c r="AL127" i="5"/>
  <c r="AM127" i="5" s="1"/>
  <c r="Y128" i="5"/>
  <c r="AD128" i="5"/>
  <c r="BU130" i="5"/>
  <c r="BV130" i="5" s="1"/>
  <c r="Q129" i="5"/>
  <c r="R129" i="5" s="1"/>
  <c r="DK129" i="5"/>
  <c r="DL129" i="5" s="1"/>
  <c r="BN130" i="5"/>
  <c r="BO130" i="5" s="1"/>
  <c r="BG129" i="5"/>
  <c r="BH129" i="5" s="1"/>
  <c r="J129" i="5"/>
  <c r="K128" i="5"/>
  <c r="CB129" i="5"/>
  <c r="CC129" i="5" s="1"/>
  <c r="X129" i="5"/>
  <c r="AK129" i="5" l="1"/>
  <c r="AL129" i="5"/>
  <c r="AM129" i="5" s="1"/>
  <c r="AL128" i="5"/>
  <c r="AM128" i="5" s="1"/>
  <c r="AD129" i="5"/>
  <c r="AE129" i="5" s="1"/>
  <c r="AF129" i="5" s="1"/>
  <c r="AE128" i="5"/>
  <c r="AF128" i="5" s="1"/>
  <c r="Y129" i="5"/>
  <c r="BN131" i="5"/>
  <c r="BO131" i="5" s="1"/>
  <c r="BU131" i="5"/>
  <c r="BV131" i="5" s="1"/>
  <c r="BG130" i="5"/>
  <c r="BH130" i="5" s="1"/>
  <c r="X130" i="5"/>
  <c r="CB130" i="5"/>
  <c r="CC130" i="5" s="1"/>
  <c r="Q130" i="5"/>
  <c r="R130" i="5" s="1"/>
  <c r="J130" i="5"/>
  <c r="K129" i="5"/>
  <c r="DK130" i="5"/>
  <c r="DL130" i="5" s="1"/>
  <c r="AK130" i="5" l="1"/>
  <c r="Y130" i="5"/>
  <c r="AD130" i="5"/>
  <c r="AE130" i="5" s="1"/>
  <c r="AF130" i="5" s="1"/>
  <c r="BG131" i="5"/>
  <c r="BH131" i="5" s="1"/>
  <c r="DK131" i="5"/>
  <c r="DL131" i="5" s="1"/>
  <c r="BU132" i="5"/>
  <c r="BV132" i="5" s="1"/>
  <c r="BN132" i="5"/>
  <c r="BO132" i="5" s="1"/>
  <c r="CB131" i="5"/>
  <c r="CC131" i="5" s="1"/>
  <c r="X131" i="5"/>
  <c r="Q131" i="5"/>
  <c r="R131" i="5" s="1"/>
  <c r="J131" i="5"/>
  <c r="K130" i="5"/>
  <c r="AK131" i="5" l="1"/>
  <c r="AL130" i="5"/>
  <c r="AM130" i="5" s="1"/>
  <c r="Y131" i="5"/>
  <c r="AD131" i="5"/>
  <c r="BN133" i="5"/>
  <c r="BO133" i="5" s="1"/>
  <c r="X132" i="5"/>
  <c r="J132" i="5"/>
  <c r="K131" i="5"/>
  <c r="DK132" i="5"/>
  <c r="DL132" i="5" s="1"/>
  <c r="BU133" i="5"/>
  <c r="BV133" i="5" s="1"/>
  <c r="Q132" i="5"/>
  <c r="R132" i="5" s="1"/>
  <c r="CB132" i="5"/>
  <c r="CC132" i="5" s="1"/>
  <c r="BG132" i="5"/>
  <c r="BH132" i="5" s="1"/>
  <c r="AK132" i="5" l="1"/>
  <c r="AL131" i="5"/>
  <c r="AM131" i="5" s="1"/>
  <c r="AD132" i="5"/>
  <c r="AE132" i="5" s="1"/>
  <c r="AF132" i="5" s="1"/>
  <c r="Y132" i="5"/>
  <c r="AE131" i="5"/>
  <c r="AF131" i="5" s="1"/>
  <c r="DK133" i="5"/>
  <c r="DL133" i="5" s="1"/>
  <c r="J133" i="5"/>
  <c r="K132" i="5"/>
  <c r="Q133" i="5"/>
  <c r="R133" i="5" s="1"/>
  <c r="CB133" i="5"/>
  <c r="CC133" i="5" s="1"/>
  <c r="BN134" i="5"/>
  <c r="BO134" i="5" s="1"/>
  <c r="BG133" i="5"/>
  <c r="BH133" i="5" s="1"/>
  <c r="BU134" i="5"/>
  <c r="BV134" i="5" s="1"/>
  <c r="X133" i="5"/>
  <c r="AK133" i="5" l="1"/>
  <c r="AL132" i="5"/>
  <c r="AM132" i="5" s="1"/>
  <c r="AD133" i="5"/>
  <c r="AE133" i="5" s="1"/>
  <c r="AF133" i="5" s="1"/>
  <c r="Y133" i="5"/>
  <c r="BN135" i="5"/>
  <c r="BO135" i="5" s="1"/>
  <c r="J134" i="5"/>
  <c r="K133" i="5"/>
  <c r="CB134" i="5"/>
  <c r="CC134" i="5" s="1"/>
  <c r="BU135" i="5"/>
  <c r="BV135" i="5" s="1"/>
  <c r="X134" i="5"/>
  <c r="Q134" i="5"/>
  <c r="R134" i="5" s="1"/>
  <c r="DK134" i="5"/>
  <c r="DL134" i="5" s="1"/>
  <c r="BG134" i="5"/>
  <c r="BH134" i="5" s="1"/>
  <c r="AK134" i="5" l="1"/>
  <c r="AL133" i="5"/>
  <c r="AM133" i="5" s="1"/>
  <c r="Y134" i="5"/>
  <c r="AD134" i="5"/>
  <c r="BG135" i="5"/>
  <c r="BH135" i="5" s="1"/>
  <c r="CB135" i="5"/>
  <c r="CC135" i="5" s="1"/>
  <c r="J135" i="5"/>
  <c r="K134" i="5"/>
  <c r="DK135" i="5"/>
  <c r="DL135" i="5" s="1"/>
  <c r="BN136" i="5"/>
  <c r="BO136" i="5" s="1"/>
  <c r="BU136" i="5"/>
  <c r="BV136" i="5" s="1"/>
  <c r="X135" i="5"/>
  <c r="Q135" i="5"/>
  <c r="R135" i="5" s="1"/>
  <c r="AK135" i="5" l="1"/>
  <c r="AL134" i="5"/>
  <c r="AM134" i="5" s="1"/>
  <c r="AD135" i="5"/>
  <c r="AE135" i="5" s="1"/>
  <c r="AF135" i="5" s="1"/>
  <c r="Y135" i="5"/>
  <c r="AE134" i="5"/>
  <c r="AF134" i="5" s="1"/>
  <c r="BU137" i="5"/>
  <c r="BV137" i="5" s="1"/>
  <c r="CB136" i="5"/>
  <c r="CC136" i="5" s="1"/>
  <c r="DK136" i="5"/>
  <c r="DL136" i="5" s="1"/>
  <c r="Q136" i="5"/>
  <c r="R136" i="5" s="1"/>
  <c r="BN137" i="5"/>
  <c r="BO137" i="5" s="1"/>
  <c r="X136" i="5"/>
  <c r="BG136" i="5"/>
  <c r="BH136" i="5" s="1"/>
  <c r="J136" i="5"/>
  <c r="K135" i="5"/>
  <c r="AK136" i="5" l="1"/>
  <c r="AL135" i="5"/>
  <c r="AM135" i="5" s="1"/>
  <c r="Y136" i="5"/>
  <c r="AD136" i="5"/>
  <c r="CB137" i="5"/>
  <c r="CC137" i="5" s="1"/>
  <c r="Q137" i="5"/>
  <c r="R137" i="5" s="1"/>
  <c r="J137" i="5"/>
  <c r="K136" i="5"/>
  <c r="BN138" i="5"/>
  <c r="BO138" i="5" s="1"/>
  <c r="X137" i="5"/>
  <c r="BU138" i="5"/>
  <c r="BV138" i="5" s="1"/>
  <c r="BG137" i="5"/>
  <c r="BH137" i="5" s="1"/>
  <c r="DK137" i="5"/>
  <c r="DL137" i="5" s="1"/>
  <c r="AK137" i="5" l="1"/>
  <c r="AL136" i="5"/>
  <c r="AM136" i="5" s="1"/>
  <c r="Y137" i="5"/>
  <c r="AD137" i="5"/>
  <c r="AE137" i="5" s="1"/>
  <c r="AF137" i="5" s="1"/>
  <c r="AE136" i="5"/>
  <c r="AF136" i="5" s="1"/>
  <c r="DK138" i="5"/>
  <c r="DL138" i="5" s="1"/>
  <c r="X138" i="5"/>
  <c r="Q138" i="5"/>
  <c r="R138" i="5" s="1"/>
  <c r="BN139" i="5"/>
  <c r="BO139" i="5" s="1"/>
  <c r="BG138" i="5"/>
  <c r="BH138" i="5" s="1"/>
  <c r="BU139" i="5"/>
  <c r="BV139" i="5" s="1"/>
  <c r="CB138" i="5"/>
  <c r="CC138" i="5" s="1"/>
  <c r="J138" i="5"/>
  <c r="K137" i="5"/>
  <c r="AK138" i="5" l="1"/>
  <c r="AL137" i="5"/>
  <c r="AM137" i="5" s="1"/>
  <c r="Y138" i="5"/>
  <c r="AD138" i="5"/>
  <c r="J139" i="5"/>
  <c r="K138" i="5"/>
  <c r="X139" i="5"/>
  <c r="BN140" i="5"/>
  <c r="BO140" i="5" s="1"/>
  <c r="BG139" i="5"/>
  <c r="BH139" i="5" s="1"/>
  <c r="CB139" i="5"/>
  <c r="CC139" i="5" s="1"/>
  <c r="BU140" i="5"/>
  <c r="BV140" i="5" s="1"/>
  <c r="Q139" i="5"/>
  <c r="R139" i="5" s="1"/>
  <c r="DK139" i="5"/>
  <c r="DL139" i="5" s="1"/>
  <c r="AK139" i="5" l="1"/>
  <c r="AK140" i="5" s="1"/>
  <c r="AL138" i="5"/>
  <c r="AM138" i="5" s="1"/>
  <c r="Y139" i="5"/>
  <c r="AD139" i="5"/>
  <c r="AE138" i="5"/>
  <c r="AF138" i="5" s="1"/>
  <c r="BN141" i="5"/>
  <c r="BO141" i="5" s="1"/>
  <c r="BG140" i="5"/>
  <c r="BH140" i="5" s="1"/>
  <c r="X140" i="5"/>
  <c r="BU141" i="5"/>
  <c r="BV141" i="5" s="1"/>
  <c r="DK140" i="5"/>
  <c r="DL140" i="5" s="1"/>
  <c r="Q140" i="5"/>
  <c r="R140" i="5" s="1"/>
  <c r="CB140" i="5"/>
  <c r="CC140" i="5" s="1"/>
  <c r="J140" i="5"/>
  <c r="K139" i="5"/>
  <c r="AL140" i="5" l="1"/>
  <c r="AM140" i="5" s="1"/>
  <c r="AL139" i="5"/>
  <c r="AM139" i="5" s="1"/>
  <c r="AD140" i="5"/>
  <c r="AE139" i="5"/>
  <c r="AF139" i="5" s="1"/>
  <c r="Y140" i="5"/>
  <c r="AE140" i="5"/>
  <c r="AF140" i="5" s="1"/>
  <c r="J141" i="5"/>
  <c r="K140" i="5"/>
  <c r="Q141" i="5"/>
  <c r="R141" i="5" s="1"/>
  <c r="X141" i="5"/>
  <c r="BG141" i="5"/>
  <c r="BH141" i="5" s="1"/>
  <c r="DK141" i="5"/>
  <c r="DL141" i="5" s="1"/>
  <c r="CB141" i="5"/>
  <c r="CC141" i="5" s="1"/>
  <c r="BN142" i="5"/>
  <c r="BO142" i="5" s="1"/>
  <c r="BU142" i="5"/>
  <c r="BV142" i="5" s="1"/>
  <c r="AK141" i="5" l="1"/>
  <c r="Y141" i="5"/>
  <c r="AD141" i="5"/>
  <c r="X142" i="5"/>
  <c r="BN143" i="5"/>
  <c r="BO143" i="5" s="1"/>
  <c r="Q142" i="5"/>
  <c r="R142" i="5" s="1"/>
  <c r="BG142" i="5"/>
  <c r="BH142" i="5" s="1"/>
  <c r="J142" i="5"/>
  <c r="K141" i="5"/>
  <c r="BU143" i="5"/>
  <c r="BV143" i="5" s="1"/>
  <c r="CB142" i="5"/>
  <c r="CC142" i="5" s="1"/>
  <c r="DK142" i="5"/>
  <c r="DL142" i="5" s="1"/>
  <c r="AK142" i="5" l="1"/>
  <c r="AL142" i="5"/>
  <c r="AM142" i="5" s="1"/>
  <c r="AL141" i="5"/>
  <c r="AM141" i="5" s="1"/>
  <c r="Y142" i="5"/>
  <c r="AD142" i="5"/>
  <c r="AE141" i="5"/>
  <c r="AF141" i="5" s="1"/>
  <c r="BU144" i="5"/>
  <c r="BV144" i="5" s="1"/>
  <c r="Q143" i="5"/>
  <c r="R143" i="5" s="1"/>
  <c r="DK143" i="5"/>
  <c r="DL143" i="5" s="1"/>
  <c r="CB143" i="5"/>
  <c r="CC143" i="5" s="1"/>
  <c r="X143" i="5"/>
  <c r="J143" i="5"/>
  <c r="K142" i="5"/>
  <c r="BN144" i="5"/>
  <c r="BO144" i="5" s="1"/>
  <c r="BG143" i="5"/>
  <c r="BH143" i="5" s="1"/>
  <c r="AK143" i="5" l="1"/>
  <c r="Y143" i="5"/>
  <c r="AD143" i="5"/>
  <c r="AE143" i="5" s="1"/>
  <c r="AF143" i="5" s="1"/>
  <c r="AE142" i="5"/>
  <c r="AF142" i="5" s="1"/>
  <c r="X144" i="5"/>
  <c r="BN145" i="5"/>
  <c r="BO145" i="5" s="1"/>
  <c r="Q144" i="5"/>
  <c r="R144" i="5" s="1"/>
  <c r="J144" i="5"/>
  <c r="K143" i="5"/>
  <c r="DK144" i="5"/>
  <c r="DL144" i="5" s="1"/>
  <c r="BG144" i="5"/>
  <c r="BH144" i="5" s="1"/>
  <c r="CB144" i="5"/>
  <c r="CC144" i="5" s="1"/>
  <c r="BU145" i="5"/>
  <c r="BV145" i="5" s="1"/>
  <c r="AK144" i="5" l="1"/>
  <c r="AL143" i="5"/>
  <c r="AM143" i="5" s="1"/>
  <c r="Y144" i="5"/>
  <c r="AD144" i="5"/>
  <c r="AE144" i="5" s="1"/>
  <c r="AF144" i="5" s="1"/>
  <c r="J145" i="5"/>
  <c r="K144" i="5"/>
  <c r="DK145" i="5"/>
  <c r="DL145" i="5" s="1"/>
  <c r="BN146" i="5"/>
  <c r="BO146" i="5" s="1"/>
  <c r="CB145" i="5"/>
  <c r="CC145" i="5" s="1"/>
  <c r="BG145" i="5"/>
  <c r="BH145" i="5" s="1"/>
  <c r="BU146" i="5"/>
  <c r="BV146" i="5" s="1"/>
  <c r="Q145" i="5"/>
  <c r="R145" i="5" s="1"/>
  <c r="X145" i="5"/>
  <c r="AK145" i="5" l="1"/>
  <c r="AL144" i="5"/>
  <c r="AM144" i="5" s="1"/>
  <c r="Y145" i="5"/>
  <c r="AD145" i="5"/>
  <c r="Q146" i="5"/>
  <c r="R146" i="5" s="1"/>
  <c r="J146" i="5"/>
  <c r="K145" i="5"/>
  <c r="BU147" i="5"/>
  <c r="BV147" i="5" s="1"/>
  <c r="CB146" i="5"/>
  <c r="CC146" i="5" s="1"/>
  <c r="BN147" i="5"/>
  <c r="BO147" i="5" s="1"/>
  <c r="X146" i="5"/>
  <c r="BG146" i="5"/>
  <c r="BH146" i="5" s="1"/>
  <c r="DK146" i="5"/>
  <c r="DL146" i="5" s="1"/>
  <c r="AK146" i="5" l="1"/>
  <c r="AL145" i="5"/>
  <c r="AM145" i="5" s="1"/>
  <c r="Y146" i="5"/>
  <c r="AD146" i="5"/>
  <c r="AE145" i="5"/>
  <c r="AF145" i="5" s="1"/>
  <c r="DK147" i="5"/>
  <c r="DL147" i="5" s="1"/>
  <c r="CB147" i="5"/>
  <c r="CC147" i="5" s="1"/>
  <c r="Q147" i="5"/>
  <c r="R147" i="5" s="1"/>
  <c r="BN148" i="5"/>
  <c r="BO148" i="5" s="1"/>
  <c r="BG147" i="5"/>
  <c r="BH147" i="5" s="1"/>
  <c r="J147" i="5"/>
  <c r="K146" i="5"/>
  <c r="X147" i="5"/>
  <c r="BU148" i="5"/>
  <c r="BV148" i="5" s="1"/>
  <c r="AK147" i="5" l="1"/>
  <c r="AL146" i="5"/>
  <c r="AM146" i="5" s="1"/>
  <c r="AD147" i="5"/>
  <c r="AE146" i="5"/>
  <c r="AF146" i="5" s="1"/>
  <c r="Y147" i="5"/>
  <c r="AE147" i="5"/>
  <c r="AF147" i="5" s="1"/>
  <c r="BU149" i="5"/>
  <c r="BV149" i="5" s="1"/>
  <c r="BN149" i="5"/>
  <c r="BO149" i="5" s="1"/>
  <c r="BG148" i="5"/>
  <c r="BH148" i="5" s="1"/>
  <c r="CB148" i="5"/>
  <c r="CC148" i="5" s="1"/>
  <c r="Q148" i="5"/>
  <c r="R148" i="5" s="1"/>
  <c r="X148" i="5"/>
  <c r="J148" i="5"/>
  <c r="K147" i="5"/>
  <c r="DK148" i="5"/>
  <c r="DL148" i="5" s="1"/>
  <c r="AK148" i="5" l="1"/>
  <c r="AL148" i="5"/>
  <c r="AM148" i="5" s="1"/>
  <c r="AL147" i="5"/>
  <c r="AM147" i="5" s="1"/>
  <c r="Y148" i="5"/>
  <c r="AD148" i="5"/>
  <c r="BN150" i="5"/>
  <c r="BO150" i="5" s="1"/>
  <c r="Q149" i="5"/>
  <c r="R149" i="5" s="1"/>
  <c r="BG149" i="5"/>
  <c r="BH149" i="5" s="1"/>
  <c r="DK149" i="5"/>
  <c r="DL149" i="5" s="1"/>
  <c r="BU150" i="5"/>
  <c r="BV150" i="5" s="1"/>
  <c r="X149" i="5"/>
  <c r="J149" i="5"/>
  <c r="K148" i="5"/>
  <c r="CB149" i="5"/>
  <c r="CC149" i="5" s="1"/>
  <c r="AK149" i="5" l="1"/>
  <c r="AD149" i="5"/>
  <c r="AE149" i="5" s="1"/>
  <c r="AF149" i="5" s="1"/>
  <c r="AE148" i="5"/>
  <c r="AF148" i="5" s="1"/>
  <c r="Y149" i="5"/>
  <c r="Q150" i="5"/>
  <c r="R150" i="5" s="1"/>
  <c r="BU151" i="5"/>
  <c r="BV151" i="5" s="1"/>
  <c r="J150" i="5"/>
  <c r="K149" i="5"/>
  <c r="DK150" i="5"/>
  <c r="DL150" i="5" s="1"/>
  <c r="BN151" i="5"/>
  <c r="BO151" i="5" s="1"/>
  <c r="X150" i="5"/>
  <c r="BG150" i="5"/>
  <c r="BH150" i="5" s="1"/>
  <c r="CB150" i="5"/>
  <c r="CC150" i="5" s="1"/>
  <c r="AK150" i="5" l="1"/>
  <c r="AL150" i="5"/>
  <c r="AM150" i="5" s="1"/>
  <c r="AL149" i="5"/>
  <c r="AM149" i="5" s="1"/>
  <c r="Y150" i="5"/>
  <c r="AD150" i="5"/>
  <c r="AE150" i="5" s="1"/>
  <c r="AF150" i="5" s="1"/>
  <c r="J151" i="5"/>
  <c r="K150" i="5"/>
  <c r="CB151" i="5"/>
  <c r="CC151" i="5" s="1"/>
  <c r="BN152" i="5"/>
  <c r="BO152" i="5" s="1"/>
  <c r="Q151" i="5"/>
  <c r="R151" i="5" s="1"/>
  <c r="BU152" i="5"/>
  <c r="BV152" i="5" s="1"/>
  <c r="BG151" i="5"/>
  <c r="BH151" i="5" s="1"/>
  <c r="X151" i="5"/>
  <c r="DK151" i="5"/>
  <c r="DL151" i="5" s="1"/>
  <c r="AK151" i="5" l="1"/>
  <c r="Y151" i="5"/>
  <c r="AD151" i="5"/>
  <c r="BN153" i="5"/>
  <c r="BO153" i="5" s="1"/>
  <c r="CB152" i="5"/>
  <c r="CC152" i="5" s="1"/>
  <c r="X152" i="5"/>
  <c r="DK152" i="5"/>
  <c r="DL152" i="5" s="1"/>
  <c r="BG152" i="5"/>
  <c r="BH152" i="5" s="1"/>
  <c r="BU153" i="5"/>
  <c r="BV153" i="5" s="1"/>
  <c r="Q152" i="5"/>
  <c r="R152" i="5" s="1"/>
  <c r="J152" i="5"/>
  <c r="K151" i="5"/>
  <c r="AK152" i="5" l="1"/>
  <c r="AL151" i="5"/>
  <c r="AM151" i="5" s="1"/>
  <c r="AD152" i="5"/>
  <c r="AE152" i="5" s="1"/>
  <c r="AF152" i="5" s="1"/>
  <c r="Y152" i="5"/>
  <c r="AE151" i="5"/>
  <c r="AF151" i="5" s="1"/>
  <c r="CB153" i="5"/>
  <c r="CC153" i="5" s="1"/>
  <c r="DK153" i="5"/>
  <c r="DL153" i="5" s="1"/>
  <c r="J153" i="5"/>
  <c r="K152" i="5"/>
  <c r="BG153" i="5"/>
  <c r="BH153" i="5" s="1"/>
  <c r="BN154" i="5"/>
  <c r="BO154" i="5" s="1"/>
  <c r="Q153" i="5"/>
  <c r="R153" i="5" s="1"/>
  <c r="BU154" i="5"/>
  <c r="BV154" i="5" s="1"/>
  <c r="X153" i="5"/>
  <c r="AK153" i="5" l="1"/>
  <c r="AL152" i="5"/>
  <c r="AM152" i="5" s="1"/>
  <c r="Y153" i="5"/>
  <c r="AD153" i="5"/>
  <c r="AE153" i="5" s="1"/>
  <c r="AF153" i="5" s="1"/>
  <c r="CB154" i="5"/>
  <c r="CC154" i="5" s="1"/>
  <c r="BN155" i="5"/>
  <c r="BO155" i="5" s="1"/>
  <c r="BG154" i="5"/>
  <c r="BH154" i="5" s="1"/>
  <c r="X154" i="5"/>
  <c r="DK154" i="5"/>
  <c r="DL154" i="5" s="1"/>
  <c r="BU155" i="5"/>
  <c r="BV155" i="5" s="1"/>
  <c r="Q154" i="5"/>
  <c r="R154" i="5" s="1"/>
  <c r="J154" i="5"/>
  <c r="K153" i="5"/>
  <c r="AK154" i="5" l="1"/>
  <c r="AL154" i="5"/>
  <c r="AM154" i="5" s="1"/>
  <c r="AL153" i="5"/>
  <c r="AM153" i="5" s="1"/>
  <c r="Y154" i="5"/>
  <c r="AD154" i="5"/>
  <c r="DK155" i="5"/>
  <c r="DL155" i="5" s="1"/>
  <c r="X155" i="5"/>
  <c r="BN156" i="5"/>
  <c r="BO156" i="5" s="1"/>
  <c r="CB155" i="5"/>
  <c r="CC155" i="5" s="1"/>
  <c r="Q155" i="5"/>
  <c r="R155" i="5" s="1"/>
  <c r="BG155" i="5"/>
  <c r="BH155" i="5" s="1"/>
  <c r="J155" i="5"/>
  <c r="K154" i="5"/>
  <c r="BU156" i="5"/>
  <c r="BV156" i="5" s="1"/>
  <c r="AK155" i="5" l="1"/>
  <c r="Y155" i="5"/>
  <c r="AD155" i="5"/>
  <c r="AE154" i="5"/>
  <c r="AF154" i="5" s="1"/>
  <c r="BN157" i="5"/>
  <c r="BO157" i="5" s="1"/>
  <c r="BG156" i="5"/>
  <c r="BH156" i="5" s="1"/>
  <c r="BU157" i="5"/>
  <c r="BV157" i="5" s="1"/>
  <c r="Q156" i="5"/>
  <c r="R156" i="5" s="1"/>
  <c r="DK156" i="5"/>
  <c r="DL156" i="5" s="1"/>
  <c r="J156" i="5"/>
  <c r="K155" i="5"/>
  <c r="X156" i="5"/>
  <c r="CB156" i="5"/>
  <c r="CC156" i="5" s="1"/>
  <c r="AK156" i="5" l="1"/>
  <c r="AL155" i="5"/>
  <c r="AM155" i="5" s="1"/>
  <c r="AD156" i="5"/>
  <c r="AE156" i="5" s="1"/>
  <c r="AF156" i="5" s="1"/>
  <c r="AE155" i="5"/>
  <c r="AF155" i="5" s="1"/>
  <c r="Y156" i="5"/>
  <c r="J157" i="5"/>
  <c r="K156" i="5"/>
  <c r="BU158" i="5"/>
  <c r="BV158" i="5" s="1"/>
  <c r="BG157" i="5"/>
  <c r="BH157" i="5" s="1"/>
  <c r="DK157" i="5"/>
  <c r="DL157" i="5" s="1"/>
  <c r="CB157" i="5"/>
  <c r="CC157" i="5" s="1"/>
  <c r="BN158" i="5"/>
  <c r="BO158" i="5" s="1"/>
  <c r="X157" i="5"/>
  <c r="Q157" i="5"/>
  <c r="R157" i="5" s="1"/>
  <c r="AK157" i="5" l="1"/>
  <c r="AL156" i="5"/>
  <c r="AM156" i="5" s="1"/>
  <c r="AD157" i="5"/>
  <c r="Y157" i="5"/>
  <c r="AE157" i="5"/>
  <c r="AF157" i="5" s="1"/>
  <c r="Q158" i="5"/>
  <c r="R158" i="5" s="1"/>
  <c r="BU159" i="5"/>
  <c r="BV159" i="5" s="1"/>
  <c r="BG158" i="5"/>
  <c r="BH158" i="5" s="1"/>
  <c r="X158" i="5"/>
  <c r="J158" i="5"/>
  <c r="K157" i="5"/>
  <c r="CB158" i="5"/>
  <c r="CC158" i="5" s="1"/>
  <c r="BN159" i="5"/>
  <c r="BO159" i="5" s="1"/>
  <c r="DK158" i="5"/>
  <c r="DL158" i="5" s="1"/>
  <c r="AK158" i="5" l="1"/>
  <c r="AL157" i="5"/>
  <c r="AM157" i="5" s="1"/>
  <c r="Y158" i="5"/>
  <c r="AD158" i="5"/>
  <c r="AE158" i="5" s="1"/>
  <c r="AF158" i="5" s="1"/>
  <c r="J159" i="5"/>
  <c r="K158" i="5"/>
  <c r="BU160" i="5"/>
  <c r="BV160" i="5" s="1"/>
  <c r="CB159" i="5"/>
  <c r="CC159" i="5" s="1"/>
  <c r="X159" i="5"/>
  <c r="Q159" i="5"/>
  <c r="R159" i="5" s="1"/>
  <c r="BG159" i="5"/>
  <c r="BH159" i="5" s="1"/>
  <c r="DK159" i="5"/>
  <c r="DL159" i="5" s="1"/>
  <c r="BN160" i="5"/>
  <c r="BO160" i="5" s="1"/>
  <c r="AK159" i="5" l="1"/>
  <c r="AL159" i="5"/>
  <c r="AM159" i="5" s="1"/>
  <c r="AL158" i="5"/>
  <c r="AM158" i="5" s="1"/>
  <c r="Y159" i="5"/>
  <c r="AD159" i="5"/>
  <c r="BU161" i="5"/>
  <c r="BV161" i="5" s="1"/>
  <c r="BG160" i="5"/>
  <c r="BH160" i="5" s="1"/>
  <c r="CB160" i="5"/>
  <c r="CC160" i="5" s="1"/>
  <c r="BN161" i="5"/>
  <c r="BO161" i="5" s="1"/>
  <c r="DK160" i="5"/>
  <c r="DL160" i="5" s="1"/>
  <c r="X160" i="5"/>
  <c r="Q160" i="5"/>
  <c r="R160" i="5" s="1"/>
  <c r="J160" i="5"/>
  <c r="K159" i="5"/>
  <c r="AK160" i="5" l="1"/>
  <c r="AK161" i="5" s="1"/>
  <c r="Y160" i="5"/>
  <c r="AD160" i="5"/>
  <c r="AE160" i="5" s="1"/>
  <c r="AF160" i="5" s="1"/>
  <c r="AE159" i="5"/>
  <c r="AF159" i="5" s="1"/>
  <c r="CB161" i="5"/>
  <c r="CC161" i="5" s="1"/>
  <c r="BG161" i="5"/>
  <c r="BH161" i="5" s="1"/>
  <c r="Q161" i="5"/>
  <c r="R161" i="5" s="1"/>
  <c r="X161" i="5"/>
  <c r="J161" i="5"/>
  <c r="K160" i="5"/>
  <c r="DK161" i="5"/>
  <c r="DL161" i="5" s="1"/>
  <c r="BU162" i="5"/>
  <c r="BV162" i="5" s="1"/>
  <c r="BN162" i="5"/>
  <c r="BO162" i="5" s="1"/>
  <c r="AL161" i="5" l="1"/>
  <c r="AM161" i="5" s="1"/>
  <c r="AL160" i="5"/>
  <c r="AM160" i="5" s="1"/>
  <c r="Y161" i="5"/>
  <c r="AD161" i="5"/>
  <c r="Q162" i="5"/>
  <c r="R162" i="5" s="1"/>
  <c r="DK162" i="5"/>
  <c r="DL162" i="5" s="1"/>
  <c r="J162" i="5"/>
  <c r="K161" i="5"/>
  <c r="CB162" i="5"/>
  <c r="CC162" i="5" s="1"/>
  <c r="BG162" i="5"/>
  <c r="BH162" i="5" s="1"/>
  <c r="BU163" i="5"/>
  <c r="BV163" i="5" s="1"/>
  <c r="BN163" i="5"/>
  <c r="BO163" i="5" s="1"/>
  <c r="X162" i="5"/>
  <c r="AK162" i="5" l="1"/>
  <c r="AD162" i="5"/>
  <c r="AE162" i="5" s="1"/>
  <c r="AF162" i="5" s="1"/>
  <c r="AE161" i="5"/>
  <c r="AF161" i="5" s="1"/>
  <c r="Y162" i="5"/>
  <c r="DK163" i="5"/>
  <c r="DL163" i="5" s="1"/>
  <c r="BU164" i="5"/>
  <c r="BV164" i="5" s="1"/>
  <c r="BG163" i="5"/>
  <c r="BH163" i="5" s="1"/>
  <c r="CB163" i="5"/>
  <c r="CC163" i="5" s="1"/>
  <c r="Q163" i="5"/>
  <c r="R163" i="5" s="1"/>
  <c r="X163" i="5"/>
  <c r="BN164" i="5"/>
  <c r="BO164" i="5" s="1"/>
  <c r="J163" i="5"/>
  <c r="K162" i="5"/>
  <c r="AK163" i="5" l="1"/>
  <c r="AL163" i="5"/>
  <c r="AM163" i="5" s="1"/>
  <c r="AL162" i="5"/>
  <c r="AM162" i="5" s="1"/>
  <c r="Y163" i="5"/>
  <c r="AD163" i="5"/>
  <c r="AE163" i="5" s="1"/>
  <c r="AF163" i="5" s="1"/>
  <c r="BG164" i="5"/>
  <c r="BH164" i="5" s="1"/>
  <c r="J164" i="5"/>
  <c r="K163" i="5"/>
  <c r="DK164" i="5"/>
  <c r="DL164" i="5" s="1"/>
  <c r="Q164" i="5"/>
  <c r="R164" i="5" s="1"/>
  <c r="BN165" i="5"/>
  <c r="BO165" i="5" s="1"/>
  <c r="CB164" i="5"/>
  <c r="CC164" i="5" s="1"/>
  <c r="BU165" i="5"/>
  <c r="BV165" i="5" s="1"/>
  <c r="X164" i="5"/>
  <c r="AK164" i="5" l="1"/>
  <c r="Y164" i="5"/>
  <c r="AD164" i="5"/>
  <c r="BN166" i="5"/>
  <c r="BO166" i="5" s="1"/>
  <c r="X165" i="5"/>
  <c r="BG165" i="5"/>
  <c r="BH165" i="5" s="1"/>
  <c r="J165" i="5"/>
  <c r="K164" i="5"/>
  <c r="BU166" i="5"/>
  <c r="BV166" i="5" s="1"/>
  <c r="Q165" i="5"/>
  <c r="R165" i="5" s="1"/>
  <c r="DK165" i="5"/>
  <c r="DL165" i="5" s="1"/>
  <c r="CB165" i="5"/>
  <c r="CC165" i="5" s="1"/>
  <c r="AK165" i="5" l="1"/>
  <c r="AL164" i="5"/>
  <c r="AM164" i="5" s="1"/>
  <c r="AD165" i="5"/>
  <c r="AE165" i="5" s="1"/>
  <c r="AF165" i="5" s="1"/>
  <c r="AE164" i="5"/>
  <c r="AF164" i="5" s="1"/>
  <c r="Y165" i="5"/>
  <c r="DK166" i="5"/>
  <c r="DL166" i="5" s="1"/>
  <c r="X166" i="5"/>
  <c r="CB166" i="5"/>
  <c r="CC166" i="5" s="1"/>
  <c r="BU167" i="5"/>
  <c r="BV167" i="5" s="1"/>
  <c r="J166" i="5"/>
  <c r="K165" i="5"/>
  <c r="Q166" i="5"/>
  <c r="R166" i="5" s="1"/>
  <c r="BN167" i="5"/>
  <c r="BO167" i="5" s="1"/>
  <c r="BG166" i="5"/>
  <c r="BH166" i="5" s="1"/>
  <c r="AK166" i="5" l="1"/>
  <c r="AL165" i="5"/>
  <c r="AM165" i="5" s="1"/>
  <c r="Y166" i="5"/>
  <c r="AD166" i="5"/>
  <c r="Q167" i="5"/>
  <c r="R167" i="5" s="1"/>
  <c r="CB167" i="5"/>
  <c r="CC167" i="5" s="1"/>
  <c r="X167" i="5"/>
  <c r="J167" i="5"/>
  <c r="K166" i="5"/>
  <c r="DK167" i="5"/>
  <c r="DL167" i="5" s="1"/>
  <c r="BG167" i="5"/>
  <c r="BH167" i="5" s="1"/>
  <c r="BU168" i="5"/>
  <c r="BV168" i="5" s="1"/>
  <c r="BN168" i="5"/>
  <c r="BO168" i="5" s="1"/>
  <c r="AK167" i="5" l="1"/>
  <c r="AL166" i="5"/>
  <c r="AM166" i="5" s="1"/>
  <c r="Y167" i="5"/>
  <c r="AD167" i="5"/>
  <c r="AE167" i="5" s="1"/>
  <c r="AF167" i="5" s="1"/>
  <c r="AE166" i="5"/>
  <c r="AF166" i="5" s="1"/>
  <c r="CB168" i="5"/>
  <c r="CC168" i="5" s="1"/>
  <c r="BG168" i="5"/>
  <c r="BH168" i="5" s="1"/>
  <c r="BN169" i="5"/>
  <c r="BO169" i="5" s="1"/>
  <c r="Q168" i="5"/>
  <c r="R168" i="5" s="1"/>
  <c r="X168" i="5"/>
  <c r="DK168" i="5"/>
  <c r="DL168" i="5" s="1"/>
  <c r="BU169" i="5"/>
  <c r="BV169" i="5" s="1"/>
  <c r="J168" i="5"/>
  <c r="K167" i="5"/>
  <c r="AK168" i="5" l="1"/>
  <c r="AL168" i="5"/>
  <c r="AM168" i="5" s="1"/>
  <c r="AL167" i="5"/>
  <c r="AM167" i="5" s="1"/>
  <c r="Y168" i="5"/>
  <c r="AD168" i="5"/>
  <c r="BU170" i="5"/>
  <c r="BV170" i="5" s="1"/>
  <c r="Q169" i="5"/>
  <c r="R169" i="5" s="1"/>
  <c r="BG169" i="5"/>
  <c r="BH169" i="5" s="1"/>
  <c r="BN170" i="5"/>
  <c r="BO170" i="5" s="1"/>
  <c r="CB169" i="5"/>
  <c r="CC169" i="5" s="1"/>
  <c r="X169" i="5"/>
  <c r="DK169" i="5"/>
  <c r="DL169" i="5" s="1"/>
  <c r="J169" i="5"/>
  <c r="K168" i="5"/>
  <c r="AK169" i="5" l="1"/>
  <c r="AD169" i="5"/>
  <c r="AE169" i="5" s="1"/>
  <c r="AF169" i="5" s="1"/>
  <c r="AE168" i="5"/>
  <c r="AF168" i="5" s="1"/>
  <c r="Y169" i="5"/>
  <c r="DK170" i="5"/>
  <c r="DL170" i="5" s="1"/>
  <c r="X170" i="5"/>
  <c r="Q170" i="5"/>
  <c r="R170" i="5" s="1"/>
  <c r="BG170" i="5"/>
  <c r="BH170" i="5" s="1"/>
  <c r="J170" i="5"/>
  <c r="K169" i="5"/>
  <c r="CB170" i="5"/>
  <c r="CC170" i="5" s="1"/>
  <c r="BN171" i="5"/>
  <c r="BO171" i="5" s="1"/>
  <c r="BU171" i="5"/>
  <c r="BV171" i="5" s="1"/>
  <c r="AK170" i="5" l="1"/>
  <c r="AL169" i="5"/>
  <c r="AM169" i="5" s="1"/>
  <c r="Y170" i="5"/>
  <c r="AD170" i="5"/>
  <c r="X171" i="5"/>
  <c r="BG171" i="5"/>
  <c r="BH171" i="5" s="1"/>
  <c r="BU172" i="5"/>
  <c r="BV172" i="5" s="1"/>
  <c r="Q171" i="5"/>
  <c r="R171" i="5" s="1"/>
  <c r="DK171" i="5"/>
  <c r="DL171" i="5" s="1"/>
  <c r="J171" i="5"/>
  <c r="K170" i="5"/>
  <c r="CB171" i="5"/>
  <c r="CC171" i="5" s="1"/>
  <c r="BN172" i="5"/>
  <c r="BO172" i="5" s="1"/>
  <c r="AK171" i="5" l="1"/>
  <c r="AL170" i="5"/>
  <c r="AM170" i="5" s="1"/>
  <c r="Y171" i="5"/>
  <c r="AD171" i="5"/>
  <c r="AE170" i="5"/>
  <c r="AF170" i="5" s="1"/>
  <c r="CB172" i="5"/>
  <c r="CC172" i="5" s="1"/>
  <c r="DK172" i="5"/>
  <c r="DL172" i="5" s="1"/>
  <c r="J172" i="5"/>
  <c r="K171" i="5"/>
  <c r="BN173" i="5"/>
  <c r="BO173" i="5" s="1"/>
  <c r="X172" i="5"/>
  <c r="Q172" i="5"/>
  <c r="R172" i="5" s="1"/>
  <c r="BU173" i="5"/>
  <c r="BV173" i="5" s="1"/>
  <c r="BG172" i="5"/>
  <c r="BH172" i="5" s="1"/>
  <c r="AK172" i="5" l="1"/>
  <c r="AL171" i="5"/>
  <c r="AM171" i="5" s="1"/>
  <c r="Y172" i="5"/>
  <c r="AD172" i="5"/>
  <c r="AE171" i="5"/>
  <c r="AF171" i="5" s="1"/>
  <c r="J173" i="5"/>
  <c r="K172" i="5"/>
  <c r="X173" i="5"/>
  <c r="DK173" i="5"/>
  <c r="DL173" i="5" s="1"/>
  <c r="BG173" i="5"/>
  <c r="BH173" i="5" s="1"/>
  <c r="BU174" i="5"/>
  <c r="BV174" i="5" s="1"/>
  <c r="BN174" i="5"/>
  <c r="BO174" i="5" s="1"/>
  <c r="Q173" i="5"/>
  <c r="R173" i="5" s="1"/>
  <c r="CB173" i="5"/>
  <c r="CC173" i="5" s="1"/>
  <c r="AK173" i="5" l="1"/>
  <c r="AL173" i="5"/>
  <c r="AM173" i="5" s="1"/>
  <c r="AL172" i="5"/>
  <c r="AM172" i="5" s="1"/>
  <c r="Y173" i="5"/>
  <c r="AD173" i="5"/>
  <c r="AE172" i="5"/>
  <c r="AF172" i="5" s="1"/>
  <c r="BU175" i="5"/>
  <c r="BV175" i="5" s="1"/>
  <c r="J174" i="5"/>
  <c r="K173" i="5"/>
  <c r="BN175" i="5"/>
  <c r="BO175" i="5" s="1"/>
  <c r="Q174" i="5"/>
  <c r="R174" i="5" s="1"/>
  <c r="BG174" i="5"/>
  <c r="BH174" i="5" s="1"/>
  <c r="CB174" i="5"/>
  <c r="CC174" i="5" s="1"/>
  <c r="X174" i="5"/>
  <c r="DK174" i="5"/>
  <c r="DL174" i="5" s="1"/>
  <c r="AK174" i="5" l="1"/>
  <c r="AD174" i="5"/>
  <c r="AE174" i="5" s="1"/>
  <c r="AF174" i="5" s="1"/>
  <c r="Y174" i="5"/>
  <c r="AE173" i="5"/>
  <c r="AF173" i="5" s="1"/>
  <c r="CB175" i="5"/>
  <c r="CC175" i="5" s="1"/>
  <c r="BG175" i="5"/>
  <c r="BH175" i="5" s="1"/>
  <c r="J175" i="5"/>
  <c r="K174" i="5"/>
  <c r="BN176" i="5"/>
  <c r="BO176" i="5" s="1"/>
  <c r="Q175" i="5"/>
  <c r="R175" i="5" s="1"/>
  <c r="DK175" i="5"/>
  <c r="DL175" i="5" s="1"/>
  <c r="X175" i="5"/>
  <c r="BU176" i="5"/>
  <c r="BV176" i="5" s="1"/>
  <c r="AK175" i="5" l="1"/>
  <c r="AL174" i="5"/>
  <c r="AM174" i="5" s="1"/>
  <c r="Y175" i="5"/>
  <c r="AD175" i="5"/>
  <c r="AE175" i="5" s="1"/>
  <c r="AF175" i="5" s="1"/>
  <c r="BG176" i="5"/>
  <c r="BH176" i="5" s="1"/>
  <c r="X176" i="5"/>
  <c r="DK176" i="5"/>
  <c r="DL176" i="5" s="1"/>
  <c r="Q176" i="5"/>
  <c r="R176" i="5" s="1"/>
  <c r="BU177" i="5"/>
  <c r="BV177" i="5" s="1"/>
  <c r="J176" i="5"/>
  <c r="K175" i="5"/>
  <c r="BN177" i="5"/>
  <c r="BO177" i="5" s="1"/>
  <c r="CB176" i="5"/>
  <c r="CC176" i="5" s="1"/>
  <c r="AK176" i="5" l="1"/>
  <c r="AL175" i="5"/>
  <c r="AM175" i="5" s="1"/>
  <c r="Y176" i="5"/>
  <c r="AD176" i="5"/>
  <c r="Q177" i="5"/>
  <c r="R177" i="5" s="1"/>
  <c r="DK177" i="5"/>
  <c r="DL177" i="5" s="1"/>
  <c r="BG177" i="5"/>
  <c r="BH177" i="5" s="1"/>
  <c r="CB177" i="5"/>
  <c r="CC177" i="5" s="1"/>
  <c r="J177" i="5"/>
  <c r="K176" i="5"/>
  <c r="X177" i="5"/>
  <c r="BN178" i="5"/>
  <c r="BO178" i="5" s="1"/>
  <c r="BU178" i="5"/>
  <c r="BV178" i="5" s="1"/>
  <c r="AK177" i="5" l="1"/>
  <c r="AL177" i="5"/>
  <c r="AM177" i="5" s="1"/>
  <c r="AL176" i="5"/>
  <c r="AM176" i="5" s="1"/>
  <c r="Y177" i="5"/>
  <c r="AD177" i="5"/>
  <c r="AE176" i="5"/>
  <c r="AF176" i="5" s="1"/>
  <c r="BG178" i="5"/>
  <c r="BH178" i="5" s="1"/>
  <c r="X178" i="5"/>
  <c r="J178" i="5"/>
  <c r="K177" i="5"/>
  <c r="BN179" i="5"/>
  <c r="BO179" i="5" s="1"/>
  <c r="Q178" i="5"/>
  <c r="R178" i="5" s="1"/>
  <c r="BU179" i="5"/>
  <c r="BV179" i="5" s="1"/>
  <c r="DK178" i="5"/>
  <c r="DL178" i="5" s="1"/>
  <c r="CB178" i="5"/>
  <c r="CC178" i="5" s="1"/>
  <c r="AK178" i="5" l="1"/>
  <c r="Y178" i="5"/>
  <c r="AD178" i="5"/>
  <c r="AE177" i="5"/>
  <c r="AF177" i="5" s="1"/>
  <c r="X179" i="5"/>
  <c r="CB179" i="5"/>
  <c r="CC179" i="5" s="1"/>
  <c r="DK179" i="5"/>
  <c r="DL179" i="5" s="1"/>
  <c r="BN180" i="5"/>
  <c r="BO180" i="5" s="1"/>
  <c r="BG179" i="5"/>
  <c r="BH179" i="5" s="1"/>
  <c r="J179" i="5"/>
  <c r="K178" i="5"/>
  <c r="Q179" i="5"/>
  <c r="R179" i="5" s="1"/>
  <c r="BU180" i="5"/>
  <c r="BV180" i="5" s="1"/>
  <c r="AK179" i="5" l="1"/>
  <c r="AL179" i="5"/>
  <c r="AM179" i="5" s="1"/>
  <c r="AL178" i="5"/>
  <c r="AM178" i="5" s="1"/>
  <c r="Y179" i="5"/>
  <c r="AD179" i="5"/>
  <c r="AE178" i="5"/>
  <c r="AF178" i="5" s="1"/>
  <c r="DK180" i="5"/>
  <c r="DL180" i="5" s="1"/>
  <c r="CB180" i="5"/>
  <c r="CC180" i="5" s="1"/>
  <c r="BU181" i="5"/>
  <c r="BV181" i="5" s="1"/>
  <c r="BG180" i="5"/>
  <c r="BH180" i="5" s="1"/>
  <c r="Q180" i="5"/>
  <c r="R180" i="5" s="1"/>
  <c r="X180" i="5"/>
  <c r="J180" i="5"/>
  <c r="K179" i="5"/>
  <c r="BN181" i="5"/>
  <c r="BO181" i="5" s="1"/>
  <c r="AK180" i="5" l="1"/>
  <c r="AD180" i="5"/>
  <c r="AE180" i="5" s="1"/>
  <c r="AF180" i="5" s="1"/>
  <c r="AE179" i="5"/>
  <c r="AF179" i="5" s="1"/>
  <c r="Y180" i="5"/>
  <c r="Q181" i="5"/>
  <c r="R181" i="5" s="1"/>
  <c r="X181" i="5"/>
  <c r="BG181" i="5"/>
  <c r="BH181" i="5" s="1"/>
  <c r="J181" i="5"/>
  <c r="K180" i="5"/>
  <c r="BN182" i="5"/>
  <c r="BO182" i="5" s="1"/>
  <c r="BU182" i="5"/>
  <c r="BV182" i="5" s="1"/>
  <c r="DK181" i="5"/>
  <c r="DL181" i="5" s="1"/>
  <c r="CB181" i="5"/>
  <c r="CC181" i="5" s="1"/>
  <c r="AK181" i="5" l="1"/>
  <c r="AL180" i="5"/>
  <c r="AM180" i="5" s="1"/>
  <c r="Y181" i="5"/>
  <c r="AD181" i="5"/>
  <c r="BN183" i="5"/>
  <c r="BO183" i="5" s="1"/>
  <c r="X182" i="5"/>
  <c r="J182" i="5"/>
  <c r="K181" i="5"/>
  <c r="BG182" i="5"/>
  <c r="BH182" i="5" s="1"/>
  <c r="CB182" i="5"/>
  <c r="CC182" i="5" s="1"/>
  <c r="DK182" i="5"/>
  <c r="DL182" i="5" s="1"/>
  <c r="BU183" i="5"/>
  <c r="BV183" i="5" s="1"/>
  <c r="Q182" i="5"/>
  <c r="R182" i="5" s="1"/>
  <c r="AK182" i="5" l="1"/>
  <c r="AL181" i="5"/>
  <c r="AM181" i="5" s="1"/>
  <c r="Y182" i="5"/>
  <c r="AD182" i="5"/>
  <c r="AE181" i="5"/>
  <c r="AF181" i="5" s="1"/>
  <c r="X183" i="5"/>
  <c r="BU184" i="5"/>
  <c r="BV184" i="5" s="1"/>
  <c r="BG183" i="5"/>
  <c r="BH183" i="5" s="1"/>
  <c r="BN184" i="5"/>
  <c r="BO184" i="5" s="1"/>
  <c r="DK183" i="5"/>
  <c r="DL183" i="5" s="1"/>
  <c r="Q183" i="5"/>
  <c r="R183" i="5" s="1"/>
  <c r="CB183" i="5"/>
  <c r="CC183" i="5" s="1"/>
  <c r="J183" i="5"/>
  <c r="K182" i="5"/>
  <c r="AK183" i="5" l="1"/>
  <c r="AL183" i="5"/>
  <c r="AM183" i="5" s="1"/>
  <c r="AL182" i="5"/>
  <c r="AM182" i="5" s="1"/>
  <c r="Y183" i="5"/>
  <c r="AD183" i="5"/>
  <c r="AE183" i="5" s="1"/>
  <c r="AF183" i="5" s="1"/>
  <c r="AE182" i="5"/>
  <c r="AF182" i="5" s="1"/>
  <c r="BG184" i="5"/>
  <c r="BH184" i="5" s="1"/>
  <c r="J184" i="5"/>
  <c r="K183" i="5"/>
  <c r="CB184" i="5"/>
  <c r="CC184" i="5" s="1"/>
  <c r="BU185" i="5"/>
  <c r="BV185" i="5" s="1"/>
  <c r="DK184" i="5"/>
  <c r="DL184" i="5" s="1"/>
  <c r="Q184" i="5"/>
  <c r="R184" i="5" s="1"/>
  <c r="BN185" i="5"/>
  <c r="BO185" i="5" s="1"/>
  <c r="X184" i="5"/>
  <c r="AK184" i="5" l="1"/>
  <c r="AK185" i="5" s="1"/>
  <c r="Y184" i="5"/>
  <c r="AD184" i="5"/>
  <c r="Q185" i="5"/>
  <c r="R185" i="5" s="1"/>
  <c r="BU186" i="5"/>
  <c r="BV186" i="5" s="1"/>
  <c r="J185" i="5"/>
  <c r="K184" i="5"/>
  <c r="X185" i="5"/>
  <c r="BN186" i="5"/>
  <c r="BO186" i="5" s="1"/>
  <c r="CB185" i="5"/>
  <c r="CC185" i="5" s="1"/>
  <c r="DK185" i="5"/>
  <c r="DL185" i="5" s="1"/>
  <c r="BG185" i="5"/>
  <c r="BH185" i="5" s="1"/>
  <c r="AL185" i="5" l="1"/>
  <c r="AM185" i="5" s="1"/>
  <c r="AL184" i="5"/>
  <c r="AM184" i="5" s="1"/>
  <c r="Y185" i="5"/>
  <c r="AD185" i="5"/>
  <c r="AE185" i="5" s="1"/>
  <c r="AF185" i="5" s="1"/>
  <c r="AE184" i="5"/>
  <c r="AF184" i="5" s="1"/>
  <c r="Q186" i="5"/>
  <c r="R186" i="5" s="1"/>
  <c r="J186" i="5"/>
  <c r="K185" i="5"/>
  <c r="DK186" i="5"/>
  <c r="DL186" i="5" s="1"/>
  <c r="CB186" i="5"/>
  <c r="CC186" i="5" s="1"/>
  <c r="BN187" i="5"/>
  <c r="BO187" i="5" s="1"/>
  <c r="BG186" i="5"/>
  <c r="BH186" i="5" s="1"/>
  <c r="X186" i="5"/>
  <c r="BU187" i="5"/>
  <c r="BV187" i="5" s="1"/>
  <c r="AK186" i="5" l="1"/>
  <c r="Y186" i="5"/>
  <c r="AD186" i="5"/>
  <c r="Q187" i="5"/>
  <c r="R187" i="5" s="1"/>
  <c r="BN188" i="5"/>
  <c r="BO188" i="5" s="1"/>
  <c r="CB187" i="5"/>
  <c r="CC187" i="5" s="1"/>
  <c r="DK187" i="5"/>
  <c r="DL187" i="5" s="1"/>
  <c r="BG187" i="5"/>
  <c r="BH187" i="5" s="1"/>
  <c r="BU188" i="5"/>
  <c r="BV188" i="5" s="1"/>
  <c r="X187" i="5"/>
  <c r="J187" i="5"/>
  <c r="K186" i="5"/>
  <c r="AK187" i="5" l="1"/>
  <c r="AL186" i="5"/>
  <c r="AM186" i="5" s="1"/>
  <c r="Y187" i="5"/>
  <c r="AD187" i="5"/>
  <c r="AE186" i="5"/>
  <c r="AF186" i="5" s="1"/>
  <c r="CB188" i="5"/>
  <c r="CC188" i="5" s="1"/>
  <c r="BG188" i="5"/>
  <c r="BH188" i="5" s="1"/>
  <c r="BN189" i="5"/>
  <c r="BO189" i="5" s="1"/>
  <c r="Q188" i="5"/>
  <c r="R188" i="5" s="1"/>
  <c r="DK188" i="5"/>
  <c r="DL188" i="5" s="1"/>
  <c r="X188" i="5"/>
  <c r="J188" i="5"/>
  <c r="K187" i="5"/>
  <c r="BU189" i="5"/>
  <c r="BV189" i="5" s="1"/>
  <c r="AK188" i="5" l="1"/>
  <c r="AL188" i="5"/>
  <c r="AM188" i="5" s="1"/>
  <c r="AL187" i="5"/>
  <c r="AM187" i="5" s="1"/>
  <c r="Y188" i="5"/>
  <c r="AD188" i="5"/>
  <c r="AE187" i="5"/>
  <c r="AF187" i="5" s="1"/>
  <c r="BU190" i="5"/>
  <c r="BV190" i="5" s="1"/>
  <c r="BN190" i="5"/>
  <c r="BO190" i="5" s="1"/>
  <c r="BG189" i="5"/>
  <c r="BH189" i="5" s="1"/>
  <c r="DK189" i="5"/>
  <c r="DL189" i="5" s="1"/>
  <c r="X189" i="5"/>
  <c r="J189" i="5"/>
  <c r="K188" i="5"/>
  <c r="Q189" i="5"/>
  <c r="R189" i="5" s="1"/>
  <c r="CB189" i="5"/>
  <c r="CC189" i="5" s="1"/>
  <c r="AK189" i="5" l="1"/>
  <c r="AD189" i="5"/>
  <c r="AE189" i="5" s="1"/>
  <c r="AF189" i="5" s="1"/>
  <c r="Y189" i="5"/>
  <c r="AE188" i="5"/>
  <c r="AF188" i="5" s="1"/>
  <c r="DK190" i="5"/>
  <c r="DL190" i="5" s="1"/>
  <c r="BN191" i="5"/>
  <c r="BO191" i="5" s="1"/>
  <c r="BG190" i="5"/>
  <c r="BH190" i="5" s="1"/>
  <c r="CB190" i="5"/>
  <c r="CC190" i="5" s="1"/>
  <c r="J190" i="5"/>
  <c r="K189" i="5"/>
  <c r="X190" i="5"/>
  <c r="BU191" i="5"/>
  <c r="BV191" i="5" s="1"/>
  <c r="Q190" i="5"/>
  <c r="R190" i="5" s="1"/>
  <c r="AK190" i="5" l="1"/>
  <c r="AL189" i="5"/>
  <c r="AM189" i="5" s="1"/>
  <c r="Y190" i="5"/>
  <c r="AD190" i="5"/>
  <c r="Q191" i="5"/>
  <c r="R191" i="5" s="1"/>
  <c r="J191" i="5"/>
  <c r="K190" i="5"/>
  <c r="DK191" i="5"/>
  <c r="DL191" i="5" s="1"/>
  <c r="BN192" i="5"/>
  <c r="BO192" i="5" s="1"/>
  <c r="X191" i="5"/>
  <c r="BG191" i="5"/>
  <c r="BH191" i="5" s="1"/>
  <c r="CB191" i="5"/>
  <c r="CC191" i="5" s="1"/>
  <c r="BU192" i="5"/>
  <c r="BV192" i="5" s="1"/>
  <c r="AK191" i="5" l="1"/>
  <c r="AL190" i="5"/>
  <c r="AM190" i="5" s="1"/>
  <c r="AD191" i="5"/>
  <c r="AE191" i="5" s="1"/>
  <c r="AF191" i="5" s="1"/>
  <c r="Y191" i="5"/>
  <c r="AE190" i="5"/>
  <c r="AF190" i="5" s="1"/>
  <c r="DK192" i="5"/>
  <c r="DL192" i="5" s="1"/>
  <c r="J192" i="5"/>
  <c r="K191" i="5"/>
  <c r="BN193" i="5"/>
  <c r="BO193" i="5" s="1"/>
  <c r="Q192" i="5"/>
  <c r="R192" i="5" s="1"/>
  <c r="BG192" i="5"/>
  <c r="BH192" i="5" s="1"/>
  <c r="X192" i="5"/>
  <c r="BU193" i="5"/>
  <c r="BV193" i="5" s="1"/>
  <c r="CB192" i="5"/>
  <c r="CC192" i="5" s="1"/>
  <c r="AK192" i="5" l="1"/>
  <c r="AL191" i="5"/>
  <c r="AM191" i="5" s="1"/>
  <c r="Y192" i="5"/>
  <c r="AD192" i="5"/>
  <c r="AE192" i="5" s="1"/>
  <c r="AF192" i="5" s="1"/>
  <c r="X193" i="5"/>
  <c r="Q193" i="5"/>
  <c r="R193" i="5" s="1"/>
  <c r="BG193" i="5"/>
  <c r="BH193" i="5" s="1"/>
  <c r="DK193" i="5"/>
  <c r="DL193" i="5" s="1"/>
  <c r="BU194" i="5"/>
  <c r="BV194" i="5" s="1"/>
  <c r="J193" i="5"/>
  <c r="K192" i="5"/>
  <c r="CB193" i="5"/>
  <c r="CC193" i="5" s="1"/>
  <c r="BN194" i="5"/>
  <c r="BO194" i="5" s="1"/>
  <c r="AK193" i="5" l="1"/>
  <c r="AL192" i="5"/>
  <c r="AM192" i="5" s="1"/>
  <c r="Y193" i="5"/>
  <c r="AD193" i="5"/>
  <c r="Q194" i="5"/>
  <c r="R194" i="5" s="1"/>
  <c r="BN195" i="5"/>
  <c r="BO195" i="5" s="1"/>
  <c r="X194" i="5"/>
  <c r="DK194" i="5"/>
  <c r="DL194" i="5" s="1"/>
  <c r="J194" i="5"/>
  <c r="K193" i="5"/>
  <c r="BU195" i="5"/>
  <c r="BV195" i="5" s="1"/>
  <c r="CB194" i="5"/>
  <c r="CC194" i="5" s="1"/>
  <c r="BG194" i="5"/>
  <c r="BH194" i="5" s="1"/>
  <c r="AK194" i="5" l="1"/>
  <c r="AL193" i="5"/>
  <c r="AM193" i="5" s="1"/>
  <c r="AD194" i="5"/>
  <c r="AE193" i="5"/>
  <c r="AF193" i="5" s="1"/>
  <c r="Y194" i="5"/>
  <c r="AE194" i="5"/>
  <c r="AF194" i="5" s="1"/>
  <c r="X195" i="5"/>
  <c r="BG195" i="5"/>
  <c r="BH195" i="5" s="1"/>
  <c r="J195" i="5"/>
  <c r="K194" i="5"/>
  <c r="BN196" i="5"/>
  <c r="BO196" i="5" s="1"/>
  <c r="BU196" i="5"/>
  <c r="BV196" i="5" s="1"/>
  <c r="Q195" i="5"/>
  <c r="R195" i="5" s="1"/>
  <c r="CB195" i="5"/>
  <c r="CC195" i="5" s="1"/>
  <c r="DK195" i="5"/>
  <c r="DL195" i="5" s="1"/>
  <c r="AK195" i="5" l="1"/>
  <c r="AL194" i="5"/>
  <c r="AM194" i="5" s="1"/>
  <c r="Y195" i="5"/>
  <c r="AD195" i="5"/>
  <c r="DK196" i="5"/>
  <c r="DL196" i="5" s="1"/>
  <c r="J196" i="5"/>
  <c r="K195" i="5"/>
  <c r="BU197" i="5"/>
  <c r="BV197" i="5" s="1"/>
  <c r="BG196" i="5"/>
  <c r="BH196" i="5" s="1"/>
  <c r="CB196" i="5"/>
  <c r="CC196" i="5" s="1"/>
  <c r="Q196" i="5"/>
  <c r="R196" i="5" s="1"/>
  <c r="BN197" i="5"/>
  <c r="BO197" i="5" s="1"/>
  <c r="X196" i="5"/>
  <c r="AK196" i="5" l="1"/>
  <c r="AL195" i="5"/>
  <c r="AM195" i="5" s="1"/>
  <c r="AD196" i="5"/>
  <c r="AE196" i="5" s="1"/>
  <c r="AF196" i="5" s="1"/>
  <c r="AE195" i="5"/>
  <c r="AF195" i="5" s="1"/>
  <c r="Y196" i="5"/>
  <c r="BU198" i="5"/>
  <c r="BV198" i="5" s="1"/>
  <c r="J197" i="5"/>
  <c r="K196" i="5"/>
  <c r="CB197" i="5"/>
  <c r="CC197" i="5" s="1"/>
  <c r="X197" i="5"/>
  <c r="BG197" i="5"/>
  <c r="BH197" i="5" s="1"/>
  <c r="DK197" i="5"/>
  <c r="DL197" i="5" s="1"/>
  <c r="BN198" i="5"/>
  <c r="BO198" i="5" s="1"/>
  <c r="Q197" i="5"/>
  <c r="R197" i="5" s="1"/>
  <c r="AK197" i="5" l="1"/>
  <c r="AL197" i="5"/>
  <c r="AM197" i="5" s="1"/>
  <c r="AL196" i="5"/>
  <c r="AM196" i="5" s="1"/>
  <c r="Y197" i="5"/>
  <c r="AD197" i="5"/>
  <c r="J198" i="5"/>
  <c r="K197" i="5"/>
  <c r="X198" i="5"/>
  <c r="BG198" i="5"/>
  <c r="BH198" i="5" s="1"/>
  <c r="Q198" i="5"/>
  <c r="R198" i="5" s="1"/>
  <c r="BU199" i="5"/>
  <c r="BV199" i="5" s="1"/>
  <c r="BN199" i="5"/>
  <c r="BO199" i="5" s="1"/>
  <c r="DK198" i="5"/>
  <c r="DL198" i="5" s="1"/>
  <c r="CB198" i="5"/>
  <c r="CC198" i="5" s="1"/>
  <c r="AK198" i="5" l="1"/>
  <c r="AD198" i="5"/>
  <c r="AE197" i="5"/>
  <c r="AF197" i="5" s="1"/>
  <c r="Y198" i="5"/>
  <c r="AE198" i="5"/>
  <c r="AF198" i="5" s="1"/>
  <c r="X199" i="5"/>
  <c r="J199" i="5"/>
  <c r="K198" i="5"/>
  <c r="DK199" i="5"/>
  <c r="DL199" i="5" s="1"/>
  <c r="Q199" i="5"/>
  <c r="R199" i="5" s="1"/>
  <c r="CB199" i="5"/>
  <c r="CC199" i="5" s="1"/>
  <c r="BU200" i="5"/>
  <c r="BV200" i="5" s="1"/>
  <c r="BN200" i="5"/>
  <c r="BO200" i="5" s="1"/>
  <c r="BG199" i="5"/>
  <c r="BH199" i="5" s="1"/>
  <c r="AK199" i="5" l="1"/>
  <c r="AL198" i="5"/>
  <c r="AM198" i="5" s="1"/>
  <c r="Y199" i="5"/>
  <c r="AD199" i="5"/>
  <c r="AE199" i="5" s="1"/>
  <c r="AF199" i="5" s="1"/>
  <c r="DK200" i="5"/>
  <c r="DL200" i="5" s="1"/>
  <c r="BG200" i="5"/>
  <c r="BH200" i="5" s="1"/>
  <c r="BN201" i="5"/>
  <c r="BO201" i="5" s="1"/>
  <c r="J200" i="5"/>
  <c r="K199" i="5"/>
  <c r="BU201" i="5"/>
  <c r="BV201" i="5" s="1"/>
  <c r="CB200" i="5"/>
  <c r="CC200" i="5" s="1"/>
  <c r="Q200" i="5"/>
  <c r="R200" i="5" s="1"/>
  <c r="X200" i="5"/>
  <c r="AK200" i="5" l="1"/>
  <c r="AL199" i="5"/>
  <c r="AM199" i="5" s="1"/>
  <c r="Y200" i="5"/>
  <c r="AD200" i="5"/>
  <c r="AE200" i="5" s="1"/>
  <c r="AF200" i="5" s="1"/>
  <c r="Q201" i="5"/>
  <c r="R201" i="5" s="1"/>
  <c r="J201" i="5"/>
  <c r="K200" i="5"/>
  <c r="BN202" i="5"/>
  <c r="BO202" i="5" s="1"/>
  <c r="BG201" i="5"/>
  <c r="BH201" i="5" s="1"/>
  <c r="CB201" i="5"/>
  <c r="CC201" i="5" s="1"/>
  <c r="X201" i="5"/>
  <c r="BU202" i="5"/>
  <c r="BV202" i="5" s="1"/>
  <c r="DK201" i="5"/>
  <c r="DL201" i="5" s="1"/>
  <c r="AK201" i="5" l="1"/>
  <c r="AL200" i="5"/>
  <c r="AM200" i="5" s="1"/>
  <c r="Y201" i="5"/>
  <c r="AD201" i="5"/>
  <c r="BU203" i="5"/>
  <c r="BV203" i="5" s="1"/>
  <c r="J202" i="5"/>
  <c r="K201" i="5"/>
  <c r="CB202" i="5"/>
  <c r="CC202" i="5" s="1"/>
  <c r="X202" i="5"/>
  <c r="BG202" i="5"/>
  <c r="BH202" i="5" s="1"/>
  <c r="Q202" i="5"/>
  <c r="R202" i="5" s="1"/>
  <c r="DK202" i="5"/>
  <c r="DL202" i="5" s="1"/>
  <c r="BN203" i="5"/>
  <c r="BO203" i="5" s="1"/>
  <c r="AK202" i="5" l="1"/>
  <c r="AL202" i="5"/>
  <c r="AM202" i="5" s="1"/>
  <c r="AL201" i="5"/>
  <c r="AM201" i="5" s="1"/>
  <c r="AD202" i="5"/>
  <c r="AE202" i="5" s="1"/>
  <c r="AF202" i="5" s="1"/>
  <c r="Y202" i="5"/>
  <c r="AE201" i="5"/>
  <c r="AF201" i="5" s="1"/>
  <c r="CB203" i="5"/>
  <c r="CC203" i="5" s="1"/>
  <c r="DK203" i="5"/>
  <c r="DL203" i="5" s="1"/>
  <c r="J203" i="5"/>
  <c r="K202" i="5"/>
  <c r="BG203" i="5"/>
  <c r="BH203" i="5" s="1"/>
  <c r="BU204" i="5"/>
  <c r="BV204" i="5" s="1"/>
  <c r="BN204" i="5"/>
  <c r="BO204" i="5" s="1"/>
  <c r="Q203" i="5"/>
  <c r="R203" i="5" s="1"/>
  <c r="X203" i="5"/>
  <c r="AK203" i="5" l="1"/>
  <c r="AK204" i="5" s="1"/>
  <c r="Y203" i="5"/>
  <c r="AD203" i="5"/>
  <c r="AE203" i="5" s="1"/>
  <c r="AF203" i="5" s="1"/>
  <c r="BU205" i="5"/>
  <c r="BV205" i="5" s="1"/>
  <c r="Q204" i="5"/>
  <c r="R204" i="5" s="1"/>
  <c r="DK204" i="5"/>
  <c r="DL204" i="5" s="1"/>
  <c r="BG204" i="5"/>
  <c r="BH204" i="5" s="1"/>
  <c r="CB204" i="5"/>
  <c r="CC204" i="5" s="1"/>
  <c r="X204" i="5"/>
  <c r="BN205" i="5"/>
  <c r="BO205" i="5" s="1"/>
  <c r="J204" i="5"/>
  <c r="K203" i="5"/>
  <c r="AL204" i="5" l="1"/>
  <c r="AM204" i="5" s="1"/>
  <c r="AL203" i="5"/>
  <c r="AM203" i="5" s="1"/>
  <c r="Y204" i="5"/>
  <c r="AD204" i="5"/>
  <c r="AE204" i="5" s="1"/>
  <c r="AF204" i="5" s="1"/>
  <c r="Q205" i="5"/>
  <c r="R205" i="5" s="1"/>
  <c r="X205" i="5"/>
  <c r="BG205" i="5"/>
  <c r="BH205" i="5" s="1"/>
  <c r="DK205" i="5"/>
  <c r="DL205" i="5" s="1"/>
  <c r="J205" i="5"/>
  <c r="K204" i="5"/>
  <c r="CB205" i="5"/>
  <c r="CC205" i="5" s="1"/>
  <c r="BU206" i="5"/>
  <c r="BV206" i="5" s="1"/>
  <c r="BN206" i="5"/>
  <c r="BO206" i="5" s="1"/>
  <c r="AK205" i="5" l="1"/>
  <c r="Y205" i="5"/>
  <c r="AD205" i="5"/>
  <c r="BG206" i="5"/>
  <c r="BH206" i="5" s="1"/>
  <c r="CB206" i="5"/>
  <c r="CC206" i="5" s="1"/>
  <c r="J206" i="5"/>
  <c r="K205" i="5"/>
  <c r="DK206" i="5"/>
  <c r="DL206" i="5" s="1"/>
  <c r="X206" i="5"/>
  <c r="BU207" i="5"/>
  <c r="BV207" i="5" s="1"/>
  <c r="Q206" i="5"/>
  <c r="R206" i="5" s="1"/>
  <c r="BN207" i="5"/>
  <c r="BO207" i="5" s="1"/>
  <c r="AK206" i="5" l="1"/>
  <c r="AL206" i="5"/>
  <c r="AM206" i="5" s="1"/>
  <c r="AL205" i="5"/>
  <c r="AM205" i="5" s="1"/>
  <c r="AD206" i="5"/>
  <c r="AE206" i="5" s="1"/>
  <c r="AF206" i="5" s="1"/>
  <c r="Y206" i="5"/>
  <c r="AE205" i="5"/>
  <c r="AF205" i="5" s="1"/>
  <c r="J207" i="5"/>
  <c r="K206" i="5"/>
  <c r="X207" i="5"/>
  <c r="CB207" i="5"/>
  <c r="CC207" i="5" s="1"/>
  <c r="BU208" i="5"/>
  <c r="BV208" i="5" s="1"/>
  <c r="DK207" i="5"/>
  <c r="DL207" i="5" s="1"/>
  <c r="BG207" i="5"/>
  <c r="BH207" i="5" s="1"/>
  <c r="Q207" i="5"/>
  <c r="R207" i="5" s="1"/>
  <c r="BN208" i="5"/>
  <c r="BO208" i="5" s="1"/>
  <c r="AD207" i="5" l="1"/>
  <c r="AK207" i="5"/>
  <c r="Y207" i="5"/>
  <c r="AE207" i="5"/>
  <c r="AF207" i="5" s="1"/>
  <c r="X208" i="5"/>
  <c r="BG208" i="5"/>
  <c r="BH208" i="5" s="1"/>
  <c r="CB208" i="5"/>
  <c r="CC208" i="5" s="1"/>
  <c r="BU209" i="5"/>
  <c r="BV209" i="5" s="1"/>
  <c r="J208" i="5"/>
  <c r="K207" i="5"/>
  <c r="BN209" i="5"/>
  <c r="BO209" i="5" s="1"/>
  <c r="DK208" i="5"/>
  <c r="DL208" i="5" s="1"/>
  <c r="Q208" i="5"/>
  <c r="R208" i="5" s="1"/>
  <c r="AK208" i="5" l="1"/>
  <c r="AL208" i="5"/>
  <c r="AM208" i="5" s="1"/>
  <c r="AL207" i="5"/>
  <c r="AM207" i="5" s="1"/>
  <c r="Y208" i="5"/>
  <c r="AD208" i="5"/>
  <c r="BG209" i="5"/>
  <c r="BH209" i="5" s="1"/>
  <c r="Q209" i="5"/>
  <c r="R209" i="5" s="1"/>
  <c r="J209" i="5"/>
  <c r="K208" i="5"/>
  <c r="X209" i="5"/>
  <c r="DK209" i="5"/>
  <c r="DL209" i="5" s="1"/>
  <c r="BN210" i="5"/>
  <c r="BO210" i="5" s="1"/>
  <c r="BU210" i="5"/>
  <c r="BV210" i="5" s="1"/>
  <c r="CB209" i="5"/>
  <c r="CC209" i="5" s="1"/>
  <c r="AK209" i="5" l="1"/>
  <c r="AD209" i="5"/>
  <c r="AE208" i="5"/>
  <c r="AF208" i="5" s="1"/>
  <c r="Y209" i="5"/>
  <c r="AE209" i="5"/>
  <c r="AF209" i="5" s="1"/>
  <c r="X210" i="5"/>
  <c r="CB210" i="5"/>
  <c r="CC210" i="5" s="1"/>
  <c r="Q210" i="5"/>
  <c r="R210" i="5" s="1"/>
  <c r="BN211" i="5"/>
  <c r="BO211" i="5" s="1"/>
  <c r="BU211" i="5"/>
  <c r="BV211" i="5" s="1"/>
  <c r="DK210" i="5"/>
  <c r="DL210" i="5" s="1"/>
  <c r="J210" i="5"/>
  <c r="K209" i="5"/>
  <c r="BG210" i="5"/>
  <c r="BH210" i="5" s="1"/>
  <c r="AK210" i="5" l="1"/>
  <c r="AL209" i="5"/>
  <c r="AM209" i="5" s="1"/>
  <c r="Y210" i="5"/>
  <c r="AD210" i="5"/>
  <c r="BN212" i="5"/>
  <c r="BO212" i="5" s="1"/>
  <c r="DK211" i="5"/>
  <c r="DL211" i="5" s="1"/>
  <c r="CB211" i="5"/>
  <c r="CC211" i="5" s="1"/>
  <c r="Q211" i="5"/>
  <c r="R211" i="5" s="1"/>
  <c r="X211" i="5"/>
  <c r="J211" i="5"/>
  <c r="K210" i="5"/>
  <c r="BG211" i="5"/>
  <c r="BH211" i="5" s="1"/>
  <c r="BU212" i="5"/>
  <c r="BV212" i="5" s="1"/>
  <c r="AK211" i="5" l="1"/>
  <c r="AL211" i="5"/>
  <c r="AM211" i="5" s="1"/>
  <c r="AL210" i="5"/>
  <c r="AM210" i="5" s="1"/>
  <c r="AD211" i="5"/>
  <c r="AE211" i="5" s="1"/>
  <c r="AF211" i="5" s="1"/>
  <c r="AE210" i="5"/>
  <c r="AF210" i="5" s="1"/>
  <c r="Y211" i="5"/>
  <c r="DK212" i="5"/>
  <c r="DL212" i="5" s="1"/>
  <c r="Q212" i="5"/>
  <c r="R212" i="5" s="1"/>
  <c r="BG212" i="5"/>
  <c r="BH212" i="5" s="1"/>
  <c r="CB212" i="5"/>
  <c r="CC212" i="5" s="1"/>
  <c r="J212" i="5"/>
  <c r="K211" i="5"/>
  <c r="X212" i="5"/>
  <c r="BU213" i="5"/>
  <c r="BV213" i="5" s="1"/>
  <c r="BN213" i="5"/>
  <c r="BO213" i="5" s="1"/>
  <c r="AK212" i="5" l="1"/>
  <c r="Y212" i="5"/>
  <c r="AD212" i="5"/>
  <c r="Q213" i="5"/>
  <c r="R213" i="5" s="1"/>
  <c r="BG213" i="5"/>
  <c r="BH213" i="5" s="1"/>
  <c r="J213" i="5"/>
  <c r="K212" i="5"/>
  <c r="DK213" i="5"/>
  <c r="DL213" i="5" s="1"/>
  <c r="BN214" i="5"/>
  <c r="BO214" i="5" s="1"/>
  <c r="CB213" i="5"/>
  <c r="CC213" i="5" s="1"/>
  <c r="X213" i="5"/>
  <c r="BU214" i="5"/>
  <c r="BV214" i="5" s="1"/>
  <c r="AK213" i="5" l="1"/>
  <c r="AL212" i="5"/>
  <c r="AM212" i="5" s="1"/>
  <c r="Y213" i="5"/>
  <c r="AD213" i="5"/>
  <c r="AE212" i="5"/>
  <c r="AF212" i="5" s="1"/>
  <c r="DK214" i="5"/>
  <c r="DL214" i="5" s="1"/>
  <c r="BU215" i="5"/>
  <c r="BV215" i="5" s="1"/>
  <c r="J214" i="5"/>
  <c r="K213" i="5"/>
  <c r="BG214" i="5"/>
  <c r="BH214" i="5" s="1"/>
  <c r="CB214" i="5"/>
  <c r="CC214" i="5" s="1"/>
  <c r="Q214" i="5"/>
  <c r="R214" i="5" s="1"/>
  <c r="BN215" i="5"/>
  <c r="BO215" i="5" s="1"/>
  <c r="X214" i="5"/>
  <c r="AK214" i="5" l="1"/>
  <c r="AL213" i="5"/>
  <c r="AM213" i="5" s="1"/>
  <c r="AD214" i="5"/>
  <c r="AE214" i="5" s="1"/>
  <c r="AF214" i="5" s="1"/>
  <c r="AE213" i="5"/>
  <c r="AF213" i="5" s="1"/>
  <c r="Y214" i="5"/>
  <c r="J215" i="5"/>
  <c r="K214" i="5"/>
  <c r="BU216" i="5"/>
  <c r="BV216" i="5" s="1"/>
  <c r="X215" i="5"/>
  <c r="Q215" i="5"/>
  <c r="R215" i="5" s="1"/>
  <c r="DK215" i="5"/>
  <c r="DL215" i="5" s="1"/>
  <c r="BN216" i="5"/>
  <c r="BO216" i="5" s="1"/>
  <c r="CB215" i="5"/>
  <c r="CC215" i="5" s="1"/>
  <c r="BG215" i="5"/>
  <c r="BH215" i="5" s="1"/>
  <c r="AK215" i="5" l="1"/>
  <c r="AL215" i="5"/>
  <c r="AM215" i="5" s="1"/>
  <c r="AL214" i="5"/>
  <c r="AM214" i="5" s="1"/>
  <c r="Y215" i="5"/>
  <c r="AD215" i="5"/>
  <c r="DK216" i="5"/>
  <c r="DL216" i="5" s="1"/>
  <c r="BU217" i="5"/>
  <c r="BV217" i="5" s="1"/>
  <c r="CB216" i="5"/>
  <c r="CC216" i="5" s="1"/>
  <c r="X216" i="5"/>
  <c r="BG216" i="5"/>
  <c r="BH216" i="5" s="1"/>
  <c r="Q216" i="5"/>
  <c r="R216" i="5" s="1"/>
  <c r="BN217" i="5"/>
  <c r="BO217" i="5" s="1"/>
  <c r="J216" i="5"/>
  <c r="K215" i="5"/>
  <c r="AK216" i="5" l="1"/>
  <c r="AD216" i="5"/>
  <c r="AE216" i="5" s="1"/>
  <c r="AF216" i="5" s="1"/>
  <c r="Y216" i="5"/>
  <c r="AE215" i="5"/>
  <c r="AF215" i="5" s="1"/>
  <c r="BG217" i="5"/>
  <c r="BH217" i="5" s="1"/>
  <c r="Q217" i="5"/>
  <c r="R217" i="5" s="1"/>
  <c r="X217" i="5"/>
  <c r="BU218" i="5"/>
  <c r="BV218" i="5" s="1"/>
  <c r="CB217" i="5"/>
  <c r="CC217" i="5" s="1"/>
  <c r="BN218" i="5"/>
  <c r="BO218" i="5" s="1"/>
  <c r="J217" i="5"/>
  <c r="K216" i="5"/>
  <c r="DK217" i="5"/>
  <c r="DL217" i="5" s="1"/>
  <c r="AK217" i="5" l="1"/>
  <c r="AL216" i="5"/>
  <c r="AM216" i="5" s="1"/>
  <c r="Y217" i="5"/>
  <c r="AD217" i="5"/>
  <c r="X218" i="5"/>
  <c r="DK218" i="5"/>
  <c r="DL218" i="5" s="1"/>
  <c r="CB218" i="5"/>
  <c r="CC218" i="5" s="1"/>
  <c r="BG218" i="5"/>
  <c r="BH218" i="5" s="1"/>
  <c r="Q218" i="5"/>
  <c r="R218" i="5" s="1"/>
  <c r="J218" i="5"/>
  <c r="K217" i="5"/>
  <c r="BN219" i="5"/>
  <c r="BO219" i="5" s="1"/>
  <c r="BU219" i="5"/>
  <c r="BV219" i="5" s="1"/>
  <c r="AK218" i="5" l="1"/>
  <c r="AL217" i="5"/>
  <c r="AM217" i="5" s="1"/>
  <c r="AD218" i="5"/>
  <c r="AE218" i="5" s="1"/>
  <c r="AF218" i="5" s="1"/>
  <c r="Y218" i="5"/>
  <c r="AE217" i="5"/>
  <c r="AF217" i="5" s="1"/>
  <c r="BU220" i="5"/>
  <c r="BV220" i="5" s="1"/>
  <c r="Q219" i="5"/>
  <c r="R219" i="5" s="1"/>
  <c r="DK219" i="5"/>
  <c r="DL219" i="5" s="1"/>
  <c r="J219" i="5"/>
  <c r="K218" i="5"/>
  <c r="BG219" i="5"/>
  <c r="BH219" i="5" s="1"/>
  <c r="BN220" i="5"/>
  <c r="BO220" i="5" s="1"/>
  <c r="CB219" i="5"/>
  <c r="CC219" i="5" s="1"/>
  <c r="X219" i="5"/>
  <c r="AK219" i="5" l="1"/>
  <c r="AL218" i="5"/>
  <c r="AM218" i="5" s="1"/>
  <c r="Y219" i="5"/>
  <c r="AD219" i="5"/>
  <c r="X220" i="5"/>
  <c r="DK220" i="5"/>
  <c r="DL220" i="5" s="1"/>
  <c r="BG220" i="5"/>
  <c r="BH220" i="5" s="1"/>
  <c r="CB220" i="5"/>
  <c r="CC220" i="5" s="1"/>
  <c r="Q220" i="5"/>
  <c r="R220" i="5" s="1"/>
  <c r="J220" i="5"/>
  <c r="K219" i="5"/>
  <c r="BU221" i="5"/>
  <c r="BV221" i="5" s="1"/>
  <c r="BN221" i="5"/>
  <c r="BO221" i="5" s="1"/>
  <c r="AK220" i="5" l="1"/>
  <c r="AL219" i="5"/>
  <c r="AM219" i="5" s="1"/>
  <c r="AD220" i="5"/>
  <c r="AE220" i="5" s="1"/>
  <c r="AF220" i="5" s="1"/>
  <c r="Y220" i="5"/>
  <c r="AE219" i="5"/>
  <c r="AF219" i="5" s="1"/>
  <c r="J221" i="5"/>
  <c r="K220" i="5"/>
  <c r="BN222" i="5"/>
  <c r="BO222" i="5" s="1"/>
  <c r="BG221" i="5"/>
  <c r="BH221" i="5" s="1"/>
  <c r="Q221" i="5"/>
  <c r="R221" i="5" s="1"/>
  <c r="DK221" i="5"/>
  <c r="DL221" i="5" s="1"/>
  <c r="BU222" i="5"/>
  <c r="BV222" i="5" s="1"/>
  <c r="CB221" i="5"/>
  <c r="CC221" i="5" s="1"/>
  <c r="X221" i="5"/>
  <c r="AK221" i="5" l="1"/>
  <c r="AL220" i="5"/>
  <c r="AM220" i="5" s="1"/>
  <c r="Y221" i="5"/>
  <c r="AD221" i="5"/>
  <c r="CB222" i="5"/>
  <c r="CC222" i="5" s="1"/>
  <c r="DK222" i="5"/>
  <c r="DL222" i="5" s="1"/>
  <c r="J222" i="5"/>
  <c r="K221" i="5"/>
  <c r="BG222" i="5"/>
  <c r="BH222" i="5" s="1"/>
  <c r="X222" i="5"/>
  <c r="Q222" i="5"/>
  <c r="R222" i="5" s="1"/>
  <c r="BU223" i="5"/>
  <c r="BV223" i="5" s="1"/>
  <c r="BN223" i="5"/>
  <c r="BO223" i="5" s="1"/>
  <c r="AK222" i="5" l="1"/>
  <c r="AK223" i="5" s="1"/>
  <c r="AL221" i="5"/>
  <c r="AM221" i="5" s="1"/>
  <c r="AD222" i="5"/>
  <c r="AE222" i="5" s="1"/>
  <c r="AF222" i="5" s="1"/>
  <c r="Y222" i="5"/>
  <c r="AE221" i="5"/>
  <c r="AF221" i="5" s="1"/>
  <c r="BN224" i="5"/>
  <c r="BO224" i="5" s="1"/>
  <c r="BU224" i="5"/>
  <c r="BV224" i="5" s="1"/>
  <c r="X223" i="5"/>
  <c r="DK223" i="5"/>
  <c r="DL223" i="5" s="1"/>
  <c r="Q223" i="5"/>
  <c r="R223" i="5" s="1"/>
  <c r="BG223" i="5"/>
  <c r="BH223" i="5" s="1"/>
  <c r="J223" i="5"/>
  <c r="K222" i="5"/>
  <c r="CB223" i="5"/>
  <c r="CC223" i="5" s="1"/>
  <c r="AL223" i="5" l="1"/>
  <c r="AM223" i="5" s="1"/>
  <c r="AL222" i="5"/>
  <c r="AM222" i="5" s="1"/>
  <c r="AD223" i="5"/>
  <c r="AE223" i="5" s="1"/>
  <c r="AF223" i="5" s="1"/>
  <c r="Y223" i="5"/>
  <c r="DK224" i="5"/>
  <c r="DL224" i="5" s="1"/>
  <c r="CB224" i="5"/>
  <c r="CC224" i="5" s="1"/>
  <c r="X224" i="5"/>
  <c r="Q224" i="5"/>
  <c r="R224" i="5" s="1"/>
  <c r="J224" i="5"/>
  <c r="K223" i="5"/>
  <c r="BN225" i="5"/>
  <c r="BO225" i="5" s="1"/>
  <c r="BG224" i="5"/>
  <c r="BH224" i="5" s="1"/>
  <c r="BU225" i="5"/>
  <c r="BV225" i="5" s="1"/>
  <c r="AK224" i="5" l="1"/>
  <c r="Y224" i="5"/>
  <c r="AD224" i="5"/>
  <c r="AE224" i="5" s="1"/>
  <c r="AF224" i="5" s="1"/>
  <c r="X225" i="5"/>
  <c r="BN226" i="5"/>
  <c r="BO226" i="5" s="1"/>
  <c r="BU226" i="5"/>
  <c r="BV226" i="5" s="1"/>
  <c r="BG225" i="5"/>
  <c r="BH225" i="5" s="1"/>
  <c r="J225" i="5"/>
  <c r="K224" i="5"/>
  <c r="DK225" i="5"/>
  <c r="DL225" i="5" s="1"/>
  <c r="CB225" i="5"/>
  <c r="CC225" i="5" s="1"/>
  <c r="Q225" i="5"/>
  <c r="R225" i="5" s="1"/>
  <c r="AK225" i="5" l="1"/>
  <c r="AL224" i="5"/>
  <c r="AM224" i="5" s="1"/>
  <c r="Y225" i="5"/>
  <c r="AD225" i="5"/>
  <c r="AE225" i="5" s="1"/>
  <c r="AF225" i="5" s="1"/>
  <c r="BN227" i="5"/>
  <c r="BO227" i="5" s="1"/>
  <c r="BG226" i="5"/>
  <c r="BH226" i="5" s="1"/>
  <c r="BU227" i="5"/>
  <c r="BV227" i="5" s="1"/>
  <c r="J226" i="5"/>
  <c r="K225" i="5"/>
  <c r="DK226" i="5"/>
  <c r="DL226" i="5" s="1"/>
  <c r="X226" i="5"/>
  <c r="CB226" i="5"/>
  <c r="CC226" i="5" s="1"/>
  <c r="Q226" i="5"/>
  <c r="R226" i="5" s="1"/>
  <c r="AK226" i="5" l="1"/>
  <c r="AL226" i="5"/>
  <c r="AM226" i="5" s="1"/>
  <c r="AL225" i="5"/>
  <c r="AM225" i="5" s="1"/>
  <c r="Y226" i="5"/>
  <c r="AD226" i="5"/>
  <c r="DK227" i="5"/>
  <c r="DL227" i="5" s="1"/>
  <c r="Q227" i="5"/>
  <c r="R227" i="5" s="1"/>
  <c r="BG227" i="5"/>
  <c r="BH227" i="5" s="1"/>
  <c r="J227" i="5"/>
  <c r="K226" i="5"/>
  <c r="CB227" i="5"/>
  <c r="CC227" i="5" s="1"/>
  <c r="BN228" i="5"/>
  <c r="BO228" i="5" s="1"/>
  <c r="BU228" i="5"/>
  <c r="BV228" i="5" s="1"/>
  <c r="X227" i="5"/>
  <c r="AL227" i="5" l="1"/>
  <c r="AM227" i="5" s="1"/>
  <c r="AK227" i="5"/>
  <c r="Y227" i="5"/>
  <c r="AD227" i="5"/>
  <c r="AE226" i="5"/>
  <c r="AF226" i="5" s="1"/>
  <c r="BU229" i="5"/>
  <c r="BV229" i="5" s="1"/>
  <c r="J228" i="5"/>
  <c r="K227" i="5"/>
  <c r="BG228" i="5"/>
  <c r="BH228" i="5" s="1"/>
  <c r="BN229" i="5"/>
  <c r="BO229" i="5" s="1"/>
  <c r="Q228" i="5"/>
  <c r="R228" i="5" s="1"/>
  <c r="X228" i="5"/>
  <c r="CB228" i="5"/>
  <c r="CC228" i="5" s="1"/>
  <c r="DK228" i="5"/>
  <c r="DL228" i="5" s="1"/>
  <c r="AK228" i="5" l="1"/>
  <c r="AD228" i="5"/>
  <c r="AE228" i="5" s="1"/>
  <c r="AF228" i="5" s="1"/>
  <c r="Y228" i="5"/>
  <c r="AE227" i="5"/>
  <c r="AF227" i="5" s="1"/>
  <c r="BG229" i="5"/>
  <c r="BH229" i="5" s="1"/>
  <c r="Q229" i="5"/>
  <c r="R229" i="5" s="1"/>
  <c r="J229" i="5"/>
  <c r="K228" i="5"/>
  <c r="BN230" i="5"/>
  <c r="BO230" i="5" s="1"/>
  <c r="BU230" i="5"/>
  <c r="BV230" i="5" s="1"/>
  <c r="DK229" i="5"/>
  <c r="DL229" i="5" s="1"/>
  <c r="CB229" i="5"/>
  <c r="CC229" i="5" s="1"/>
  <c r="X229" i="5"/>
  <c r="AK229" i="5" l="1"/>
  <c r="AL228" i="5"/>
  <c r="AM228" i="5" s="1"/>
  <c r="Y229" i="5"/>
  <c r="AD229" i="5"/>
  <c r="J230" i="5"/>
  <c r="K229" i="5"/>
  <c r="BU231" i="5"/>
  <c r="BV231" i="5" s="1"/>
  <c r="BN231" i="5"/>
  <c r="BO231" i="5" s="1"/>
  <c r="CB230" i="5"/>
  <c r="CC230" i="5" s="1"/>
  <c r="X230" i="5"/>
  <c r="BG230" i="5"/>
  <c r="BH230" i="5" s="1"/>
  <c r="Q230" i="5"/>
  <c r="R230" i="5" s="1"/>
  <c r="DK230" i="5"/>
  <c r="DL230" i="5" s="1"/>
  <c r="AK230" i="5" l="1"/>
  <c r="AL229" i="5"/>
  <c r="AM229" i="5" s="1"/>
  <c r="AD230" i="5"/>
  <c r="AE229" i="5"/>
  <c r="AF229" i="5" s="1"/>
  <c r="Y230" i="5"/>
  <c r="AE230" i="5"/>
  <c r="AF230" i="5" s="1"/>
  <c r="BN232" i="5"/>
  <c r="BO232" i="5" s="1"/>
  <c r="DK231" i="5"/>
  <c r="DL231" i="5" s="1"/>
  <c r="BU232" i="5"/>
  <c r="BV232" i="5" s="1"/>
  <c r="Q231" i="5"/>
  <c r="R231" i="5" s="1"/>
  <c r="J231" i="5"/>
  <c r="K230" i="5"/>
  <c r="CB231" i="5"/>
  <c r="CC231" i="5" s="1"/>
  <c r="X231" i="5"/>
  <c r="BG231" i="5"/>
  <c r="BH231" i="5" s="1"/>
  <c r="AK231" i="5" l="1"/>
  <c r="AK232" i="5" s="1"/>
  <c r="AL230" i="5"/>
  <c r="AM230" i="5" s="1"/>
  <c r="Y231" i="5"/>
  <c r="AD231" i="5"/>
  <c r="BU233" i="5"/>
  <c r="BV233" i="5" s="1"/>
  <c r="DK232" i="5"/>
  <c r="DL232" i="5" s="1"/>
  <c r="BG232" i="5"/>
  <c r="BH232" i="5" s="1"/>
  <c r="X232" i="5"/>
  <c r="BN233" i="5"/>
  <c r="BO233" i="5" s="1"/>
  <c r="CB232" i="5"/>
  <c r="CC232" i="5" s="1"/>
  <c r="J232" i="5"/>
  <c r="K231" i="5"/>
  <c r="Q232" i="5"/>
  <c r="R232" i="5" s="1"/>
  <c r="AL232" i="5" l="1"/>
  <c r="AM232" i="5" s="1"/>
  <c r="AL231" i="5"/>
  <c r="AM231" i="5" s="1"/>
  <c r="Y232" i="5"/>
  <c r="AD232" i="5"/>
  <c r="AE232" i="5" s="1"/>
  <c r="AF232" i="5" s="1"/>
  <c r="AE231" i="5"/>
  <c r="AF231" i="5" s="1"/>
  <c r="J233" i="5"/>
  <c r="K232" i="5"/>
  <c r="Q233" i="5"/>
  <c r="R233" i="5" s="1"/>
  <c r="DK233" i="5"/>
  <c r="DL233" i="5" s="1"/>
  <c r="CB233" i="5"/>
  <c r="CC233" i="5" s="1"/>
  <c r="X233" i="5"/>
  <c r="BG233" i="5"/>
  <c r="BH233" i="5" s="1"/>
  <c r="BN234" i="5"/>
  <c r="BO234" i="5" s="1"/>
  <c r="BU234" i="5"/>
  <c r="BV234" i="5" s="1"/>
  <c r="AK233" i="5" l="1"/>
  <c r="Y233" i="5"/>
  <c r="AD233" i="5"/>
  <c r="DK234" i="5"/>
  <c r="DL234" i="5" s="1"/>
  <c r="X234" i="5"/>
  <c r="J234" i="5"/>
  <c r="K233" i="5"/>
  <c r="BU235" i="5"/>
  <c r="BV235" i="5" s="1"/>
  <c r="Q234" i="5"/>
  <c r="R234" i="5" s="1"/>
  <c r="BN235" i="5"/>
  <c r="BO235" i="5" s="1"/>
  <c r="CB234" i="5"/>
  <c r="CC234" i="5" s="1"/>
  <c r="BG234" i="5"/>
  <c r="BH234" i="5" s="1"/>
  <c r="AK234" i="5" l="1"/>
  <c r="AL234" i="5"/>
  <c r="AM234" i="5" s="1"/>
  <c r="AL233" i="5"/>
  <c r="AM233" i="5" s="1"/>
  <c r="AD234" i="5"/>
  <c r="AE234" i="5" s="1"/>
  <c r="AF234" i="5" s="1"/>
  <c r="Y234" i="5"/>
  <c r="AE233" i="5"/>
  <c r="AF233" i="5" s="1"/>
  <c r="J235" i="5"/>
  <c r="K234" i="5"/>
  <c r="X235" i="5"/>
  <c r="BN236" i="5"/>
  <c r="BO236" i="5" s="1"/>
  <c r="BG235" i="5"/>
  <c r="BH235" i="5" s="1"/>
  <c r="BU236" i="5"/>
  <c r="BV236" i="5" s="1"/>
  <c r="DK235" i="5"/>
  <c r="DL235" i="5" s="1"/>
  <c r="CB235" i="5"/>
  <c r="CC235" i="5" s="1"/>
  <c r="Q235" i="5"/>
  <c r="R235" i="5" s="1"/>
  <c r="AK235" i="5" l="1"/>
  <c r="AD235" i="5"/>
  <c r="AE235" i="5" s="1"/>
  <c r="AF235" i="5" s="1"/>
  <c r="Y235" i="5"/>
  <c r="BN237" i="5"/>
  <c r="BO237" i="5" s="1"/>
  <c r="Q236" i="5"/>
  <c r="R236" i="5" s="1"/>
  <c r="BU237" i="5"/>
  <c r="BV237" i="5" s="1"/>
  <c r="DK236" i="5"/>
  <c r="DL236" i="5" s="1"/>
  <c r="BG236" i="5"/>
  <c r="BH236" i="5" s="1"/>
  <c r="X236" i="5"/>
  <c r="CB236" i="5"/>
  <c r="CC236" i="5" s="1"/>
  <c r="J236" i="5"/>
  <c r="K235" i="5"/>
  <c r="AK236" i="5" l="1"/>
  <c r="AL236" i="5"/>
  <c r="AM236" i="5" s="1"/>
  <c r="AL235" i="5"/>
  <c r="AM235" i="5" s="1"/>
  <c r="Y236" i="5"/>
  <c r="AD236" i="5"/>
  <c r="DK237" i="5"/>
  <c r="DL237" i="5" s="1"/>
  <c r="Q237" i="5"/>
  <c r="R237" i="5" s="1"/>
  <c r="BN238" i="5"/>
  <c r="BO238" i="5" s="1"/>
  <c r="X237" i="5"/>
  <c r="CB237" i="5"/>
  <c r="CC237" i="5" s="1"/>
  <c r="J237" i="5"/>
  <c r="K236" i="5"/>
  <c r="BG237" i="5"/>
  <c r="BH237" i="5" s="1"/>
  <c r="BU238" i="5"/>
  <c r="BV238" i="5" s="1"/>
  <c r="AK237" i="5" l="1"/>
  <c r="AD237" i="5"/>
  <c r="AE237" i="5" s="1"/>
  <c r="AF237" i="5" s="1"/>
  <c r="AE236" i="5"/>
  <c r="AF236" i="5" s="1"/>
  <c r="Y237" i="5"/>
  <c r="BN239" i="5"/>
  <c r="BO239" i="5" s="1"/>
  <c r="CB238" i="5"/>
  <c r="CC238" i="5" s="1"/>
  <c r="BU239" i="5"/>
  <c r="BV239" i="5" s="1"/>
  <c r="Q238" i="5"/>
  <c r="R238" i="5" s="1"/>
  <c r="X238" i="5"/>
  <c r="DK238" i="5"/>
  <c r="DL238" i="5" s="1"/>
  <c r="BG238" i="5"/>
  <c r="BH238" i="5" s="1"/>
  <c r="J238" i="5"/>
  <c r="K237" i="5"/>
  <c r="AK238" i="5" l="1"/>
  <c r="AL237" i="5"/>
  <c r="AM237" i="5" s="1"/>
  <c r="Y238" i="5"/>
  <c r="AD238" i="5"/>
  <c r="AE238" i="5" s="1"/>
  <c r="AF238" i="5" s="1"/>
  <c r="Q239" i="5"/>
  <c r="R239" i="5" s="1"/>
  <c r="BU240" i="5"/>
  <c r="BV240" i="5" s="1"/>
  <c r="X239" i="5"/>
  <c r="CB239" i="5"/>
  <c r="CC239" i="5" s="1"/>
  <c r="J239" i="5"/>
  <c r="K238" i="5"/>
  <c r="DK239" i="5"/>
  <c r="DL239" i="5" s="1"/>
  <c r="BG239" i="5"/>
  <c r="BH239" i="5" s="1"/>
  <c r="BN240" i="5"/>
  <c r="BO240" i="5" s="1"/>
  <c r="AK239" i="5" l="1"/>
  <c r="AL238" i="5"/>
  <c r="AM238" i="5" s="1"/>
  <c r="Y239" i="5"/>
  <c r="AD239" i="5"/>
  <c r="BG240" i="5"/>
  <c r="BH240" i="5" s="1"/>
  <c r="J240" i="5"/>
  <c r="K239" i="5"/>
  <c r="Q240" i="5"/>
  <c r="R240" i="5" s="1"/>
  <c r="X240" i="5"/>
  <c r="BU241" i="5"/>
  <c r="BV241" i="5" s="1"/>
  <c r="BN241" i="5"/>
  <c r="BO241" i="5" s="1"/>
  <c r="DK240" i="5"/>
  <c r="DL240" i="5" s="1"/>
  <c r="CB240" i="5"/>
  <c r="CC240" i="5" s="1"/>
  <c r="AK240" i="5" l="1"/>
  <c r="AL240" i="5"/>
  <c r="AM240" i="5" s="1"/>
  <c r="AL239" i="5"/>
  <c r="AM239" i="5" s="1"/>
  <c r="AD240" i="5"/>
  <c r="AE240" i="5" s="1"/>
  <c r="AF240" i="5" s="1"/>
  <c r="Y240" i="5"/>
  <c r="AE239" i="5"/>
  <c r="AF239" i="5" s="1"/>
  <c r="J241" i="5"/>
  <c r="K240" i="5"/>
  <c r="BG241" i="5"/>
  <c r="BH241" i="5" s="1"/>
  <c r="BN242" i="5"/>
  <c r="BO242" i="5" s="1"/>
  <c r="X241" i="5"/>
  <c r="BU242" i="5"/>
  <c r="BV242" i="5" s="1"/>
  <c r="CB241" i="5"/>
  <c r="CC241" i="5" s="1"/>
  <c r="DK241" i="5"/>
  <c r="DL241" i="5" s="1"/>
  <c r="Q241" i="5"/>
  <c r="R241" i="5" s="1"/>
  <c r="AK241" i="5" l="1"/>
  <c r="AD241" i="5"/>
  <c r="AE241" i="5" s="1"/>
  <c r="AF241" i="5" s="1"/>
  <c r="Y241" i="5"/>
  <c r="BN243" i="5"/>
  <c r="BO243" i="5" s="1"/>
  <c r="CB242" i="5"/>
  <c r="CC242" i="5" s="1"/>
  <c r="J242" i="5"/>
  <c r="K241" i="5"/>
  <c r="BU243" i="5"/>
  <c r="BV243" i="5" s="1"/>
  <c r="X242" i="5"/>
  <c r="Q242" i="5"/>
  <c r="R242" i="5" s="1"/>
  <c r="BG242" i="5"/>
  <c r="BH242" i="5" s="1"/>
  <c r="DK242" i="5"/>
  <c r="DL242" i="5" s="1"/>
  <c r="AK242" i="5" l="1"/>
  <c r="AL242" i="5"/>
  <c r="AM242" i="5" s="1"/>
  <c r="AL241" i="5"/>
  <c r="AM241" i="5" s="1"/>
  <c r="Y242" i="5"/>
  <c r="AD242" i="5"/>
  <c r="AE242" i="5" s="1"/>
  <c r="AF242" i="5" s="1"/>
  <c r="BU244" i="5"/>
  <c r="BV244" i="5" s="1"/>
  <c r="BG243" i="5"/>
  <c r="BH243" i="5" s="1"/>
  <c r="Q243" i="5"/>
  <c r="R243" i="5" s="1"/>
  <c r="CB243" i="5"/>
  <c r="CC243" i="5" s="1"/>
  <c r="J243" i="5"/>
  <c r="K242" i="5"/>
  <c r="X243" i="5"/>
  <c r="DK243" i="5"/>
  <c r="DL243" i="5" s="1"/>
  <c r="BN244" i="5"/>
  <c r="BO244" i="5" s="1"/>
  <c r="AK243" i="5" l="1"/>
  <c r="Y243" i="5"/>
  <c r="AD243" i="5"/>
  <c r="BN245" i="5"/>
  <c r="BO245" i="5" s="1"/>
  <c r="BG244" i="5"/>
  <c r="BH244" i="5" s="1"/>
  <c r="X244" i="5"/>
  <c r="Q244" i="5"/>
  <c r="R244" i="5" s="1"/>
  <c r="DK244" i="5"/>
  <c r="DL244" i="5" s="1"/>
  <c r="J244" i="5"/>
  <c r="K243" i="5"/>
  <c r="CB244" i="5"/>
  <c r="CC244" i="5" s="1"/>
  <c r="BU245" i="5"/>
  <c r="BV245" i="5" s="1"/>
  <c r="AK244" i="5" l="1"/>
  <c r="AL243" i="5"/>
  <c r="AM243" i="5" s="1"/>
  <c r="AD244" i="5"/>
  <c r="AE244" i="5" s="1"/>
  <c r="AF244" i="5" s="1"/>
  <c r="AE243" i="5"/>
  <c r="AF243" i="5" s="1"/>
  <c r="Y244" i="5"/>
  <c r="DK245" i="5"/>
  <c r="DL245" i="5" s="1"/>
  <c r="BG245" i="5"/>
  <c r="BH245" i="5" s="1"/>
  <c r="BN246" i="5"/>
  <c r="BO246" i="5" s="1"/>
  <c r="CB245" i="5"/>
  <c r="CC245" i="5" s="1"/>
  <c r="J245" i="5"/>
  <c r="K244" i="5"/>
  <c r="X245" i="5"/>
  <c r="Q245" i="5"/>
  <c r="R245" i="5" s="1"/>
  <c r="BU246" i="5"/>
  <c r="BV246" i="5" s="1"/>
  <c r="AK245" i="5" l="1"/>
  <c r="AL244" i="5"/>
  <c r="AM244" i="5" s="1"/>
  <c r="Y245" i="5"/>
  <c r="AD245" i="5"/>
  <c r="BN247" i="5"/>
  <c r="BO247" i="5" s="1"/>
  <c r="J246" i="5"/>
  <c r="K245" i="5"/>
  <c r="Q246" i="5"/>
  <c r="R246" i="5" s="1"/>
  <c r="CB246" i="5"/>
  <c r="CC246" i="5" s="1"/>
  <c r="BG246" i="5"/>
  <c r="BH246" i="5" s="1"/>
  <c r="BU247" i="5"/>
  <c r="BV247" i="5" s="1"/>
  <c r="X246" i="5"/>
  <c r="DK246" i="5"/>
  <c r="DL246" i="5" s="1"/>
  <c r="AK246" i="5" l="1"/>
  <c r="AL245" i="5"/>
  <c r="AM245" i="5" s="1"/>
  <c r="AD246" i="5"/>
  <c r="AE246" i="5" s="1"/>
  <c r="AF246" i="5" s="1"/>
  <c r="Y246" i="5"/>
  <c r="AE245" i="5"/>
  <c r="AF245" i="5" s="1"/>
  <c r="Q247" i="5"/>
  <c r="R247" i="5" s="1"/>
  <c r="J247" i="5"/>
  <c r="K246" i="5"/>
  <c r="BN248" i="5"/>
  <c r="BO248" i="5" s="1"/>
  <c r="BU248" i="5"/>
  <c r="BV248" i="5" s="1"/>
  <c r="BG247" i="5"/>
  <c r="BH247" i="5" s="1"/>
  <c r="X247" i="5"/>
  <c r="CB247" i="5"/>
  <c r="CC247" i="5" s="1"/>
  <c r="DK247" i="5"/>
  <c r="DL247" i="5" s="1"/>
  <c r="AK247" i="5" l="1"/>
  <c r="AL246" i="5"/>
  <c r="AM246" i="5" s="1"/>
  <c r="Y247" i="5"/>
  <c r="AD247" i="5"/>
  <c r="J248" i="5"/>
  <c r="K247" i="5"/>
  <c r="BU249" i="5"/>
  <c r="BV249" i="5" s="1"/>
  <c r="Q248" i="5"/>
  <c r="R248" i="5" s="1"/>
  <c r="DK248" i="5"/>
  <c r="DL248" i="5" s="1"/>
  <c r="CB248" i="5"/>
  <c r="CC248" i="5" s="1"/>
  <c r="X248" i="5"/>
  <c r="BG248" i="5"/>
  <c r="BH248" i="5" s="1"/>
  <c r="BN249" i="5"/>
  <c r="BO249" i="5" s="1"/>
  <c r="AK248" i="5" l="1"/>
  <c r="AL247" i="5"/>
  <c r="AM247" i="5" s="1"/>
  <c r="Y248" i="5"/>
  <c r="AD248" i="5"/>
  <c r="AE247" i="5"/>
  <c r="AF247" i="5" s="1"/>
  <c r="BN250" i="5"/>
  <c r="BO250" i="5" s="1"/>
  <c r="DK249" i="5"/>
  <c r="DL249" i="5" s="1"/>
  <c r="BU250" i="5"/>
  <c r="BV250" i="5" s="1"/>
  <c r="CB249" i="5"/>
  <c r="CC249" i="5" s="1"/>
  <c r="BG249" i="5"/>
  <c r="BH249" i="5" s="1"/>
  <c r="Q249" i="5"/>
  <c r="R249" i="5" s="1"/>
  <c r="J249" i="5"/>
  <c r="K248" i="5"/>
  <c r="X249" i="5"/>
  <c r="AK249" i="5" l="1"/>
  <c r="AL248" i="5"/>
  <c r="AM248" i="5" s="1"/>
  <c r="AD249" i="5"/>
  <c r="AE249" i="5" s="1"/>
  <c r="AF249" i="5" s="1"/>
  <c r="AE248" i="5"/>
  <c r="AF248" i="5" s="1"/>
  <c r="Y249" i="5"/>
  <c r="J250" i="5"/>
  <c r="K249" i="5"/>
  <c r="Q250" i="5"/>
  <c r="R250" i="5" s="1"/>
  <c r="DK250" i="5"/>
  <c r="DL250" i="5" s="1"/>
  <c r="BU251" i="5"/>
  <c r="BV251" i="5" s="1"/>
  <c r="BG250" i="5"/>
  <c r="BH250" i="5" s="1"/>
  <c r="X250" i="5"/>
  <c r="CB250" i="5"/>
  <c r="CC250" i="5" s="1"/>
  <c r="BN251" i="5"/>
  <c r="BO251" i="5" s="1"/>
  <c r="AK250" i="5" l="1"/>
  <c r="AL249" i="5"/>
  <c r="AM249" i="5" s="1"/>
  <c r="Y250" i="5"/>
  <c r="AD250" i="5"/>
  <c r="Q251" i="5"/>
  <c r="R251" i="5" s="1"/>
  <c r="BU252" i="5"/>
  <c r="BV252" i="5" s="1"/>
  <c r="BN252" i="5"/>
  <c r="BO252" i="5" s="1"/>
  <c r="J251" i="5"/>
  <c r="K250" i="5"/>
  <c r="BG251" i="5"/>
  <c r="BH251" i="5" s="1"/>
  <c r="X251" i="5"/>
  <c r="CB251" i="5"/>
  <c r="CC251" i="5" s="1"/>
  <c r="DK251" i="5"/>
  <c r="DL251" i="5" s="1"/>
  <c r="AK251" i="5" l="1"/>
  <c r="AL250" i="5"/>
  <c r="AM250" i="5" s="1"/>
  <c r="AD251" i="5"/>
  <c r="AE251" i="5" s="1"/>
  <c r="AF251" i="5" s="1"/>
  <c r="AE250" i="5"/>
  <c r="AF250" i="5" s="1"/>
  <c r="Y251" i="5"/>
  <c r="BU253" i="5"/>
  <c r="BV253" i="5" s="1"/>
  <c r="X252" i="5"/>
  <c r="BG252" i="5"/>
  <c r="BH252" i="5" s="1"/>
  <c r="Q252" i="5"/>
  <c r="R252" i="5" s="1"/>
  <c r="CB252" i="5"/>
  <c r="CC252" i="5" s="1"/>
  <c r="DK252" i="5"/>
  <c r="DL252" i="5" s="1"/>
  <c r="BN253" i="5"/>
  <c r="BO253" i="5" s="1"/>
  <c r="J252" i="5"/>
  <c r="K251" i="5"/>
  <c r="AK252" i="5" l="1"/>
  <c r="AL251" i="5"/>
  <c r="AM251" i="5" s="1"/>
  <c r="Y252" i="5"/>
  <c r="BW2" i="5"/>
  <c r="AD252" i="5"/>
  <c r="BP2" i="5"/>
  <c r="DK253" i="5"/>
  <c r="DL253" i="5" s="1"/>
  <c r="BG253" i="5"/>
  <c r="BH253" i="5" s="1"/>
  <c r="J253" i="5"/>
  <c r="K252" i="5"/>
  <c r="X253" i="5"/>
  <c r="Q253" i="5"/>
  <c r="R253" i="5" s="1"/>
  <c r="CB253" i="5"/>
  <c r="CC253" i="5" s="1"/>
  <c r="BU254" i="5"/>
  <c r="BN254" i="5"/>
  <c r="AK253" i="5" l="1"/>
  <c r="AL252" i="5"/>
  <c r="AM252" i="5" s="1"/>
  <c r="AD253" i="5"/>
  <c r="AE253" i="5" s="1"/>
  <c r="AF253" i="5" s="1"/>
  <c r="AG2" i="5" s="1"/>
  <c r="Y253" i="5"/>
  <c r="AE252" i="5"/>
  <c r="AF252" i="5" s="1"/>
  <c r="BI2" i="5"/>
  <c r="CB254" i="5"/>
  <c r="J254" i="5"/>
  <c r="K253" i="5"/>
  <c r="L2" i="5" s="1"/>
  <c r="Q254" i="5"/>
  <c r="BG254" i="5"/>
  <c r="X254" i="5"/>
  <c r="Z2" i="5"/>
  <c r="DK254" i="5"/>
  <c r="AK254" i="5" l="1"/>
  <c r="AL254" i="5" s="1"/>
  <c r="AL253" i="5"/>
  <c r="AM253" i="5" s="1"/>
  <c r="DM2" i="5"/>
  <c r="AD254" i="5"/>
  <c r="AE254" i="5" s="1"/>
  <c r="CD2" i="5"/>
  <c r="S2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<sst xmlns="http://schemas.openxmlformats.org/spreadsheetml/2006/main" count="128" uniqueCount="38">
  <si>
    <t>Date</t>
  </si>
  <si>
    <t>Period</t>
  </si>
  <si>
    <t>Cost volume</t>
  </si>
  <si>
    <t>COST closing price</t>
  </si>
  <si>
    <t>KO volumne</t>
  </si>
  <si>
    <t xml:space="preserve">KO closing price </t>
  </si>
  <si>
    <t>β</t>
  </si>
  <si>
    <t>Exponential Smoothing for COST
with α=0.35</t>
  </si>
  <si>
    <t>Exponential Smoothing for COST
with α=0.55</t>
  </si>
  <si>
    <t>Exponential Smoothing for COST
with α=0.75</t>
  </si>
  <si>
    <t>Exponential Smoothing for KO
with α=0.15</t>
  </si>
  <si>
    <t>Exponential Smoothing for KO
with α=0.35</t>
  </si>
  <si>
    <t>Exponential Smoothing for KO
with α=0.55</t>
  </si>
  <si>
    <t>Exponential Smoothing for KO
with α=0.75</t>
  </si>
  <si>
    <t xml:space="preserve"> α</t>
  </si>
  <si>
    <r>
      <t>Exp / α
F</t>
    </r>
    <r>
      <rPr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
</t>
    </r>
  </si>
  <si>
    <t>AdjExp ABS Error
MAPE</t>
  </si>
  <si>
    <t>Exp ABS Error 
MAPD---</t>
  </si>
  <si>
    <t>Exp ABS Error
MAPD</t>
  </si>
  <si>
    <t xml:space="preserve">Exponential Smoothing for COST
with α=0.15 </t>
  </si>
  <si>
    <t>Exponential Smoothing for COST
with α=0.55 &amp; β=0.15</t>
  </si>
  <si>
    <t>Trend / β</t>
  </si>
  <si>
    <t>Adj Exp</t>
  </si>
  <si>
    <t>Exponential Smoothing for COST
with α=0.55 &amp; β=0.25</t>
  </si>
  <si>
    <t>Exponential Smoothing for COST
with α=0.55 &amp; β=0.45</t>
  </si>
  <si>
    <t>Exponential Smoothing for COST
with α=0.55 &amp; β=0.85</t>
  </si>
  <si>
    <t>Exponential Smoothing for KO
with α=0.55 &amp; β=0.15</t>
  </si>
  <si>
    <t>Exponential Smoothing for KO
with α=0.55 &amp; β=0.25</t>
  </si>
  <si>
    <t>Exponential Smoothing for KO
with α=0.55 &amp; β=0.45</t>
  </si>
  <si>
    <t>Exponential Smoothing for KO
with α=0.55 &amp; β=0.85</t>
  </si>
  <si>
    <t>WMA</t>
  </si>
  <si>
    <t>Error</t>
  </si>
  <si>
    <t>MAD</t>
  </si>
  <si>
    <t>Weighted Moving Average</t>
  </si>
  <si>
    <t>Forecast the values using linear trend</t>
  </si>
  <si>
    <t>ft+k</t>
  </si>
  <si>
    <t>MAPE</t>
  </si>
  <si>
    <t>AdjExp ABS Error
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</si>
</sst>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/>
    <xf numFmtId="0" fontId="0" fillId="33" borderId="11" xfId="0" applyFill="1" applyBorder="1"/>
    <xf numFmtId="0" fontId="16" fillId="33" borderId="11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0" fontId="21" fillId="34" borderId="11" xfId="42" applyNumberFormat="1" applyFont="1" applyFill="1" applyBorder="1" applyAlignment="1">
      <alignment horizontal="center"/>
    </xf>
    <xf numFmtId="10" fontId="0" fillId="0" borderId="0" xfId="42" applyNumberFormat="1" applyFont="1"/>
    <xf numFmtId="0" fontId="18" fillId="33" borderId="11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10" fontId="21" fillId="0" borderId="0" xfId="42" applyNumberFormat="1" applyFont="1" applyFill="1" applyBorder="1" applyAlignment="1">
      <alignment horizontal="center"/>
    </xf>
    <xf numFmtId="10" fontId="25" fillId="0" borderId="0" xfId="42" applyNumberFormat="1" applyFont="1" applyFill="1" applyBorder="1" applyAlignment="1">
      <alignment horizontal="center"/>
    </xf>
    <xf numFmtId="0" fontId="24" fillId="0" borderId="0" xfId="0" applyFont="1" applyFill="1"/>
    <xf numFmtId="2" fontId="24" fillId="0" borderId="0" xfId="0" applyNumberFormat="1" applyFont="1" applyFill="1" applyAlignment="1">
      <alignment horizontal="center"/>
    </xf>
    <xf numFmtId="2" fontId="24" fillId="0" borderId="0" xfId="0" applyNumberFormat="1" applyFont="1" applyFill="1"/>
    <xf numFmtId="0" fontId="16" fillId="33" borderId="0" xfId="0" applyFont="1" applyFill="1" applyBorder="1" applyAlignment="1">
      <alignment horizontal="center" vertical="center" wrapText="1"/>
    </xf>
    <xf numFmtId="164" fontId="0" fillId="0" borderId="0" xfId="0" applyNumberFormat="1"/>
    <xf numFmtId="2" fontId="26" fillId="34" borderId="0" xfId="0" applyNumberFormat="1" applyFont="1" applyFill="1"/>
    <xf numFmtId="2" fontId="0" fillId="35" borderId="0" xfId="0" applyNumberFormat="1" applyFill="1"/>
    <xf numFmtId="2" fontId="0" fillId="36" borderId="0" xfId="0" applyNumberFormat="1" applyFill="1"/>
    <xf numFmtId="0" fontId="0" fillId="35" borderId="0" xfId="0" applyFill="1"/>
    <xf numFmtId="0" fontId="0" fillId="0" borderId="0" xfId="0" applyFill="1"/>
    <xf numFmtId="10" fontId="18" fillId="34" borderId="0" xfId="42" applyNumberFormat="1" applyFont="1" applyFill="1"/>
    <xf numFmtId="0" fontId="16" fillId="33" borderId="0" xfId="0" applyFont="1" applyFill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</a:t>
            </a:r>
            <a:r>
              <a:rPr lang="en-US"/>
              <a:t>Closing</a:t>
            </a:r>
            <a:r>
              <a:rPr lang="en-US" baseline="0"/>
              <a:t> price and Exponential Smoothing </a:t>
            </a:r>
          </a:p>
          <a:p>
            <a:pPr>
              <a:defRPr/>
            </a:pPr>
            <a:r>
              <a:rPr lang="en-US" baseline="0"/>
              <a:t>where, alpha=0.15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1'!$C$2:$C$253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2-40E8-B4F6-A6B79CE489CE}"/>
            </c:ext>
          </c:extLst>
        </c:ser>
        <c:ser>
          <c:idx val="1"/>
          <c:order val="1"/>
          <c:tx>
            <c:v>Observed Time Series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1'!$J$2:$J$254</c:f>
              <c:numCache>
                <c:formatCode>0.00</c:formatCode>
                <c:ptCount val="253"/>
                <c:pt idx="0">
                  <c:v>356.39001500000001</c:v>
                </c:pt>
                <c:pt idx="1">
                  <c:v>356.39001500000001</c:v>
                </c:pt>
                <c:pt idx="2">
                  <c:v>356.49051245000004</c:v>
                </c:pt>
                <c:pt idx="3">
                  <c:v>355.88143453250001</c:v>
                </c:pt>
                <c:pt idx="4">
                  <c:v>355.07721770262503</c:v>
                </c:pt>
                <c:pt idx="5">
                  <c:v>355.15263309723127</c:v>
                </c:pt>
                <c:pt idx="6">
                  <c:v>355.1612367826466</c:v>
                </c:pt>
                <c:pt idx="7">
                  <c:v>355.2645521652496</c:v>
                </c:pt>
                <c:pt idx="8">
                  <c:v>355.25037129046211</c:v>
                </c:pt>
                <c:pt idx="9">
                  <c:v>355.93731364689279</c:v>
                </c:pt>
                <c:pt idx="10">
                  <c:v>356.4807162998589</c:v>
                </c:pt>
                <c:pt idx="11">
                  <c:v>356.42660810488002</c:v>
                </c:pt>
                <c:pt idx="12">
                  <c:v>355.79261868914801</c:v>
                </c:pt>
                <c:pt idx="13">
                  <c:v>355.33622588577583</c:v>
                </c:pt>
                <c:pt idx="14">
                  <c:v>355.13579200290945</c:v>
                </c:pt>
                <c:pt idx="15">
                  <c:v>355.57142455247305</c:v>
                </c:pt>
                <c:pt idx="16">
                  <c:v>355.77371281960211</c:v>
                </c:pt>
                <c:pt idx="17">
                  <c:v>355.62315424666178</c:v>
                </c:pt>
                <c:pt idx="18">
                  <c:v>354.81117975966254</c:v>
                </c:pt>
                <c:pt idx="19">
                  <c:v>352.91200189571316</c:v>
                </c:pt>
                <c:pt idx="20">
                  <c:v>351.08020341135619</c:v>
                </c:pt>
                <c:pt idx="21">
                  <c:v>348.50317199965275</c:v>
                </c:pt>
                <c:pt idx="22">
                  <c:v>345.87769619970481</c:v>
                </c:pt>
                <c:pt idx="23">
                  <c:v>343.76154011974904</c:v>
                </c:pt>
                <c:pt idx="24">
                  <c:v>341.4663077517867</c:v>
                </c:pt>
                <c:pt idx="25">
                  <c:v>338.83436353901868</c:v>
                </c:pt>
                <c:pt idx="26">
                  <c:v>335.86521035816588</c:v>
                </c:pt>
                <c:pt idx="27">
                  <c:v>333.08342985444096</c:v>
                </c:pt>
                <c:pt idx="28">
                  <c:v>329.83391732627479</c:v>
                </c:pt>
                <c:pt idx="29">
                  <c:v>328.17582957733356</c:v>
                </c:pt>
                <c:pt idx="30">
                  <c:v>327.52395319073349</c:v>
                </c:pt>
                <c:pt idx="31">
                  <c:v>327.69285931212346</c:v>
                </c:pt>
                <c:pt idx="32">
                  <c:v>328.20993266530496</c:v>
                </c:pt>
                <c:pt idx="33">
                  <c:v>328.55494426550922</c:v>
                </c:pt>
                <c:pt idx="34">
                  <c:v>328.35920262568283</c:v>
                </c:pt>
                <c:pt idx="35">
                  <c:v>328.48382253183036</c:v>
                </c:pt>
                <c:pt idx="36">
                  <c:v>327.65825080205582</c:v>
                </c:pt>
                <c:pt idx="37">
                  <c:v>327.84601378174744</c:v>
                </c:pt>
                <c:pt idx="38">
                  <c:v>328.84261021448532</c:v>
                </c:pt>
                <c:pt idx="39">
                  <c:v>330.56721808231248</c:v>
                </c:pt>
                <c:pt idx="40">
                  <c:v>331.6881367199656</c:v>
                </c:pt>
                <c:pt idx="41">
                  <c:v>333.88591561197074</c:v>
                </c:pt>
                <c:pt idx="42">
                  <c:v>336.6060266201751</c:v>
                </c:pt>
                <c:pt idx="43">
                  <c:v>339.5376217271488</c:v>
                </c:pt>
                <c:pt idx="44">
                  <c:v>341.06947846807645</c:v>
                </c:pt>
                <c:pt idx="45">
                  <c:v>342.78105834786498</c:v>
                </c:pt>
                <c:pt idx="46">
                  <c:v>344.60489989568521</c:v>
                </c:pt>
                <c:pt idx="47">
                  <c:v>347.03716596133239</c:v>
                </c:pt>
                <c:pt idx="48">
                  <c:v>348.99959031713252</c:v>
                </c:pt>
                <c:pt idx="49">
                  <c:v>350.47115146956264</c:v>
                </c:pt>
                <c:pt idx="50">
                  <c:v>352.08347889912824</c:v>
                </c:pt>
                <c:pt idx="51">
                  <c:v>353.75245571425899</c:v>
                </c:pt>
                <c:pt idx="52">
                  <c:v>355.41108705712008</c:v>
                </c:pt>
                <c:pt idx="53">
                  <c:v>356.88092264855209</c:v>
                </c:pt>
                <c:pt idx="54">
                  <c:v>357.82428620126927</c:v>
                </c:pt>
                <c:pt idx="55">
                  <c:v>359.47064147107886</c:v>
                </c:pt>
                <c:pt idx="56">
                  <c:v>361.15804540041705</c:v>
                </c:pt>
                <c:pt idx="57">
                  <c:v>362.41683679035447</c:v>
                </c:pt>
                <c:pt idx="58">
                  <c:v>363.81381292180129</c:v>
                </c:pt>
                <c:pt idx="59">
                  <c:v>365.35524038353105</c:v>
                </c:pt>
                <c:pt idx="60">
                  <c:v>366.24095582600143</c:v>
                </c:pt>
                <c:pt idx="61">
                  <c:v>367.29681230210122</c:v>
                </c:pt>
                <c:pt idx="62">
                  <c:v>367.48028880678606</c:v>
                </c:pt>
                <c:pt idx="63">
                  <c:v>367.88974413576813</c:v>
                </c:pt>
                <c:pt idx="64">
                  <c:v>368.14478191540292</c:v>
                </c:pt>
                <c:pt idx="65">
                  <c:v>368.95406597809244</c:v>
                </c:pt>
                <c:pt idx="66">
                  <c:v>369.42445548137857</c:v>
                </c:pt>
                <c:pt idx="67">
                  <c:v>370.9087882091718</c:v>
                </c:pt>
                <c:pt idx="68">
                  <c:v>371.56597132779603</c:v>
                </c:pt>
                <c:pt idx="69">
                  <c:v>371.70607562862665</c:v>
                </c:pt>
                <c:pt idx="70">
                  <c:v>373.36416578433261</c:v>
                </c:pt>
                <c:pt idx="71">
                  <c:v>375.00754196668271</c:v>
                </c:pt>
                <c:pt idx="72">
                  <c:v>375.97841232168025</c:v>
                </c:pt>
                <c:pt idx="73">
                  <c:v>376.30864942342822</c:v>
                </c:pt>
                <c:pt idx="74">
                  <c:v>375.69235380991398</c:v>
                </c:pt>
                <c:pt idx="75">
                  <c:v>376.2680005884269</c:v>
                </c:pt>
                <c:pt idx="76">
                  <c:v>377.49080245016285</c:v>
                </c:pt>
                <c:pt idx="77">
                  <c:v>378.46118073263841</c:v>
                </c:pt>
                <c:pt idx="78">
                  <c:v>379.11350332274264</c:v>
                </c:pt>
                <c:pt idx="79">
                  <c:v>379.19547842433121</c:v>
                </c:pt>
                <c:pt idx="80">
                  <c:v>379.85315471068157</c:v>
                </c:pt>
                <c:pt idx="81">
                  <c:v>379.98318165407932</c:v>
                </c:pt>
                <c:pt idx="82">
                  <c:v>380.50320620596739</c:v>
                </c:pt>
                <c:pt idx="83">
                  <c:v>381.23472602507223</c:v>
                </c:pt>
                <c:pt idx="84">
                  <c:v>381.89251637131139</c:v>
                </c:pt>
                <c:pt idx="85">
                  <c:v>382.73363891561468</c:v>
                </c:pt>
                <c:pt idx="86">
                  <c:v>382.06409142827249</c:v>
                </c:pt>
                <c:pt idx="87">
                  <c:v>381.48897936403159</c:v>
                </c:pt>
                <c:pt idx="88">
                  <c:v>381.35413185942684</c:v>
                </c:pt>
                <c:pt idx="89">
                  <c:v>381.73151133051283</c:v>
                </c:pt>
                <c:pt idx="90">
                  <c:v>382.59978298093586</c:v>
                </c:pt>
                <c:pt idx="91">
                  <c:v>382.26981463379548</c:v>
                </c:pt>
                <c:pt idx="92">
                  <c:v>381.88434423872616</c:v>
                </c:pt>
                <c:pt idx="93">
                  <c:v>381.59569125291722</c:v>
                </c:pt>
                <c:pt idx="94">
                  <c:v>381.80783906497965</c:v>
                </c:pt>
                <c:pt idx="95">
                  <c:v>381.81116125523266</c:v>
                </c:pt>
                <c:pt idx="96">
                  <c:v>382.10348856694776</c:v>
                </c:pt>
                <c:pt idx="97">
                  <c:v>382.37446588190562</c:v>
                </c:pt>
                <c:pt idx="98">
                  <c:v>381.92979659961981</c:v>
                </c:pt>
                <c:pt idx="99">
                  <c:v>382.35282710967681</c:v>
                </c:pt>
                <c:pt idx="100">
                  <c:v>382.13190379322526</c:v>
                </c:pt>
                <c:pt idx="101">
                  <c:v>382.83211642424146</c:v>
                </c:pt>
                <c:pt idx="102">
                  <c:v>384.23429791060528</c:v>
                </c:pt>
                <c:pt idx="103">
                  <c:v>385.39465337401447</c:v>
                </c:pt>
                <c:pt idx="104">
                  <c:v>386.39595641791226</c:v>
                </c:pt>
                <c:pt idx="105">
                  <c:v>387.61306445522541</c:v>
                </c:pt>
                <c:pt idx="106">
                  <c:v>388.95210613694155</c:v>
                </c:pt>
                <c:pt idx="107">
                  <c:v>390.42779156640034</c:v>
                </c:pt>
                <c:pt idx="108">
                  <c:v>391.21412478144032</c:v>
                </c:pt>
                <c:pt idx="109">
                  <c:v>391.71150591422429</c:v>
                </c:pt>
                <c:pt idx="110">
                  <c:v>392.79578032709065</c:v>
                </c:pt>
                <c:pt idx="111">
                  <c:v>393.70541102802702</c:v>
                </c:pt>
                <c:pt idx="112">
                  <c:v>395.351598323823</c:v>
                </c:pt>
                <c:pt idx="113">
                  <c:v>397.12135767524956</c:v>
                </c:pt>
                <c:pt idx="114">
                  <c:v>399.4086532739621</c:v>
                </c:pt>
                <c:pt idx="115">
                  <c:v>400.67935603286776</c:v>
                </c:pt>
                <c:pt idx="116">
                  <c:v>401.6364523279376</c:v>
                </c:pt>
                <c:pt idx="117">
                  <c:v>402.88348627874694</c:v>
                </c:pt>
                <c:pt idx="118">
                  <c:v>404.22396438693488</c:v>
                </c:pt>
                <c:pt idx="119">
                  <c:v>405.14586897889467</c:v>
                </c:pt>
                <c:pt idx="120">
                  <c:v>406.49648773206047</c:v>
                </c:pt>
                <c:pt idx="121">
                  <c:v>407.95801307225139</c:v>
                </c:pt>
                <c:pt idx="122">
                  <c:v>409.01581261141371</c:v>
                </c:pt>
                <c:pt idx="123">
                  <c:v>410.29444206970169</c:v>
                </c:pt>
                <c:pt idx="124">
                  <c:v>412.26477470924647</c:v>
                </c:pt>
                <c:pt idx="125">
                  <c:v>413.90956015285951</c:v>
                </c:pt>
                <c:pt idx="126">
                  <c:v>415.47412552993057</c:v>
                </c:pt>
                <c:pt idx="127">
                  <c:v>416.48600685044096</c:v>
                </c:pt>
                <c:pt idx="128">
                  <c:v>417.80510567287479</c:v>
                </c:pt>
                <c:pt idx="129">
                  <c:v>419.5923399719436</c:v>
                </c:pt>
                <c:pt idx="130">
                  <c:v>420.99149092615204</c:v>
                </c:pt>
                <c:pt idx="131">
                  <c:v>423.10326833722922</c:v>
                </c:pt>
                <c:pt idx="132">
                  <c:v>424.89377943664488</c:v>
                </c:pt>
                <c:pt idx="133">
                  <c:v>427.63821282114816</c:v>
                </c:pt>
                <c:pt idx="134">
                  <c:v>429.43698164797593</c:v>
                </c:pt>
                <c:pt idx="135">
                  <c:v>431.09193455077951</c:v>
                </c:pt>
                <c:pt idx="136">
                  <c:v>432.88264421816257</c:v>
                </c:pt>
                <c:pt idx="137">
                  <c:v>434.59524578543812</c:v>
                </c:pt>
                <c:pt idx="138">
                  <c:v>436.20995666762241</c:v>
                </c:pt>
                <c:pt idx="139">
                  <c:v>437.95146421747904</c:v>
                </c:pt>
                <c:pt idx="140">
                  <c:v>440.18774233485721</c:v>
                </c:pt>
                <c:pt idx="141">
                  <c:v>442.01058038462861</c:v>
                </c:pt>
                <c:pt idx="142">
                  <c:v>442.6404919769343</c:v>
                </c:pt>
                <c:pt idx="143">
                  <c:v>444.38341968039413</c:v>
                </c:pt>
                <c:pt idx="144">
                  <c:v>446.57440522833502</c:v>
                </c:pt>
                <c:pt idx="145">
                  <c:v>447.82774339408473</c:v>
                </c:pt>
                <c:pt idx="146">
                  <c:v>448.42208323497204</c:v>
                </c:pt>
                <c:pt idx="147">
                  <c:v>448.84327239972623</c:v>
                </c:pt>
                <c:pt idx="148">
                  <c:v>448.91328123976729</c:v>
                </c:pt>
                <c:pt idx="149">
                  <c:v>449.12728845380218</c:v>
                </c:pt>
                <c:pt idx="150">
                  <c:v>450.14769413573185</c:v>
                </c:pt>
                <c:pt idx="151">
                  <c:v>450.94903851537208</c:v>
                </c:pt>
                <c:pt idx="152">
                  <c:v>451.78468108806629</c:v>
                </c:pt>
                <c:pt idx="153">
                  <c:v>453.16247907485638</c:v>
                </c:pt>
                <c:pt idx="154">
                  <c:v>454.5706054136279</c:v>
                </c:pt>
                <c:pt idx="155">
                  <c:v>455.32501550158372</c:v>
                </c:pt>
                <c:pt idx="156">
                  <c:v>456.88126497634619</c:v>
                </c:pt>
                <c:pt idx="157">
                  <c:v>458.24007552989428</c:v>
                </c:pt>
                <c:pt idx="158">
                  <c:v>459.27806480041011</c:v>
                </c:pt>
                <c:pt idx="159">
                  <c:v>459.33535568034858</c:v>
                </c:pt>
                <c:pt idx="160">
                  <c:v>459.19655292829634</c:v>
                </c:pt>
                <c:pt idx="161">
                  <c:v>459.42657163905187</c:v>
                </c:pt>
                <c:pt idx="162">
                  <c:v>460.00908559319407</c:v>
                </c:pt>
                <c:pt idx="163">
                  <c:v>459.934224254215</c:v>
                </c:pt>
                <c:pt idx="164">
                  <c:v>458.61509286608276</c:v>
                </c:pt>
                <c:pt idx="165">
                  <c:v>457.63932668617031</c:v>
                </c:pt>
                <c:pt idx="166">
                  <c:v>456.84292573324478</c:v>
                </c:pt>
                <c:pt idx="167">
                  <c:v>456.23348672325801</c:v>
                </c:pt>
                <c:pt idx="168">
                  <c:v>457.96096371476926</c:v>
                </c:pt>
                <c:pt idx="169">
                  <c:v>458.35081885755386</c:v>
                </c:pt>
                <c:pt idx="170">
                  <c:v>456.70069692892076</c:v>
                </c:pt>
                <c:pt idx="171">
                  <c:v>455.96409373958267</c:v>
                </c:pt>
                <c:pt idx="172">
                  <c:v>454.97198057864529</c:v>
                </c:pt>
                <c:pt idx="173">
                  <c:v>453.97568154184847</c:v>
                </c:pt>
                <c:pt idx="174">
                  <c:v>451.90033156057115</c:v>
                </c:pt>
                <c:pt idx="175">
                  <c:v>451.05128032648543</c:v>
                </c:pt>
                <c:pt idx="176">
                  <c:v>450.7945876775126</c:v>
                </c:pt>
                <c:pt idx="177">
                  <c:v>451.10589877588575</c:v>
                </c:pt>
                <c:pt idx="178">
                  <c:v>451.2175148595029</c:v>
                </c:pt>
                <c:pt idx="179">
                  <c:v>450.98988943057742</c:v>
                </c:pt>
                <c:pt idx="180">
                  <c:v>450.37190526599079</c:v>
                </c:pt>
                <c:pt idx="181">
                  <c:v>449.61111767609219</c:v>
                </c:pt>
                <c:pt idx="182">
                  <c:v>449.76845062467834</c:v>
                </c:pt>
                <c:pt idx="183">
                  <c:v>450.1616852809766</c:v>
                </c:pt>
                <c:pt idx="184">
                  <c:v>451.92993428883005</c:v>
                </c:pt>
                <c:pt idx="185">
                  <c:v>454.20244219550551</c:v>
                </c:pt>
                <c:pt idx="186">
                  <c:v>456.53757421617968</c:v>
                </c:pt>
                <c:pt idx="187">
                  <c:v>459.64143973375269</c:v>
                </c:pt>
                <c:pt idx="188">
                  <c:v>462.9937222736898</c:v>
                </c:pt>
                <c:pt idx="189">
                  <c:v>467.05966483263632</c:v>
                </c:pt>
                <c:pt idx="190">
                  <c:v>469.83021495774085</c:v>
                </c:pt>
                <c:pt idx="191">
                  <c:v>472.72218046407971</c:v>
                </c:pt>
                <c:pt idx="192">
                  <c:v>475.39335324446773</c:v>
                </c:pt>
                <c:pt idx="193">
                  <c:v>477.81535160779754</c:v>
                </c:pt>
                <c:pt idx="194">
                  <c:v>479.9235481166279</c:v>
                </c:pt>
                <c:pt idx="195">
                  <c:v>482.4835143991337</c:v>
                </c:pt>
                <c:pt idx="196">
                  <c:v>485.4604852892636</c:v>
                </c:pt>
                <c:pt idx="197">
                  <c:v>489.98441174587407</c:v>
                </c:pt>
                <c:pt idx="198">
                  <c:v>493.45474923399291</c:v>
                </c:pt>
                <c:pt idx="199">
                  <c:v>495.00803654889398</c:v>
                </c:pt>
                <c:pt idx="200">
                  <c:v>497.06332971655985</c:v>
                </c:pt>
                <c:pt idx="201">
                  <c:v>498.33033175907588</c:v>
                </c:pt>
                <c:pt idx="202">
                  <c:v>500.40778094521443</c:v>
                </c:pt>
                <c:pt idx="203">
                  <c:v>502.92211125343226</c:v>
                </c:pt>
                <c:pt idx="204">
                  <c:v>505.4672968154174</c:v>
                </c:pt>
                <c:pt idx="205">
                  <c:v>508.65519794310478</c:v>
                </c:pt>
                <c:pt idx="206">
                  <c:v>511.30041495163903</c:v>
                </c:pt>
                <c:pt idx="207">
                  <c:v>514.01085195889323</c:v>
                </c:pt>
                <c:pt idx="208">
                  <c:v>516.97772086505927</c:v>
                </c:pt>
                <c:pt idx="209">
                  <c:v>520.37856633530032</c:v>
                </c:pt>
                <c:pt idx="210">
                  <c:v>524.11078288500528</c:v>
                </c:pt>
                <c:pt idx="211">
                  <c:v>527.95366245225443</c:v>
                </c:pt>
                <c:pt idx="212">
                  <c:v>530.68011383441626</c:v>
                </c:pt>
                <c:pt idx="213">
                  <c:v>534.31009750925386</c:v>
                </c:pt>
                <c:pt idx="214">
                  <c:v>535.07058363286581</c:v>
                </c:pt>
                <c:pt idx="215">
                  <c:v>534.28600013793596</c:v>
                </c:pt>
                <c:pt idx="216">
                  <c:v>532.96960161724553</c:v>
                </c:pt>
                <c:pt idx="217">
                  <c:v>532.36366032465867</c:v>
                </c:pt>
                <c:pt idx="218">
                  <c:v>532.48911307595984</c:v>
                </c:pt>
                <c:pt idx="219">
                  <c:v>533.91874911456591</c:v>
                </c:pt>
                <c:pt idx="220">
                  <c:v>533.34743449738107</c:v>
                </c:pt>
                <c:pt idx="221">
                  <c:v>531.99482187277385</c:v>
                </c:pt>
                <c:pt idx="222">
                  <c:v>536.0185996418578</c:v>
                </c:pt>
                <c:pt idx="223">
                  <c:v>539.1988053455791</c:v>
                </c:pt>
                <c:pt idx="224">
                  <c:v>540.11998859374216</c:v>
                </c:pt>
                <c:pt idx="225">
                  <c:v>543.92398730468085</c:v>
                </c:pt>
                <c:pt idx="226">
                  <c:v>545.22988995897867</c:v>
                </c:pt>
                <c:pt idx="227">
                  <c:v>545.58690421513188</c:v>
                </c:pt>
                <c:pt idx="228">
                  <c:v>546.03286828286207</c:v>
                </c:pt>
                <c:pt idx="229">
                  <c:v>545.94243699043272</c:v>
                </c:pt>
                <c:pt idx="230">
                  <c:v>546.50156889186781</c:v>
                </c:pt>
                <c:pt idx="231">
                  <c:v>547.0818328080876</c:v>
                </c:pt>
                <c:pt idx="232">
                  <c:v>549.54005353687444</c:v>
                </c:pt>
                <c:pt idx="233">
                  <c:v>551.80504775634324</c:v>
                </c:pt>
                <c:pt idx="234">
                  <c:v>554.19979359289175</c:v>
                </c:pt>
                <c:pt idx="235">
                  <c:v>555.656320503958</c:v>
                </c:pt>
                <c:pt idx="236">
                  <c:v>557.46287422836429</c:v>
                </c:pt>
                <c:pt idx="237">
                  <c:v>558.84994639410957</c:v>
                </c:pt>
                <c:pt idx="238">
                  <c:v>559.65695143499306</c:v>
                </c:pt>
                <c:pt idx="239">
                  <c:v>558.19640616974414</c:v>
                </c:pt>
                <c:pt idx="240">
                  <c:v>556.93694344428252</c:v>
                </c:pt>
                <c:pt idx="241">
                  <c:v>553.8234008776401</c:v>
                </c:pt>
                <c:pt idx="242">
                  <c:v>548.56988894599408</c:v>
                </c:pt>
                <c:pt idx="243">
                  <c:v>544.58890995409502</c:v>
                </c:pt>
                <c:pt idx="244">
                  <c:v>541.77057166098075</c:v>
                </c:pt>
                <c:pt idx="245">
                  <c:v>538.03698666183357</c:v>
                </c:pt>
                <c:pt idx="246">
                  <c:v>532.77993716255855</c:v>
                </c:pt>
                <c:pt idx="247">
                  <c:v>526.07344763817468</c:v>
                </c:pt>
                <c:pt idx="248">
                  <c:v>520.68643109244852</c:v>
                </c:pt>
                <c:pt idx="249">
                  <c:v>515.00646747858127</c:v>
                </c:pt>
                <c:pt idx="250">
                  <c:v>509.99699510679409</c:v>
                </c:pt>
                <c:pt idx="251">
                  <c:v>506.83244494077496</c:v>
                </c:pt>
                <c:pt idx="252">
                  <c:v>502.40557924965873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92-40E8-B4F6-A6B79CE4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93760"/>
        <c:axId val="1848990848"/>
      </c:scatterChart>
      <c:valAx>
        <c:axId val="18489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0848"/>
        <c:crosses val="autoZero"/>
        <c:crossBetween val="midCat"/>
      </c:valAx>
      <c:valAx>
        <c:axId val="18489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KO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alpha=0.35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1'!$E$2:$E$253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C-4BA3-B952-3E7A5473BCEE}"/>
            </c:ext>
          </c:extLst>
        </c:ser>
        <c:ser>
          <c:idx val="1"/>
          <c:order val="1"/>
          <c:tx>
            <c:v>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1'!$BU$2:$BU$9</c:f>
              <c:numCache>
                <c:formatCode>0.00</c:formatCode>
                <c:ptCount val="8"/>
                <c:pt idx="0">
                  <c:v>48.529998999999997</c:v>
                </c:pt>
                <c:pt idx="1">
                  <c:v>48.529998999999997</c:v>
                </c:pt>
                <c:pt idx="2">
                  <c:v>48.747000049999997</c:v>
                </c:pt>
                <c:pt idx="3">
                  <c:v>48.538050732499997</c:v>
                </c:pt>
                <c:pt idx="4">
                  <c:v>48.517732976124996</c:v>
                </c:pt>
                <c:pt idx="5">
                  <c:v>48.672526084481248</c:v>
                </c:pt>
                <c:pt idx="6">
                  <c:v>48.706641954912811</c:v>
                </c:pt>
                <c:pt idx="7">
                  <c:v>48.812816570693329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C-4BA3-B952-3E7A5473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6080"/>
        <c:axId val="429880656"/>
      </c:scatterChart>
      <c:valAx>
        <c:axId val="429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0656"/>
        <c:crosses val="autoZero"/>
        <c:crossBetween val="midCat"/>
      </c:valAx>
      <c:valAx>
        <c:axId val="4298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KO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alpha=0.55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1'!$E$2:$E$253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9-4D6C-B717-4D7F8C87B93F}"/>
            </c:ext>
          </c:extLst>
        </c:ser>
        <c:ser>
          <c:idx val="1"/>
          <c:order val="1"/>
          <c:tx>
            <c:v>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1'!$CB$2:$CB$14</c:f>
              <c:numCache>
                <c:formatCode>0.00</c:formatCode>
                <c:ptCount val="13"/>
                <c:pt idx="0">
                  <c:v>48.529998999999997</c:v>
                </c:pt>
                <c:pt idx="1">
                  <c:v>48.529998999999997</c:v>
                </c:pt>
                <c:pt idx="2">
                  <c:v>48.871000649999999</c:v>
                </c:pt>
                <c:pt idx="3">
                  <c:v>48.474451392500001</c:v>
                </c:pt>
                <c:pt idx="4">
                  <c:v>48.477503126624995</c:v>
                </c:pt>
                <c:pt idx="5">
                  <c:v>48.74287585698125</c:v>
                </c:pt>
                <c:pt idx="6">
                  <c:v>48.757794135641561</c:v>
                </c:pt>
                <c:pt idx="7">
                  <c:v>48.896506261038709</c:v>
                </c:pt>
                <c:pt idx="8">
                  <c:v>49.310928917467422</c:v>
                </c:pt>
                <c:pt idx="9">
                  <c:v>49.645916912860343</c:v>
                </c:pt>
                <c:pt idx="10">
                  <c:v>49.675663160787153</c:v>
                </c:pt>
                <c:pt idx="11">
                  <c:v>49.63404732235422</c:v>
                </c:pt>
                <c:pt idx="12">
                  <c:v>50.000320745059398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D9-4D6C-B717-4D7F8C87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6080"/>
        <c:axId val="429880656"/>
      </c:scatterChart>
      <c:valAx>
        <c:axId val="429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0656"/>
        <c:crosses val="autoZero"/>
        <c:crossBetween val="midCat"/>
      </c:valAx>
      <c:valAx>
        <c:axId val="4298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KO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beta=0.15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1'!$E$2:$E$253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8-4BCB-9D47-A8C2E3DF1EEC}"/>
            </c:ext>
          </c:extLst>
        </c:ser>
        <c:ser>
          <c:idx val="1"/>
          <c:order val="1"/>
          <c:tx>
            <c:v>ADJEXP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1'!$CI$2:$CI$19</c:f>
              <c:numCache>
                <c:formatCode>0.00</c:formatCode>
                <c:ptCount val="18"/>
                <c:pt idx="0">
                  <c:v>48.529998999999997</c:v>
                </c:pt>
                <c:pt idx="1">
                  <c:v>48.529998999999997</c:v>
                </c:pt>
                <c:pt idx="2">
                  <c:v>48.922150897499996</c:v>
                </c:pt>
                <c:pt idx="3">
                  <c:v>48.458446714250002</c:v>
                </c:pt>
                <c:pt idx="4">
                  <c:v>48.464356910231245</c:v>
                </c:pt>
                <c:pt idx="5">
                  <c:v>48.771507482600001</c:v>
                </c:pt>
                <c:pt idx="6">
                  <c:v>48.784368759216548</c:v>
                </c:pt>
                <c:pt idx="7">
                  <c:v>48.939901509887015</c:v>
                </c:pt>
                <c:pt idx="8">
                  <c:v>49.409978277452794</c:v>
                </c:pt>
                <c:pt idx="9">
                  <c:v>49.780357068156846</c:v>
                </c:pt>
                <c:pt idx="10">
                  <c:v>49.794399229978204</c:v>
                </c:pt>
                <c:pt idx="11">
                  <c:v>49.728730605401672</c:v>
                </c:pt>
                <c:pt idx="12">
                  <c:v>50.135742549055507</c:v>
                </c:pt>
                <c:pt idx="13">
                  <c:v>50.551650774706019</c:v>
                </c:pt>
                <c:pt idx="14">
                  <c:v>50.456500032104103</c:v>
                </c:pt>
                <c:pt idx="15">
                  <c:v>50.316169252910278</c:v>
                </c:pt>
                <c:pt idx="16">
                  <c:v>50.651933216503544</c:v>
                </c:pt>
                <c:pt idx="17">
                  <c:v>50.372654074716415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8-4BCB-9D47-A8C2E3DF1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6080"/>
        <c:axId val="429880656"/>
      </c:scatterChart>
      <c:valAx>
        <c:axId val="429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0656"/>
        <c:crosses val="autoZero"/>
        <c:crossBetween val="midCat"/>
      </c:valAx>
      <c:valAx>
        <c:axId val="4298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KO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beta=0.25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1'!$E$2:$E$253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9-405E-B2B5-050603F6B4B4}"/>
            </c:ext>
          </c:extLst>
        </c:ser>
        <c:ser>
          <c:idx val="1"/>
          <c:order val="1"/>
          <c:tx>
            <c:v>ADJEXP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1'!$CP$2:$CP$8</c:f>
              <c:numCache>
                <c:formatCode>0.00</c:formatCode>
                <c:ptCount val="7"/>
                <c:pt idx="0">
                  <c:v>48.529998999999997</c:v>
                </c:pt>
                <c:pt idx="1">
                  <c:v>48.529998999999997</c:v>
                </c:pt>
                <c:pt idx="2">
                  <c:v>48.956251062500002</c:v>
                </c:pt>
                <c:pt idx="3">
                  <c:v>48.439251887499999</c:v>
                </c:pt>
                <c:pt idx="4">
                  <c:v>48.451866431406245</c:v>
                </c:pt>
                <c:pt idx="5">
                  <c:v>48.789991518156249</c:v>
                </c:pt>
                <c:pt idx="6">
                  <c:v>48.796860451187889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89-405E-B2B5-050603F6B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6080"/>
        <c:axId val="429880656"/>
      </c:scatterChart>
      <c:valAx>
        <c:axId val="429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0656"/>
        <c:crosses val="autoZero"/>
        <c:crossBetween val="midCat"/>
      </c:valAx>
      <c:valAx>
        <c:axId val="4298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KO Closing price and Exponential Smoothing </a:t>
            </a:r>
          </a:p>
          <a:p>
            <a:pPr algn="ctr" rtl="0"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beta=0.45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1'!$E$2:$E$253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F-4D7E-A5B5-3720E8E81227}"/>
            </c:ext>
          </c:extLst>
        </c:ser>
        <c:ser>
          <c:idx val="1"/>
          <c:order val="1"/>
          <c:tx>
            <c:v>ADJEXP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1'!$CW$2:$CW$11</c:f>
              <c:numCache>
                <c:formatCode>0.00</c:formatCode>
                <c:ptCount val="10"/>
                <c:pt idx="0">
                  <c:v>48.529998999999997</c:v>
                </c:pt>
                <c:pt idx="1">
                  <c:v>48.529998999999997</c:v>
                </c:pt>
                <c:pt idx="2">
                  <c:v>49.024451392499998</c:v>
                </c:pt>
                <c:pt idx="3">
                  <c:v>48.380402135000004</c:v>
                </c:pt>
                <c:pt idx="4">
                  <c:v>48.427149315356246</c:v>
                </c:pt>
                <c:pt idx="5">
                  <c:v>48.834598989443748</c:v>
                </c:pt>
                <c:pt idx="6">
                  <c:v>48.814955083893075</c:v>
                </c:pt>
                <c:pt idx="7">
                  <c:v>48.990365239005762</c:v>
                </c:pt>
                <c:pt idx="8">
                  <c:v>49.549041550742217</c:v>
                </c:pt>
                <c:pt idx="9">
                  <c:v>49.927623459088295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3F-4D7E-A5B5-3720E8E8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6080"/>
        <c:axId val="429880656"/>
      </c:scatterChart>
      <c:valAx>
        <c:axId val="429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0656"/>
        <c:crosses val="autoZero"/>
        <c:crossBetween val="midCat"/>
      </c:valAx>
      <c:valAx>
        <c:axId val="4298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KO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beta=0.85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1'!$E$2:$E$253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8-4755-81B4-E09C3B872029}"/>
            </c:ext>
          </c:extLst>
        </c:ser>
        <c:ser>
          <c:idx val="1"/>
          <c:order val="1"/>
          <c:tx>
            <c:v>ADJEXP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1'!$DD$2:$DD$11</c:f>
              <c:numCache>
                <c:formatCode>0.00</c:formatCode>
                <c:ptCount val="10"/>
                <c:pt idx="0">
                  <c:v>48.529998999999997</c:v>
                </c:pt>
                <c:pt idx="1">
                  <c:v>48.529998999999997</c:v>
                </c:pt>
                <c:pt idx="2">
                  <c:v>49.160852052500005</c:v>
                </c:pt>
                <c:pt idx="3">
                  <c:v>48.180862234000003</c:v>
                </c:pt>
                <c:pt idx="4">
                  <c:v>48.436058726856238</c:v>
                </c:pt>
                <c:pt idx="5">
                  <c:v>48.96222601781875</c:v>
                </c:pt>
                <c:pt idx="6">
                  <c:v>48.803377196628453</c:v>
                </c:pt>
                <c:pt idx="7">
                  <c:v>49.021249026774321</c:v>
                </c:pt>
                <c:pt idx="8">
                  <c:v>49.681899590292169</c:v>
                </c:pt>
                <c:pt idx="9">
                  <c:v>49.986302309868037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18-4755-81B4-E09C3B87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6080"/>
        <c:axId val="429880656"/>
      </c:scatterChart>
      <c:valAx>
        <c:axId val="429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0656"/>
        <c:crosses val="autoZero"/>
        <c:crossBetween val="midCat"/>
      </c:valAx>
      <c:valAx>
        <c:axId val="4298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KO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alpha=0.75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1'!$E$2:$E$253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C-4C55-98DD-586EA14FBA95}"/>
            </c:ext>
          </c:extLst>
        </c:ser>
        <c:ser>
          <c:idx val="1"/>
          <c:order val="1"/>
          <c:tx>
            <c:v>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1'!$DK$2:$DK$14</c:f>
              <c:numCache>
                <c:formatCode>0.00</c:formatCode>
                <c:ptCount val="13"/>
                <c:pt idx="0">
                  <c:v>48.529998999999997</c:v>
                </c:pt>
                <c:pt idx="1">
                  <c:v>48.529998999999997</c:v>
                </c:pt>
                <c:pt idx="2">
                  <c:v>48.995001250000001</c:v>
                </c:pt>
                <c:pt idx="3">
                  <c:v>48.361251812500001</c:v>
                </c:pt>
                <c:pt idx="4">
                  <c:v>48.450312953125</c:v>
                </c:pt>
                <c:pt idx="5">
                  <c:v>48.832577488281252</c:v>
                </c:pt>
                <c:pt idx="6">
                  <c:v>48.785644372070315</c:v>
                </c:pt>
                <c:pt idx="7">
                  <c:v>48.953909593017585</c:v>
                </c:pt>
                <c:pt idx="8">
                  <c:v>49.475978898254397</c:v>
                </c:pt>
                <c:pt idx="9">
                  <c:v>49.808993224563601</c:v>
                </c:pt>
                <c:pt idx="10">
                  <c:v>49.727249056140906</c:v>
                </c:pt>
                <c:pt idx="11">
                  <c:v>49.631810764035222</c:v>
                </c:pt>
                <c:pt idx="12">
                  <c:v>50.132951941008798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C-4C55-98DD-586EA14F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6080"/>
        <c:axId val="429880656"/>
      </c:scatterChart>
      <c:valAx>
        <c:axId val="429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0656"/>
        <c:crosses val="autoZero"/>
        <c:crossBetween val="midCat"/>
      </c:valAx>
      <c:valAx>
        <c:axId val="4298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 cmpd="sng">
                <a:solidFill>
                  <a:srgbClr val="FF0000"/>
                </a:solidFill>
                <a:prstDash val="solid"/>
                <a:headEnd type="none"/>
              </a:ln>
              <a:effectLst>
                <a:outerShdw blurRad="50800" dist="50800" dir="5400000" sx="1000" sy="1000" algn="ctr" rotWithShape="0">
                  <a:schemeClr val="tx1"/>
                </a:outerShdw>
                <a:softEdge rad="0"/>
              </a:effectLst>
            </c:spPr>
            <c:trendlineType val="exp"/>
            <c:dispRSqr val="0"/>
            <c:dispEq val="0"/>
          </c:trendline>
          <c:val>
            <c:numRef>
              <c:f>'Part 1'!$C$2:$C$253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A-4910-AA21-AAE4CDF49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30384"/>
        <c:axId val="1409034128"/>
      </c:lineChart>
      <c:catAx>
        <c:axId val="140903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34128"/>
        <c:crosses val="autoZero"/>
        <c:auto val="1"/>
        <c:lblAlgn val="ctr"/>
        <c:lblOffset val="100"/>
        <c:noMultiLvlLbl val="0"/>
      </c:catAx>
      <c:valAx>
        <c:axId val="14090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 CLOSING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'Part 1'!$E$2:$E$253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9-4B74-9455-E0EC5284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965168"/>
        <c:axId val="1408965584"/>
      </c:lineChart>
      <c:catAx>
        <c:axId val="140896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65584"/>
        <c:crosses val="autoZero"/>
        <c:auto val="1"/>
        <c:lblAlgn val="ctr"/>
        <c:lblOffset val="100"/>
        <c:noMultiLvlLbl val="0"/>
      </c:catAx>
      <c:valAx>
        <c:axId val="14089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STOCK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2'!$Y$2:$Y$253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3-463B-8A7C-E9C44F25A2BC}"/>
            </c:ext>
          </c:extLst>
        </c:ser>
        <c:ser>
          <c:idx val="1"/>
          <c:order val="1"/>
          <c:tx>
            <c:v>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2'!$AB$2:$AB$253</c:f>
              <c:numCache>
                <c:formatCode>0.00</c:formatCode>
                <c:ptCount val="252"/>
                <c:pt idx="0">
                  <c:v>356.39001500000001</c:v>
                </c:pt>
                <c:pt idx="1">
                  <c:v>356.39001500000001</c:v>
                </c:pt>
                <c:pt idx="2">
                  <c:v>356.81377924750001</c:v>
                </c:pt>
                <c:pt idx="3">
                  <c:v>354.06770395674999</c:v>
                </c:pt>
                <c:pt idx="4">
                  <c:v>351.67414147410625</c:v>
                </c:pt>
                <c:pt idx="5">
                  <c:v>353.86383498038128</c:v>
                </c:pt>
                <c:pt idx="6">
                  <c:v>354.60895281815004</c:v>
                </c:pt>
                <c:pt idx="7">
                  <c:v>355.3483555285992</c:v>
                </c:pt>
                <c:pt idx="8">
                  <c:v>355.24246765673655</c:v>
                </c:pt>
                <c:pt idx="9">
                  <c:v>358.14342159156831</c:v>
                </c:pt>
                <c:pt idx="10">
                  <c:v>359.22141007533708</c:v>
                </c:pt>
                <c:pt idx="11">
                  <c:v>357.48587227666332</c:v>
                </c:pt>
                <c:pt idx="12">
                  <c:v>354.22995494584592</c:v>
                </c:pt>
                <c:pt idx="13">
                  <c:v>353.16496368377591</c:v>
                </c:pt>
                <c:pt idx="14">
                  <c:v>353.51399502212269</c:v>
                </c:pt>
                <c:pt idx="15">
                  <c:v>356.24290061221512</c:v>
                </c:pt>
                <c:pt idx="16">
                  <c:v>356.72657097241773</c:v>
                </c:pt>
                <c:pt idx="17">
                  <c:v>355.56764367247081</c:v>
                </c:pt>
                <c:pt idx="18">
                  <c:v>352.17434873476225</c:v>
                </c:pt>
                <c:pt idx="19">
                  <c:v>345.61640580547083</c:v>
                </c:pt>
                <c:pt idx="20">
                  <c:v>341.90490004606556</c:v>
                </c:pt>
                <c:pt idx="21">
                  <c:v>336.0848344442926</c:v>
                </c:pt>
                <c:pt idx="22">
                  <c:v>331.84416380996026</c:v>
                </c:pt>
                <c:pt idx="23">
                  <c:v>330.63948182050655</c:v>
                </c:pt>
                <c:pt idx="24">
                  <c:v>328.17838406684865</c:v>
                </c:pt>
                <c:pt idx="25">
                  <c:v>324.3887106630595</c:v>
                </c:pt>
                <c:pt idx="26">
                  <c:v>319.81389049890777</c:v>
                </c:pt>
                <c:pt idx="27">
                  <c:v>316.91227529745976</c:v>
                </c:pt>
                <c:pt idx="28">
                  <c:v>312.10429914336549</c:v>
                </c:pt>
                <c:pt idx="29">
                  <c:v>314.86398580259674</c:v>
                </c:pt>
                <c:pt idx="30">
                  <c:v>319.43675444853852</c:v>
                </c:pt>
                <c:pt idx="31">
                  <c:v>324.59693456860686</c:v>
                </c:pt>
                <c:pt idx="32">
                  <c:v>328.48001915012287</c:v>
                </c:pt>
                <c:pt idx="33">
                  <c:v>329.7862704976676</c:v>
                </c:pt>
                <c:pt idx="34">
                  <c:v>328.28366382204592</c:v>
                </c:pt>
                <c:pt idx="35">
                  <c:v>328.85069076830183</c:v>
                </c:pt>
                <c:pt idx="36">
                  <c:v>325.16775244435973</c:v>
                </c:pt>
                <c:pt idx="37">
                  <c:v>327.32926043879229</c:v>
                </c:pt>
                <c:pt idx="38">
                  <c:v>331.81578973546232</c:v>
                </c:pt>
                <c:pt idx="39">
                  <c:v>337.45263750826302</c:v>
                </c:pt>
                <c:pt idx="40">
                  <c:v>338.39219707942755</c:v>
                </c:pt>
                <c:pt idx="41">
                  <c:v>343.97226487634515</c:v>
                </c:pt>
                <c:pt idx="42">
                  <c:v>349.89457419886776</c:v>
                </c:pt>
                <c:pt idx="43">
                  <c:v>354.94743239832599</c:v>
                </c:pt>
                <c:pt idx="44">
                  <c:v>352.93136578675694</c:v>
                </c:pt>
                <c:pt idx="45">
                  <c:v>353.6244895879243</c:v>
                </c:pt>
                <c:pt idx="46">
                  <c:v>355.35113426586707</c:v>
                </c:pt>
                <c:pt idx="47">
                  <c:v>359.69676060574614</c:v>
                </c:pt>
                <c:pt idx="48">
                  <c:v>361.00887291827581</c:v>
                </c:pt>
                <c:pt idx="49">
                  <c:v>360.6088503470607</c:v>
                </c:pt>
                <c:pt idx="50">
                  <c:v>361.83176329243838</c:v>
                </c:pt>
                <c:pt idx="51">
                  <c:v>363.50772577991921</c:v>
                </c:pt>
                <c:pt idx="52">
                  <c:v>365.13622273953723</c:v>
                </c:pt>
                <c:pt idx="53">
                  <c:v>365.98520485807933</c:v>
                </c:pt>
                <c:pt idx="54">
                  <c:v>364.95569929013016</c:v>
                </c:pt>
                <c:pt idx="55">
                  <c:v>367.97555347895383</c:v>
                </c:pt>
                <c:pt idx="56">
                  <c:v>370.41307177666522</c:v>
                </c:pt>
                <c:pt idx="57">
                  <c:v>370.63071096396493</c:v>
                </c:pt>
                <c:pt idx="58">
                  <c:v>372.00366285607998</c:v>
                </c:pt>
                <c:pt idx="59">
                  <c:v>373.99893118918732</c:v>
                </c:pt>
                <c:pt idx="60">
                  <c:v>372.97966802849294</c:v>
                </c:pt>
                <c:pt idx="61">
                  <c:v>373.72557112467666</c:v>
                </c:pt>
                <c:pt idx="62">
                  <c:v>370.96341303368109</c:v>
                </c:pt>
                <c:pt idx="63">
                  <c:v>370.77423134609666</c:v>
                </c:pt>
                <c:pt idx="64">
                  <c:v>370.26317268454267</c:v>
                </c:pt>
                <c:pt idx="65">
                  <c:v>372.51053889252341</c:v>
                </c:pt>
                <c:pt idx="66">
                  <c:v>372.53795452844292</c:v>
                </c:pt>
                <c:pt idx="67">
                  <c:v>377.08446638808556</c:v>
                </c:pt>
                <c:pt idx="68">
                  <c:v>376.45896553988183</c:v>
                </c:pt>
                <c:pt idx="69">
                  <c:v>374.35859185840371</c:v>
                </c:pt>
                <c:pt idx="70">
                  <c:v>379.89132142192</c:v>
                </c:pt>
                <c:pt idx="71">
                  <c:v>383.23095539015657</c:v>
                </c:pt>
                <c:pt idx="72">
                  <c:v>382.80191467081909</c:v>
                </c:pt>
                <c:pt idx="73">
                  <c:v>380.44148815782995</c:v>
                </c:pt>
                <c:pt idx="74">
                  <c:v>375.56971368359063</c:v>
                </c:pt>
                <c:pt idx="75">
                  <c:v>378.06447633579791</c:v>
                </c:pt>
                <c:pt idx="76">
                  <c:v>382.23256252506383</c:v>
                </c:pt>
                <c:pt idx="77">
                  <c:v>383.71635624164031</c:v>
                </c:pt>
                <c:pt idx="78">
                  <c:v>383.57663663329549</c:v>
                </c:pt>
                <c:pt idx="79">
                  <c:v>381.46757499085675</c:v>
                </c:pt>
                <c:pt idx="80">
                  <c:v>382.9911235533782</c:v>
                </c:pt>
                <c:pt idx="81">
                  <c:v>381.81352096788896</c:v>
                </c:pt>
                <c:pt idx="82">
                  <c:v>382.99960453908852</c:v>
                </c:pt>
                <c:pt idx="83">
                  <c:v>384.71116069309744</c:v>
                </c:pt>
                <c:pt idx="84">
                  <c:v>385.57280425232534</c:v>
                </c:pt>
                <c:pt idx="85">
                  <c:v>387.09537931291322</c:v>
                </c:pt>
                <c:pt idx="86">
                  <c:v>381.87316352277276</c:v>
                </c:pt>
                <c:pt idx="87">
                  <c:v>379.55311799991529</c:v>
                </c:pt>
                <c:pt idx="88">
                  <c:v>380.0492347724292</c:v>
                </c:pt>
                <c:pt idx="89">
                  <c:v>382.35821160669042</c:v>
                </c:pt>
                <c:pt idx="90">
                  <c:v>385.67473858074345</c:v>
                </c:pt>
                <c:pt idx="91">
                  <c:v>382.59214647040727</c:v>
                </c:pt>
                <c:pt idx="92">
                  <c:v>380.7894637943952</c:v>
                </c:pt>
                <c:pt idx="93">
                  <c:v>380.17449461528287</c:v>
                </c:pt>
                <c:pt idx="94">
                  <c:v>381.85070937351162</c:v>
                </c:pt>
                <c:pt idx="95">
                  <c:v>381.84113927271943</c:v>
                </c:pt>
                <c:pt idx="96">
                  <c:v>383.05729819416706</c:v>
                </c:pt>
                <c:pt idx="97">
                  <c:v>383.675323910602</c:v>
                </c:pt>
                <c:pt idx="98">
                  <c:v>381.08482985451366</c:v>
                </c:pt>
                <c:pt idx="99">
                  <c:v>383.33334021506249</c:v>
                </c:pt>
                <c:pt idx="100" formatCode="General">
                  <c:v>385.79882677191591</c:v>
                </c:pt>
                <c:pt idx="101" formatCode="General">
                  <c:v>391.21814332755764</c:v>
                </c:pt>
                <c:pt idx="102" formatCode="General">
                  <c:v>391.006616921513</c:v>
                </c:pt>
                <c:pt idx="103" formatCode="General">
                  <c:v>391.10735366273593</c:v>
                </c:pt>
                <c:pt idx="104" formatCode="General">
                  <c:v>393.56518570075741</c:v>
                </c:pt>
                <c:pt idx="105" formatCode="General">
                  <c:v>395.6100178502881</c:v>
                </c:pt>
                <c:pt idx="106" formatCode="General">
                  <c:v>397.87645854136434</c:v>
                </c:pt>
                <c:pt idx="107" formatCode="General">
                  <c:v>394.73366481229982</c:v>
                </c:pt>
                <c:pt idx="108" formatCode="General">
                  <c:v>393.58532075985687</c:v>
                </c:pt>
                <c:pt idx="109" formatCode="General">
                  <c:v>398.02754753628727</c:v>
                </c:pt>
                <c:pt idx="110" formatCode="General">
                  <c:v>397.9469458541638</c:v>
                </c:pt>
                <c:pt idx="111" formatCode="General">
                  <c:v>403.80948050020356</c:v>
                </c:pt>
                <c:pt idx="112" formatCode="General">
                  <c:v>406.29752973282535</c:v>
                </c:pt>
                <c:pt idx="113" formatCode="General">
                  <c:v>411.55567314342926</c:v>
                </c:pt>
                <c:pt idx="114" formatCode="General">
                  <c:v>407.03287490408457</c:v>
                </c:pt>
                <c:pt idx="115" formatCode="General">
                  <c:v>406.20687613441021</c:v>
                </c:pt>
                <c:pt idx="116" formatCode="General">
                  <c:v>409.11800739102358</c:v>
                </c:pt>
                <c:pt idx="117" formatCode="General">
                  <c:v>411.00166639551651</c:v>
                </c:pt>
                <c:pt idx="118" formatCode="General">
                  <c:v>409.54105919580593</c:v>
                </c:pt>
                <c:pt idx="119" formatCode="General">
                  <c:v>413.34867854950704</c:v>
                </c:pt>
                <c:pt idx="120" formatCode="General">
                  <c:v>415.45394609554552</c:v>
                </c:pt>
                <c:pt idx="121" formatCode="General">
                  <c:v>414.21497866389672</c:v>
                </c:pt>
                <c:pt idx="122" formatCode="General">
                  <c:v>416.76346430033323</c:v>
                </c:pt>
                <c:pt idx="123" formatCode="General">
                  <c:v>422.69648625917245</c:v>
                </c:pt>
                <c:pt idx="124" formatCode="General">
                  <c:v>422.49504299593559</c:v>
                </c:pt>
                <c:pt idx="125" formatCode="General">
                  <c:v>423.61313862726195</c:v>
                </c:pt>
                <c:pt idx="126" formatCode="General">
                  <c:v>421.47765287931611</c:v>
                </c:pt>
                <c:pt idx="127" formatCode="General">
                  <c:v>424.56001020456586</c:v>
                </c:pt>
                <c:pt idx="128" formatCode="General">
                  <c:v>429.03245518290367</c:v>
                </c:pt>
                <c:pt idx="129" formatCode="General">
                  <c:v>428.22662169153796</c:v>
                </c:pt>
                <c:pt idx="130" formatCode="General">
                  <c:v>434.42155353663793</c:v>
                </c:pt>
                <c:pt idx="131" formatCode="General">
                  <c:v>434.3913363420375</c:v>
                </c:pt>
                <c:pt idx="132" formatCode="General">
                  <c:v>442.60088112745387</c:v>
                </c:pt>
                <c:pt idx="133" formatCode="General">
                  <c:v>439.01487132260519</c:v>
                </c:pt>
                <c:pt idx="134" formatCode="General">
                  <c:v>439.86100515137917</c:v>
                </c:pt>
                <c:pt idx="135" formatCode="General">
                  <c:v>442.43970898972304</c:v>
                </c:pt>
                <c:pt idx="136" formatCode="General">
                  <c:v>443.71897776608716</c:v>
                </c:pt>
                <c:pt idx="137" formatCode="General">
                  <c:v>444.78672013640664</c:v>
                </c:pt>
                <c:pt idx="138" formatCode="General">
                  <c:v>447.26471745273676</c:v>
                </c:pt>
                <c:pt idx="139" formatCode="General">
                  <c:v>452.34152243999415</c:v>
                </c:pt>
                <c:pt idx="140" formatCode="General">
                  <c:v>451.81773389398882</c:v>
                </c:pt>
                <c:pt idx="141" formatCode="General">
                  <c:v>445.64293710798842</c:v>
                </c:pt>
                <c:pt idx="142" formatCode="General">
                  <c:v>453.7517773860049</c:v>
                </c:pt>
                <c:pt idx="143" formatCode="General">
                  <c:v>458.51631922599461</c:v>
                </c:pt>
                <c:pt idx="144" formatCode="General">
                  <c:v>454.42665593424016</c:v>
                </c:pt>
                <c:pt idx="145" formatCode="General">
                  <c:v>451.26372815338306</c:v>
                </c:pt>
                <c:pt idx="146" formatCode="General">
                  <c:v>450.69963826266246</c:v>
                </c:pt>
                <c:pt idx="147" formatCode="General">
                  <c:v>448.76559577795342</c:v>
                </c:pt>
                <c:pt idx="148" formatCode="General">
                  <c:v>449.80311994636548</c:v>
                </c:pt>
                <c:pt idx="149" formatCode="General">
                  <c:v>455.43396290805185</c:v>
                </c:pt>
                <c:pt idx="150" formatCode="General">
                  <c:v>454.99074481765371</c:v>
                </c:pt>
                <c:pt idx="151" formatCode="General">
                  <c:v>456.02826999337282</c:v>
                </c:pt>
                <c:pt idx="152" formatCode="General">
                  <c:v>460.51079811451848</c:v>
                </c:pt>
                <c:pt idx="153" formatCode="General">
                  <c:v>462.10233003815023</c:v>
                </c:pt>
                <c:pt idx="154" formatCode="General">
                  <c:v>459.13079259693131</c:v>
                </c:pt>
                <c:pt idx="155" formatCode="General">
                  <c:v>465.27537118102435</c:v>
                </c:pt>
                <c:pt idx="156" formatCode="General">
                  <c:v>465.51711478166942</c:v>
                </c:pt>
                <c:pt idx="157" formatCode="General">
                  <c:v>464.73141735671027</c:v>
                </c:pt>
                <c:pt idx="158" formatCode="General">
                  <c:v>459.19122900074609</c:v>
                </c:pt>
                <c:pt idx="159" formatCode="General">
                  <c:v>457.93209528348149</c:v>
                </c:pt>
                <c:pt idx="160" formatCode="General">
                  <c:v>460.26905451387336</c:v>
                </c:pt>
                <c:pt idx="161" formatCode="General">
                  <c:v>462.86789341131686</c:v>
                </c:pt>
                <c:pt idx="162" formatCode="General">
                  <c:v>459.04013899851617</c:v>
                </c:pt>
                <c:pt idx="163" formatCode="General">
                  <c:v>450.60898466424732</c:v>
                </c:pt>
                <c:pt idx="164" formatCode="General">
                  <c:v>451.58604220963542</c:v>
                </c:pt>
                <c:pt idx="165" formatCode="General">
                  <c:v>451.80765175848796</c:v>
                </c:pt>
                <c:pt idx="166" formatCode="General">
                  <c:v>452.26095198438685</c:v>
                </c:pt>
                <c:pt idx="167" formatCode="General">
                  <c:v>467.34033838965462</c:v>
                </c:pt>
                <c:pt idx="168" formatCode="General">
                  <c:v>460.09779923333474</c:v>
                </c:pt>
                <c:pt idx="169" formatCode="General">
                  <c:v>446.7912821677383</c:v>
                </c:pt>
                <c:pt idx="170" formatCode="General">
                  <c:v>451.26372815338306</c:v>
                </c:pt>
                <c:pt idx="171" formatCode="General">
                  <c:v>448.80589611536169</c:v>
                </c:pt>
                <c:pt idx="172" formatCode="General">
                  <c:v>447.77842386324124</c:v>
                </c:pt>
                <c:pt idx="173" formatCode="General">
                  <c:v>439.52860795231891</c:v>
                </c:pt>
                <c:pt idx="174" formatCode="General">
                  <c:v>445.67315530989578</c:v>
                </c:pt>
                <c:pt idx="175" formatCode="General">
                  <c:v>448.79581297255379</c:v>
                </c:pt>
                <c:pt idx="176" formatCode="General">
                  <c:v>452.35160558280205</c:v>
                </c:pt>
                <c:pt idx="177" formatCode="General">
                  <c:v>451.32416354989084</c:v>
                </c:pt>
                <c:pt idx="178" formatCode="General">
                  <c:v>449.15845960003759</c:v>
                </c:pt>
                <c:pt idx="179" formatCode="General">
                  <c:v>446.307763739932</c:v>
                </c:pt>
                <c:pt idx="180" formatCode="General">
                  <c:v>444.72628473989886</c:v>
                </c:pt>
                <c:pt idx="181" formatCode="General">
                  <c:v>450.12546623644101</c:v>
                </c:pt>
                <c:pt idx="182" formatCode="General">
                  <c:v>451.86811838151192</c:v>
                </c:pt>
                <c:pt idx="183" formatCode="General">
                  <c:v>461.4979700292306</c:v>
                </c:pt>
                <c:pt idx="184" formatCode="General">
                  <c:v>466.66542962221013</c:v>
                </c:pt>
                <c:pt idx="185" formatCode="General">
                  <c:v>469.37508739637747</c:v>
                </c:pt>
                <c:pt idx="186" formatCode="General">
                  <c:v>476.889619581766</c:v>
                </c:pt>
                <c:pt idx="187" formatCode="General">
                  <c:v>481.68437962366306</c:v>
                </c:pt>
                <c:pt idx="188" formatCode="General">
                  <c:v>489.85365529818739</c:v>
                </c:pt>
                <c:pt idx="189" formatCode="General">
                  <c:v>485.25025537671917</c:v>
                </c:pt>
                <c:pt idx="190" formatCode="General">
                  <c:v>488.85640024066737</c:v>
                </c:pt>
                <c:pt idx="191" formatCode="General">
                  <c:v>490.28679024577752</c:v>
                </c:pt>
                <c:pt idx="192" formatCode="General">
                  <c:v>491.30418036239706</c:v>
                </c:pt>
                <c:pt idx="193" formatCode="General">
                  <c:v>491.63657756145733</c:v>
                </c:pt>
                <c:pt idx="194" formatCode="General">
                  <c:v>496.79398423083819</c:v>
                </c:pt>
                <c:pt idx="195" formatCode="General">
                  <c:v>502.17300044907165</c:v>
                </c:pt>
                <c:pt idx="196" formatCode="General">
                  <c:v>515.56011818948457</c:v>
                </c:pt>
                <c:pt idx="197" formatCode="General">
                  <c:v>513.04185075495536</c:v>
                </c:pt>
                <c:pt idx="198" formatCode="General">
                  <c:v>503.66382585068959</c:v>
                </c:pt>
                <c:pt idx="199" formatCode="General">
                  <c:v>508.59962297121797</c:v>
                </c:pt>
                <c:pt idx="200" formatCode="General">
                  <c:v>505.37625979385314</c:v>
                </c:pt>
                <c:pt idx="201" formatCode="General">
                  <c:v>512.09498018495844</c:v>
                </c:pt>
                <c:pt idx="202" formatCode="General">
                  <c:v>517.12143191120902</c:v>
                </c:pt>
                <c:pt idx="203" formatCode="General">
                  <c:v>519.86133911379977</c:v>
                </c:pt>
                <c:pt idx="204" formatCode="General">
                  <c:v>526.74120142342679</c:v>
                </c:pt>
                <c:pt idx="205" formatCode="General">
                  <c:v>526.30806647583654</c:v>
                </c:pt>
                <c:pt idx="206" formatCode="General">
                  <c:v>529.41058907939509</c:v>
                </c:pt>
                <c:pt idx="207" formatCode="General">
                  <c:v>533.86286877942416</c:v>
                </c:pt>
                <c:pt idx="208" formatCode="General">
                  <c:v>539.76573398208131</c:v>
                </c:pt>
                <c:pt idx="209" formatCode="General">
                  <c:v>545.41671200286714</c:v>
                </c:pt>
                <c:pt idx="210" formatCode="General">
                  <c:v>549.91934395659609</c:v>
                </c:pt>
                <c:pt idx="211" formatCode="General">
                  <c:v>546.29306403354849</c:v>
                </c:pt>
                <c:pt idx="212" formatCode="General">
                  <c:v>555.1070000544006</c:v>
                </c:pt>
                <c:pt idx="213" formatCode="General">
                  <c:v>539.49374196031965</c:v>
                </c:pt>
                <c:pt idx="214" formatCode="General">
                  <c:v>529.88405559090972</c:v>
                </c:pt>
                <c:pt idx="215" formatCode="General">
                  <c:v>525.52239927008657</c:v>
                </c:pt>
                <c:pt idx="216" formatCode="General">
                  <c:v>528.967371996304</c:v>
                </c:pt>
                <c:pt idx="217" formatCode="General">
                  <c:v>533.26859191331232</c:v>
                </c:pt>
                <c:pt idx="218" formatCode="General">
                  <c:v>542.15304748078711</c:v>
                </c:pt>
                <c:pt idx="219" formatCode="General">
                  <c:v>530.15598616694604</c:v>
                </c:pt>
                <c:pt idx="220" formatCode="General">
                  <c:v>524.33378409213765</c:v>
                </c:pt>
                <c:pt idx="221" formatCode="General">
                  <c:v>559.07579154583254</c:v>
                </c:pt>
                <c:pt idx="222" formatCode="General">
                  <c:v>557.46406412468275</c:v>
                </c:pt>
                <c:pt idx="223" formatCode="General">
                  <c:v>545.49731368499067</c:v>
                </c:pt>
                <c:pt idx="224" formatCode="General">
                  <c:v>565.78442879412989</c:v>
                </c:pt>
                <c:pt idx="225" formatCode="General">
                  <c:v>552.84055936332436</c:v>
                </c:pt>
                <c:pt idx="226" formatCode="General">
                  <c:v>547.78385820865026</c:v>
                </c:pt>
                <c:pt idx="227" formatCode="General">
                  <c:v>548.7408129287619</c:v>
                </c:pt>
                <c:pt idx="228" formatCode="General">
                  <c:v>545.58793706419658</c:v>
                </c:pt>
                <c:pt idx="229" formatCode="General">
                  <c:v>549.85890856008837</c:v>
                </c:pt>
                <c:pt idx="230" formatCode="General">
                  <c:v>550.56403552944028</c:v>
                </c:pt>
                <c:pt idx="231" formatCode="General">
                  <c:v>563.75973271100577</c:v>
                </c:pt>
                <c:pt idx="232" formatCode="General">
                  <c:v>564.93832619187219</c:v>
                </c:pt>
                <c:pt idx="233" formatCode="General">
                  <c:v>568.09120205643774</c:v>
                </c:pt>
                <c:pt idx="234" formatCode="General">
                  <c:v>564.20294979409687</c:v>
                </c:pt>
                <c:pt idx="235" formatCode="General">
                  <c:v>568.02068250981506</c:v>
                </c:pt>
                <c:pt idx="236" formatCode="General">
                  <c:v>567.02345867881127</c:v>
                </c:pt>
                <c:pt idx="237" formatCode="General">
                  <c:v>564.5252950768654</c:v>
                </c:pt>
                <c:pt idx="238" formatCode="General">
                  <c:v>550.11073530354122</c:v>
                </c:pt>
                <c:pt idx="239" formatCode="General">
                  <c:v>549.98986350321877</c:v>
                </c:pt>
                <c:pt idx="240" formatCode="General">
                  <c:v>536.27034755643854</c:v>
                </c:pt>
                <c:pt idx="241" formatCode="General">
                  <c:v>518.76334731505688</c:v>
                </c:pt>
                <c:pt idx="242" formatCode="General">
                  <c:v>522.01699014005453</c:v>
                </c:pt>
                <c:pt idx="243" formatCode="General">
                  <c:v>525.81449613173857</c:v>
                </c:pt>
                <c:pt idx="244" formatCode="General">
                  <c:v>516.82933504955702</c:v>
                </c:pt>
                <c:pt idx="245" formatCode="General">
                  <c:v>502.83782607370824</c:v>
                </c:pt>
                <c:pt idx="246" formatCode="General">
                  <c:v>487.80882314865659</c:v>
                </c:pt>
                <c:pt idx="247" formatCode="General">
                  <c:v>489.91409170200211</c:v>
                </c:pt>
                <c:pt idx="248" formatCode="General">
                  <c:v>482.52046153614532</c:v>
                </c:pt>
                <c:pt idx="249" formatCode="General">
                  <c:v>481.3015979370798</c:v>
                </c:pt>
                <c:pt idx="250" formatCode="General">
                  <c:v>488.64487484192966</c:v>
                </c:pt>
                <c:pt idx="251" formatCode="General">
                  <c:v>476.98027318018114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3-463B-8A7C-E9C44F25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385472"/>
        <c:axId val="1180382976"/>
      </c:lineChart>
      <c:catAx>
        <c:axId val="11803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82976"/>
        <c:crosses val="autoZero"/>
        <c:auto val="1"/>
        <c:lblAlgn val="ctr"/>
        <c:lblOffset val="100"/>
        <c:noMultiLvlLbl val="0"/>
      </c:catAx>
      <c:valAx>
        <c:axId val="11803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COST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alpha=0.35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1'!$C$2:$C$253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9-41F5-8F28-7C2895D1290E}"/>
            </c:ext>
          </c:extLst>
        </c:ser>
        <c:ser>
          <c:idx val="1"/>
          <c:order val="1"/>
          <c:tx>
            <c:v>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1'!$Q$2:$Q$254</c:f>
              <c:numCache>
                <c:formatCode>0.00</c:formatCode>
                <c:ptCount val="253"/>
                <c:pt idx="0">
                  <c:v>356.39001500000001</c:v>
                </c:pt>
                <c:pt idx="1">
                  <c:v>356.39001500000001</c:v>
                </c:pt>
                <c:pt idx="2">
                  <c:v>356.62450905000003</c:v>
                </c:pt>
                <c:pt idx="3">
                  <c:v>355.15642843250004</c:v>
                </c:pt>
                <c:pt idx="4">
                  <c:v>353.533674631125</c:v>
                </c:pt>
                <c:pt idx="5">
                  <c:v>354.24988396023127</c:v>
                </c:pt>
                <c:pt idx="6">
                  <c:v>354.58592142415034</c:v>
                </c:pt>
                <c:pt idx="7">
                  <c:v>355.0283510256977</c:v>
                </c:pt>
                <c:pt idx="8">
                  <c:v>355.07793271670346</c:v>
                </c:pt>
                <c:pt idx="9">
                  <c:v>356.74115171585726</c:v>
                </c:pt>
                <c:pt idx="10">
                  <c:v>357.72774791530719</c:v>
                </c:pt>
                <c:pt idx="11">
                  <c:v>357.16503439494966</c:v>
                </c:pt>
                <c:pt idx="12">
                  <c:v>355.42727655671729</c:v>
                </c:pt>
                <c:pt idx="13">
                  <c:v>354.49022976186626</c:v>
                </c:pt>
                <c:pt idx="14">
                  <c:v>354.31864934521309</c:v>
                </c:pt>
                <c:pt idx="15">
                  <c:v>355.62112522438849</c:v>
                </c:pt>
                <c:pt idx="16">
                  <c:v>356.0757359458525</c:v>
                </c:pt>
                <c:pt idx="17">
                  <c:v>355.61872451480411</c:v>
                </c:pt>
                <c:pt idx="18">
                  <c:v>353.72566778462271</c:v>
                </c:pt>
                <c:pt idx="19">
                  <c:v>349.67418196000477</c:v>
                </c:pt>
                <c:pt idx="20">
                  <c:v>346.53322247400308</c:v>
                </c:pt>
                <c:pt idx="21">
                  <c:v>342.11159250810204</c:v>
                </c:pt>
                <c:pt idx="22">
                  <c:v>338.22253513026635</c:v>
                </c:pt>
                <c:pt idx="23">
                  <c:v>335.96414398467311</c:v>
                </c:pt>
                <c:pt idx="24">
                  <c:v>333.33769044003748</c:v>
                </c:pt>
                <c:pt idx="25">
                  <c:v>330.04150333602433</c:v>
                </c:pt>
                <c:pt idx="26">
                  <c:v>326.19098031841582</c:v>
                </c:pt>
                <c:pt idx="27">
                  <c:v>323.08613965697026</c:v>
                </c:pt>
                <c:pt idx="28">
                  <c:v>319.0029953270307</c:v>
                </c:pt>
                <c:pt idx="29">
                  <c:v>318.92494661256995</c:v>
                </c:pt>
                <c:pt idx="30">
                  <c:v>320.64171074817045</c:v>
                </c:pt>
                <c:pt idx="31">
                  <c:v>323.44460988631079</c:v>
                </c:pt>
                <c:pt idx="32">
                  <c:v>326.13800167610202</c:v>
                </c:pt>
                <c:pt idx="33">
                  <c:v>327.66820458946631</c:v>
                </c:pt>
                <c:pt idx="34">
                  <c:v>327.5218329831531</c:v>
                </c:pt>
                <c:pt idx="35">
                  <c:v>328.10569213904949</c:v>
                </c:pt>
                <c:pt idx="36">
                  <c:v>326.3117037403822</c:v>
                </c:pt>
                <c:pt idx="37">
                  <c:v>327.22110883124844</c:v>
                </c:pt>
                <c:pt idx="38">
                  <c:v>329.76521724031147</c:v>
                </c:pt>
                <c:pt idx="39">
                  <c:v>333.46638980620247</c:v>
                </c:pt>
                <c:pt idx="40">
                  <c:v>335.06715652403159</c:v>
                </c:pt>
                <c:pt idx="41">
                  <c:v>339.01265034062055</c:v>
                </c:pt>
                <c:pt idx="42">
                  <c:v>343.56521887140337</c:v>
                </c:pt>
                <c:pt idx="43">
                  <c:v>347.9698901664122</c:v>
                </c:pt>
                <c:pt idx="44">
                  <c:v>348.59292860816794</c:v>
                </c:pt>
                <c:pt idx="45">
                  <c:v>349.95340744530915</c:v>
                </c:pt>
                <c:pt idx="46">
                  <c:v>351.69871553945092</c:v>
                </c:pt>
                <c:pt idx="47">
                  <c:v>354.8911675506431</c:v>
                </c:pt>
                <c:pt idx="48">
                  <c:v>356.72125715791799</c:v>
                </c:pt>
                <c:pt idx="49">
                  <c:v>357.4523164526467</c:v>
                </c:pt>
                <c:pt idx="50">
                  <c:v>358.77100604422037</c:v>
                </c:pt>
                <c:pt idx="51">
                  <c:v>360.32465077874326</c:v>
                </c:pt>
                <c:pt idx="52">
                  <c:v>361.89452230618315</c:v>
                </c:pt>
                <c:pt idx="53">
                  <c:v>363.05493634901904</c:v>
                </c:pt>
                <c:pt idx="54">
                  <c:v>363.09521317686239</c:v>
                </c:pt>
                <c:pt idx="55">
                  <c:v>365.09188436496055</c:v>
                </c:pt>
                <c:pt idx="56">
                  <c:v>367.0617251872244</c:v>
                </c:pt>
                <c:pt idx="57">
                  <c:v>367.93261717169582</c:v>
                </c:pt>
                <c:pt idx="58">
                  <c:v>369.26170501160232</c:v>
                </c:pt>
                <c:pt idx="59">
                  <c:v>370.95160685754149</c:v>
                </c:pt>
                <c:pt idx="60">
                  <c:v>371.05954795740195</c:v>
                </c:pt>
                <c:pt idx="61">
                  <c:v>371.83670582231127</c:v>
                </c:pt>
                <c:pt idx="62">
                  <c:v>370.67585493450235</c:v>
                </c:pt>
                <c:pt idx="63">
                  <c:v>370.51280255742654</c:v>
                </c:pt>
                <c:pt idx="64">
                  <c:v>370.1898202623272</c:v>
                </c:pt>
                <c:pt idx="65">
                  <c:v>371.36238632051266</c:v>
                </c:pt>
                <c:pt idx="66">
                  <c:v>371.61704970833318</c:v>
                </c:pt>
                <c:pt idx="67">
                  <c:v>374.31308476041659</c:v>
                </c:pt>
                <c:pt idx="68">
                  <c:v>374.65500824427079</c:v>
                </c:pt>
                <c:pt idx="69">
                  <c:v>373.900755358776</c:v>
                </c:pt>
                <c:pt idx="70">
                  <c:v>377.0014944832044</c:v>
                </c:pt>
                <c:pt idx="71">
                  <c:v>379.56297386408284</c:v>
                </c:pt>
                <c:pt idx="72">
                  <c:v>380.23393686165383</c:v>
                </c:pt>
                <c:pt idx="73">
                  <c:v>379.515056510075</c:v>
                </c:pt>
                <c:pt idx="74">
                  <c:v>376.95479093154876</c:v>
                </c:pt>
                <c:pt idx="75">
                  <c:v>377.85611375550667</c:v>
                </c:pt>
                <c:pt idx="76">
                  <c:v>380.15347849107934</c:v>
                </c:pt>
                <c:pt idx="77">
                  <c:v>381.48575786920156</c:v>
                </c:pt>
                <c:pt idx="78">
                  <c:v>381.94924191498103</c:v>
                </c:pt>
                <c:pt idx="79">
                  <c:v>381.14800864473767</c:v>
                </c:pt>
                <c:pt idx="80">
                  <c:v>381.9992010690795</c:v>
                </c:pt>
                <c:pt idx="81">
                  <c:v>381.55148104490172</c:v>
                </c:pt>
                <c:pt idx="82">
                  <c:v>382.21596687918611</c:v>
                </c:pt>
                <c:pt idx="83">
                  <c:v>383.32338022147098</c:v>
                </c:pt>
                <c:pt idx="84">
                  <c:v>384.12719539395613</c:v>
                </c:pt>
                <c:pt idx="85">
                  <c:v>385.30767700607146</c:v>
                </c:pt>
                <c:pt idx="86">
                  <c:v>382.84448620394647</c:v>
                </c:pt>
                <c:pt idx="87">
                  <c:v>381.22941988256525</c:v>
                </c:pt>
                <c:pt idx="88">
                  <c:v>381.0056215236674</c:v>
                </c:pt>
                <c:pt idx="89">
                  <c:v>382.00815224038382</c:v>
                </c:pt>
                <c:pt idx="90">
                  <c:v>383.93729510624951</c:v>
                </c:pt>
                <c:pt idx="91">
                  <c:v>382.69923971906218</c:v>
                </c:pt>
                <c:pt idx="92">
                  <c:v>381.64951001739041</c:v>
                </c:pt>
                <c:pt idx="93">
                  <c:v>381.05817836130376</c:v>
                </c:pt>
                <c:pt idx="94">
                  <c:v>381.74131943484747</c:v>
                </c:pt>
                <c:pt idx="95">
                  <c:v>381.77235308265085</c:v>
                </c:pt>
                <c:pt idx="96">
                  <c:v>382.46803300372306</c:v>
                </c:pt>
                <c:pt idx="97">
                  <c:v>382.97272285242002</c:v>
                </c:pt>
                <c:pt idx="98">
                  <c:v>381.72577125407304</c:v>
                </c:pt>
                <c:pt idx="99">
                  <c:v>382.78425131514746</c:v>
                </c:pt>
                <c:pt idx="100">
                  <c:v>382.11776510484583</c:v>
                </c:pt>
                <c:pt idx="101">
                  <c:v>383.75654311814981</c:v>
                </c:pt>
                <c:pt idx="102">
                  <c:v>386.70475057679738</c:v>
                </c:pt>
                <c:pt idx="103">
                  <c:v>388.54758822491829</c:v>
                </c:pt>
                <c:pt idx="104">
                  <c:v>389.78043479619691</c:v>
                </c:pt>
                <c:pt idx="105">
                  <c:v>391.43578611752798</c:v>
                </c:pt>
                <c:pt idx="106">
                  <c:v>393.22226412639316</c:v>
                </c:pt>
                <c:pt idx="107">
                  <c:v>395.17097483215554</c:v>
                </c:pt>
                <c:pt idx="108">
                  <c:v>395.34563819090113</c:v>
                </c:pt>
                <c:pt idx="109">
                  <c:v>395.0601644740857</c:v>
                </c:pt>
                <c:pt idx="110">
                  <c:v>396.41810760815565</c:v>
                </c:pt>
                <c:pt idx="111">
                  <c:v>397.27276469530119</c:v>
                </c:pt>
                <c:pt idx="112">
                  <c:v>399.86529460194583</c:v>
                </c:pt>
                <c:pt idx="113">
                  <c:v>402.4149393912648</c:v>
                </c:pt>
                <c:pt idx="114">
                  <c:v>405.89920885432218</c:v>
                </c:pt>
                <c:pt idx="115">
                  <c:v>406.59248750530935</c:v>
                </c:pt>
                <c:pt idx="116">
                  <c:v>406.75611617845107</c:v>
                </c:pt>
                <c:pt idx="117">
                  <c:v>407.87397971599319</c:v>
                </c:pt>
                <c:pt idx="118">
                  <c:v>409.25508926539555</c:v>
                </c:pt>
                <c:pt idx="119">
                  <c:v>409.64530627250713</c:v>
                </c:pt>
                <c:pt idx="120">
                  <c:v>411.22194697712962</c:v>
                </c:pt>
                <c:pt idx="121">
                  <c:v>412.97826203513426</c:v>
                </c:pt>
                <c:pt idx="122">
                  <c:v>413.6893738228373</c:v>
                </c:pt>
                <c:pt idx="123">
                  <c:v>415.03709613484421</c:v>
                </c:pt>
                <c:pt idx="124">
                  <c:v>417.97461003764874</c:v>
                </c:pt>
                <c:pt idx="125">
                  <c:v>419.81400037447168</c:v>
                </c:pt>
                <c:pt idx="126">
                  <c:v>421.39809884340656</c:v>
                </c:pt>
                <c:pt idx="127">
                  <c:v>421.68576459821429</c:v>
                </c:pt>
                <c:pt idx="128">
                  <c:v>422.94374663883934</c:v>
                </c:pt>
                <c:pt idx="129">
                  <c:v>425.31543566524556</c:v>
                </c:pt>
                <c:pt idx="130">
                  <c:v>426.57703773240962</c:v>
                </c:pt>
                <c:pt idx="131">
                  <c:v>429.54957697606619</c:v>
                </c:pt>
                <c:pt idx="132">
                  <c:v>431.47122818444302</c:v>
                </c:pt>
                <c:pt idx="133">
                  <c:v>435.57279901988795</c:v>
                </c:pt>
                <c:pt idx="134">
                  <c:v>436.99282111292712</c:v>
                </c:pt>
                <c:pt idx="135">
                  <c:v>438.20983407340259</c:v>
                </c:pt>
                <c:pt idx="136">
                  <c:v>439.89689179771165</c:v>
                </c:pt>
                <c:pt idx="137">
                  <c:v>441.4379754685126</c:v>
                </c:pt>
                <c:pt idx="138">
                  <c:v>442.81067880453315</c:v>
                </c:pt>
                <c:pt idx="139">
                  <c:v>444.56394367294655</c:v>
                </c:pt>
                <c:pt idx="140">
                  <c:v>447.46755813741527</c:v>
                </c:pt>
                <c:pt idx="141">
                  <c:v>449.17291138931989</c:v>
                </c:pt>
                <c:pt idx="142">
                  <c:v>448.13588925305794</c:v>
                </c:pt>
                <c:pt idx="143">
                  <c:v>450.27933151448769</c:v>
                </c:pt>
                <c:pt idx="144">
                  <c:v>453.32806198441699</c:v>
                </c:pt>
                <c:pt idx="145">
                  <c:v>453.88873783987106</c:v>
                </c:pt>
                <c:pt idx="146">
                  <c:v>453.15418274591616</c:v>
                </c:pt>
                <c:pt idx="147">
                  <c:v>452.48072263484551</c:v>
                </c:pt>
                <c:pt idx="148">
                  <c:v>451.3709690126496</c:v>
                </c:pt>
                <c:pt idx="149">
                  <c:v>451.01012845822225</c:v>
                </c:pt>
                <c:pt idx="150">
                  <c:v>452.73208104784442</c:v>
                </c:pt>
                <c:pt idx="151">
                  <c:v>453.69734918109884</c:v>
                </c:pt>
                <c:pt idx="152">
                  <c:v>454.68527311771425</c:v>
                </c:pt>
                <c:pt idx="153">
                  <c:v>456.88492787651433</c:v>
                </c:pt>
                <c:pt idx="154">
                  <c:v>458.86769891973427</c:v>
                </c:pt>
                <c:pt idx="155">
                  <c:v>459.12400639782732</c:v>
                </c:pt>
                <c:pt idx="156">
                  <c:v>461.42560835858774</c:v>
                </c:pt>
                <c:pt idx="157">
                  <c:v>463.00564613308205</c:v>
                </c:pt>
                <c:pt idx="158">
                  <c:v>463.75967138650333</c:v>
                </c:pt>
                <c:pt idx="159">
                  <c:v>462.32478780122716</c:v>
                </c:pt>
                <c:pt idx="160">
                  <c:v>460.95461347079765</c:v>
                </c:pt>
                <c:pt idx="161">
                  <c:v>460.87600260601846</c:v>
                </c:pt>
                <c:pt idx="162">
                  <c:v>461.72790099391204</c:v>
                </c:pt>
                <c:pt idx="163">
                  <c:v>460.95163914604285</c:v>
                </c:pt>
                <c:pt idx="164">
                  <c:v>457.51757069492783</c:v>
                </c:pt>
                <c:pt idx="165">
                  <c:v>455.62491570170312</c:v>
                </c:pt>
                <c:pt idx="166">
                  <c:v>454.47169065610706</c:v>
                </c:pt>
                <c:pt idx="167">
                  <c:v>453.87959857646956</c:v>
                </c:pt>
                <c:pt idx="168">
                  <c:v>458.73423907470521</c:v>
                </c:pt>
                <c:pt idx="169">
                  <c:v>459.37325469855836</c:v>
                </c:pt>
                <c:pt idx="170">
                  <c:v>455.1651176540629</c:v>
                </c:pt>
                <c:pt idx="171">
                  <c:v>453.98382962514086</c:v>
                </c:pt>
                <c:pt idx="172">
                  <c:v>452.36199135634155</c:v>
                </c:pt>
                <c:pt idx="173">
                  <c:v>450.95078983162205</c:v>
                </c:pt>
                <c:pt idx="174">
                  <c:v>447.16701864055432</c:v>
                </c:pt>
                <c:pt idx="175">
                  <c:v>446.84255861636029</c:v>
                </c:pt>
                <c:pt idx="176">
                  <c:v>447.71666170063418</c:v>
                </c:pt>
                <c:pt idx="177">
                  <c:v>449.52032835541223</c:v>
                </c:pt>
                <c:pt idx="178">
                  <c:v>450.33571553101797</c:v>
                </c:pt>
                <c:pt idx="179">
                  <c:v>450.11321929516168</c:v>
                </c:pt>
                <c:pt idx="180">
                  <c:v>448.97809079185504</c:v>
                </c:pt>
                <c:pt idx="181">
                  <c:v>447.69075481470577</c:v>
                </c:pt>
                <c:pt idx="182">
                  <c:v>448.72999202955873</c:v>
                </c:pt>
                <c:pt idx="183">
                  <c:v>450.0110000692132</c:v>
                </c:pt>
                <c:pt idx="184">
                  <c:v>454.18965424498856</c:v>
                </c:pt>
                <c:pt idx="185">
                  <c:v>458.70127070924264</c:v>
                </c:pt>
                <c:pt idx="186">
                  <c:v>462.57532211100772</c:v>
                </c:pt>
                <c:pt idx="187">
                  <c:v>467.70446322215503</c:v>
                </c:pt>
                <c:pt idx="188">
                  <c:v>472.7043975944008</c:v>
                </c:pt>
                <c:pt idx="189">
                  <c:v>478.79286053636054</c:v>
                </c:pt>
                <c:pt idx="190">
                  <c:v>481.15085899863436</c:v>
                </c:pt>
                <c:pt idx="191">
                  <c:v>483.9365530991123</c:v>
                </c:pt>
                <c:pt idx="192">
                  <c:v>486.24425916442294</c:v>
                </c:pt>
                <c:pt idx="193">
                  <c:v>488.09777160687491</c:v>
                </c:pt>
                <c:pt idx="194">
                  <c:v>489.41804979446874</c:v>
                </c:pt>
                <c:pt idx="195">
                  <c:v>492.06822886640464</c:v>
                </c:pt>
                <c:pt idx="196">
                  <c:v>495.65984421316296</c:v>
                </c:pt>
                <c:pt idx="197">
                  <c:v>502.64589698855593</c:v>
                </c:pt>
                <c:pt idx="198">
                  <c:v>506.31183129256135</c:v>
                </c:pt>
                <c:pt idx="199">
                  <c:v>505.43618964016491</c:v>
                </c:pt>
                <c:pt idx="200">
                  <c:v>506.58202011610717</c:v>
                </c:pt>
                <c:pt idx="201">
                  <c:v>506.2068165754697</c:v>
                </c:pt>
                <c:pt idx="202">
                  <c:v>508.29742832405526</c:v>
                </c:pt>
                <c:pt idx="203">
                  <c:v>511.40282246063595</c:v>
                </c:pt>
                <c:pt idx="204">
                  <c:v>514.37333984941336</c:v>
                </c:pt>
                <c:pt idx="205">
                  <c:v>518.69466075211869</c:v>
                </c:pt>
                <c:pt idx="206">
                  <c:v>521.35302178887719</c:v>
                </c:pt>
                <c:pt idx="207">
                  <c:v>524.15896241277017</c:v>
                </c:pt>
                <c:pt idx="208">
                  <c:v>527.5298178683006</c:v>
                </c:pt>
                <c:pt idx="209">
                  <c:v>531.77189001439547</c:v>
                </c:pt>
                <c:pt idx="210">
                  <c:v>536.49273200935704</c:v>
                </c:pt>
                <c:pt idx="211">
                  <c:v>541.12576880608208</c:v>
                </c:pt>
                <c:pt idx="212">
                  <c:v>542.87725147395338</c:v>
                </c:pt>
                <c:pt idx="213">
                  <c:v>547.07821520806965</c:v>
                </c:pt>
                <c:pt idx="214">
                  <c:v>544.38384163524529</c:v>
                </c:pt>
                <c:pt idx="215">
                  <c:v>539.2935065129094</c:v>
                </c:pt>
                <c:pt idx="216">
                  <c:v>534.46928273339108</c:v>
                </c:pt>
                <c:pt idx="217">
                  <c:v>532.53053132670425</c:v>
                </c:pt>
                <c:pt idx="218">
                  <c:v>532.76484956235777</c:v>
                </c:pt>
                <c:pt idx="219">
                  <c:v>536.00415921553258</c:v>
                </c:pt>
                <c:pt idx="220">
                  <c:v>533.94119824009624</c:v>
                </c:pt>
                <c:pt idx="221">
                  <c:v>530.57728480606261</c:v>
                </c:pt>
                <c:pt idx="222">
                  <c:v>540.46223757394068</c:v>
                </c:pt>
                <c:pt idx="223">
                  <c:v>546.32744427306147</c:v>
                </c:pt>
                <c:pt idx="224">
                  <c:v>545.98184822748999</c:v>
                </c:pt>
                <c:pt idx="225">
                  <c:v>552.80619434786854</c:v>
                </c:pt>
                <c:pt idx="226">
                  <c:v>552.74452807611453</c:v>
                </c:pt>
                <c:pt idx="227">
                  <c:v>550.94743799947446</c:v>
                </c:pt>
                <c:pt idx="228">
                  <c:v>550.11183399965842</c:v>
                </c:pt>
                <c:pt idx="229">
                  <c:v>548.47318964977796</c:v>
                </c:pt>
                <c:pt idx="230">
                  <c:v>548.89206732235562</c:v>
                </c:pt>
                <c:pt idx="231">
                  <c:v>549.4093420095312</c:v>
                </c:pt>
                <c:pt idx="232">
                  <c:v>554.33056215619524</c:v>
                </c:pt>
                <c:pt idx="233">
                  <c:v>557.93887065152694</c:v>
                </c:pt>
                <c:pt idx="234">
                  <c:v>561.37977292349251</c:v>
                </c:pt>
                <c:pt idx="235">
                  <c:v>562.26534295027011</c:v>
                </c:pt>
                <c:pt idx="236">
                  <c:v>564.16747711767562</c:v>
                </c:pt>
                <c:pt idx="237">
                  <c:v>565.0573678264891</c:v>
                </c:pt>
                <c:pt idx="238">
                  <c:v>564.76778208721794</c:v>
                </c:pt>
                <c:pt idx="239">
                  <c:v>559.57105240669171</c:v>
                </c:pt>
                <c:pt idx="240">
                  <c:v>556.15117986434961</c:v>
                </c:pt>
                <c:pt idx="241">
                  <c:v>549.16126446182727</c:v>
                </c:pt>
                <c:pt idx="242">
                  <c:v>538.53481770018777</c:v>
                </c:pt>
                <c:pt idx="243">
                  <c:v>532.75814165512202</c:v>
                </c:pt>
                <c:pt idx="244">
                  <c:v>530.32278787582936</c:v>
                </c:pt>
                <c:pt idx="245">
                  <c:v>525.61781386928908</c:v>
                </c:pt>
                <c:pt idx="246">
                  <c:v>517.69807551503789</c:v>
                </c:pt>
                <c:pt idx="247">
                  <c:v>507.32825153477461</c:v>
                </c:pt>
                <c:pt idx="248">
                  <c:v>501.31936489760346</c:v>
                </c:pt>
                <c:pt idx="249">
                  <c:v>494.84458963344224</c:v>
                </c:pt>
                <c:pt idx="250">
                  <c:v>490.2124780117374</c:v>
                </c:pt>
                <c:pt idx="251">
                  <c:v>489.75310860762931</c:v>
                </c:pt>
                <c:pt idx="252">
                  <c:v>485.40152304495905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C9-41F5-8F28-7C2895D12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14800"/>
        <c:axId val="1451411888"/>
      </c:scatterChart>
      <c:valAx>
        <c:axId val="14514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11888"/>
        <c:crosses val="autoZero"/>
        <c:crossBetween val="midCat"/>
      </c:valAx>
      <c:valAx>
        <c:axId val="1451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 STOCK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2'!$AH$2:$AH$253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D-43F7-B5B5-6B67B7BA6F03}"/>
            </c:ext>
          </c:extLst>
        </c:ser>
        <c:ser>
          <c:idx val="1"/>
          <c:order val="1"/>
          <c:tx>
            <c:v>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2'!$AK$2:$AK$254</c:f>
              <c:numCache>
                <c:formatCode>0.00</c:formatCode>
                <c:ptCount val="253"/>
                <c:pt idx="0">
                  <c:v>48.529998999999997</c:v>
                </c:pt>
                <c:pt idx="1">
                  <c:v>48.529998999999997</c:v>
                </c:pt>
                <c:pt idx="2">
                  <c:v>48.922150897499996</c:v>
                </c:pt>
                <c:pt idx="3">
                  <c:v>48.458446714250002</c:v>
                </c:pt>
                <c:pt idx="4">
                  <c:v>48.464356910231245</c:v>
                </c:pt>
                <c:pt idx="5">
                  <c:v>48.771507482600001</c:v>
                </c:pt>
                <c:pt idx="6">
                  <c:v>48.784368759216548</c:v>
                </c:pt>
                <c:pt idx="7">
                  <c:v>48.939901509887015</c:v>
                </c:pt>
                <c:pt idx="8">
                  <c:v>49.409978277452794</c:v>
                </c:pt>
                <c:pt idx="9">
                  <c:v>49.780357068156846</c:v>
                </c:pt>
                <c:pt idx="10">
                  <c:v>49.794399229978204</c:v>
                </c:pt>
                <c:pt idx="11">
                  <c:v>49.728730605401672</c:v>
                </c:pt>
                <c:pt idx="12">
                  <c:v>50.135742549055507</c:v>
                </c:pt>
                <c:pt idx="13">
                  <c:v>50.551650774706019</c:v>
                </c:pt>
                <c:pt idx="14">
                  <c:v>50.456500032104103</c:v>
                </c:pt>
                <c:pt idx="15">
                  <c:v>50.316169252910278</c:v>
                </c:pt>
                <c:pt idx="16">
                  <c:v>50.651933216503544</c:v>
                </c:pt>
                <c:pt idx="17">
                  <c:v>50.372654074716415</c:v>
                </c:pt>
                <c:pt idx="18">
                  <c:v>50.573060924318732</c:v>
                </c:pt>
                <c:pt idx="19">
                  <c:v>50.597489100535334</c:v>
                </c:pt>
                <c:pt idx="20">
                  <c:v>50.709613844644011</c:v>
                </c:pt>
                <c:pt idx="21">
                  <c:v>50.410982702082457</c:v>
                </c:pt>
                <c:pt idx="22">
                  <c:v>49.530527582130851</c:v>
                </c:pt>
                <c:pt idx="23">
                  <c:v>49.724735138223579</c:v>
                </c:pt>
                <c:pt idx="24">
                  <c:v>49.93997651452559</c:v>
                </c:pt>
                <c:pt idx="25">
                  <c:v>49.959609378512745</c:v>
                </c:pt>
                <c:pt idx="26">
                  <c:v>49.943500542760539</c:v>
                </c:pt>
                <c:pt idx="27">
                  <c:v>50.474676300807573</c:v>
                </c:pt>
                <c:pt idx="28">
                  <c:v>51.24148905094394</c:v>
                </c:pt>
                <c:pt idx="29">
                  <c:v>51.074323263668227</c:v>
                </c:pt>
                <c:pt idx="30">
                  <c:v>51.359549498282639</c:v>
                </c:pt>
                <c:pt idx="31">
                  <c:v>51.12108688191433</c:v>
                </c:pt>
                <c:pt idx="32">
                  <c:v>50.681085345895518</c:v>
                </c:pt>
                <c:pt idx="33">
                  <c:v>50.910069034831942</c:v>
                </c:pt>
                <c:pt idx="34">
                  <c:v>51.127725782976498</c:v>
                </c:pt>
                <c:pt idx="35">
                  <c:v>51.231242827046216</c:v>
                </c:pt>
                <c:pt idx="36">
                  <c:v>50.847784463171578</c:v>
                </c:pt>
                <c:pt idx="37">
                  <c:v>50.829995053277869</c:v>
                </c:pt>
                <c:pt idx="38">
                  <c:v>50.941715462098109</c:v>
                </c:pt>
                <c:pt idx="39">
                  <c:v>51.235931360348758</c:v>
                </c:pt>
                <c:pt idx="40">
                  <c:v>51.443405154200853</c:v>
                </c:pt>
                <c:pt idx="41">
                  <c:v>51.845332955127709</c:v>
                </c:pt>
                <c:pt idx="42">
                  <c:v>52.658631002684196</c:v>
                </c:pt>
                <c:pt idx="43">
                  <c:v>53.513503633153107</c:v>
                </c:pt>
                <c:pt idx="44">
                  <c:v>53.425505729572336</c:v>
                </c:pt>
                <c:pt idx="45">
                  <c:v>53.090815576262976</c:v>
                </c:pt>
                <c:pt idx="46">
                  <c:v>52.804878592580444</c:v>
                </c:pt>
                <c:pt idx="47">
                  <c:v>52.860931944933988</c:v>
                </c:pt>
                <c:pt idx="48">
                  <c:v>53.118519284252166</c:v>
                </c:pt>
                <c:pt idx="49">
                  <c:v>53.279868518090559</c:v>
                </c:pt>
                <c:pt idx="50">
                  <c:v>53.240395364791276</c:v>
                </c:pt>
                <c:pt idx="51">
                  <c:v>53.253314816059024</c:v>
                </c:pt>
                <c:pt idx="52">
                  <c:v>53.359731768844064</c:v>
                </c:pt>
                <c:pt idx="53">
                  <c:v>53.235184482354711</c:v>
                </c:pt>
                <c:pt idx="54">
                  <c:v>53.169243690478268</c:v>
                </c:pt>
                <c:pt idx="55">
                  <c:v>53.294783898121075</c:v>
                </c:pt>
                <c:pt idx="56">
                  <c:v>53.567082255949451</c:v>
                </c:pt>
                <c:pt idx="57">
                  <c:v>53.882952091702983</c:v>
                </c:pt>
                <c:pt idx="58">
                  <c:v>54.120952491313211</c:v>
                </c:pt>
                <c:pt idx="59">
                  <c:v>54.494335796130784</c:v>
                </c:pt>
                <c:pt idx="60">
                  <c:v>54.539171024542711</c:v>
                </c:pt>
                <c:pt idx="61">
                  <c:v>54.567115072385512</c:v>
                </c:pt>
                <c:pt idx="62">
                  <c:v>54.057466127213573</c:v>
                </c:pt>
                <c:pt idx="63">
                  <c:v>53.779135715190186</c:v>
                </c:pt>
                <c:pt idx="64">
                  <c:v>53.66256953608805</c:v>
                </c:pt>
                <c:pt idx="65">
                  <c:v>54.035769720854219</c:v>
                </c:pt>
                <c:pt idx="66">
                  <c:v>54.019918889556799</c:v>
                </c:pt>
                <c:pt idx="67">
                  <c:v>54.326812638197104</c:v>
                </c:pt>
                <c:pt idx="68">
                  <c:v>54.241786821900767</c:v>
                </c:pt>
                <c:pt idx="69">
                  <c:v>54.112317584360603</c:v>
                </c:pt>
                <c:pt idx="70">
                  <c:v>54.395080032791732</c:v>
                </c:pt>
                <c:pt idx="71">
                  <c:v>54.496215751611331</c:v>
                </c:pt>
                <c:pt idx="72">
                  <c:v>54.789038464551886</c:v>
                </c:pt>
                <c:pt idx="73">
                  <c:v>54.537847478926118</c:v>
                </c:pt>
                <c:pt idx="74">
                  <c:v>54.246695142412854</c:v>
                </c:pt>
                <c:pt idx="75">
                  <c:v>54.415550209447474</c:v>
                </c:pt>
                <c:pt idx="76">
                  <c:v>54.627080480308805</c:v>
                </c:pt>
                <c:pt idx="77">
                  <c:v>54.659556036787777</c:v>
                </c:pt>
                <c:pt idx="78">
                  <c:v>54.480615114106001</c:v>
                </c:pt>
                <c:pt idx="79">
                  <c:v>54.293043199266478</c:v>
                </c:pt>
                <c:pt idx="80">
                  <c:v>54.514748242900865</c:v>
                </c:pt>
                <c:pt idx="81">
                  <c:v>54.591731959551709</c:v>
                </c:pt>
                <c:pt idx="82">
                  <c:v>54.737360262007634</c:v>
                </c:pt>
                <c:pt idx="83">
                  <c:v>54.791907048581393</c:v>
                </c:pt>
                <c:pt idx="84">
                  <c:v>54.964412680437896</c:v>
                </c:pt>
                <c:pt idx="85">
                  <c:v>55.326758853486872</c:v>
                </c:pt>
                <c:pt idx="86">
                  <c:v>55.352323191765443</c:v>
                </c:pt>
                <c:pt idx="87">
                  <c:v>55.35063370533635</c:v>
                </c:pt>
                <c:pt idx="88">
                  <c:v>55.483310746086978</c:v>
                </c:pt>
                <c:pt idx="89">
                  <c:v>55.623985945121916</c:v>
                </c:pt>
                <c:pt idx="90">
                  <c:v>56.058617183280212</c:v>
                </c:pt>
                <c:pt idx="91">
                  <c:v>56.113327246755148</c:v>
                </c:pt>
                <c:pt idx="92">
                  <c:v>55.88153006317701</c:v>
                </c:pt>
                <c:pt idx="93">
                  <c:v>55.666240310246266</c:v>
                </c:pt>
                <c:pt idx="94">
                  <c:v>55.84050215415494</c:v>
                </c:pt>
                <c:pt idx="95">
                  <c:v>56.071015881732222</c:v>
                </c:pt>
                <c:pt idx="96">
                  <c:v>55.780702939787631</c:v>
                </c:pt>
                <c:pt idx="97">
                  <c:v>55.562075796961345</c:v>
                </c:pt>
                <c:pt idx="98">
                  <c:v>54.997853396580979</c:v>
                </c:pt>
                <c:pt idx="99">
                  <c:v>54.932092155717555</c:v>
                </c:pt>
                <c:pt idx="100" formatCode="General">
                  <c:v>54.36297495074259</c:v>
                </c:pt>
                <c:pt idx="101" formatCode="General">
                  <c:v>54.36297495074259</c:v>
                </c:pt>
                <c:pt idx="102" formatCode="General">
                  <c:v>54.558662934657072</c:v>
                </c:pt>
                <c:pt idx="103" formatCode="General">
                  <c:v>54.128147413165387</c:v>
                </c:pt>
                <c:pt idx="104" formatCode="General">
                  <c:v>54.392326191449932</c:v>
                </c:pt>
                <c:pt idx="105" formatCode="General">
                  <c:v>54.323836375519782</c:v>
                </c:pt>
                <c:pt idx="106" formatCode="General">
                  <c:v>54.2651280234656</c:v>
                </c:pt>
                <c:pt idx="107" formatCode="General">
                  <c:v>53.873754990956407</c:v>
                </c:pt>
                <c:pt idx="108" formatCode="General">
                  <c:v>54.118364970849498</c:v>
                </c:pt>
                <c:pt idx="109" formatCode="General">
                  <c:v>53.971597026033805</c:v>
                </c:pt>
                <c:pt idx="110" formatCode="General">
                  <c:v>54.186854786779648</c:v>
                </c:pt>
                <c:pt idx="111" formatCode="General">
                  <c:v>53.893323789347853</c:v>
                </c:pt>
                <c:pt idx="112" formatCode="General">
                  <c:v>54.323836375519782</c:v>
                </c:pt>
                <c:pt idx="113" formatCode="General">
                  <c:v>54.137933769240952</c:v>
                </c:pt>
                <c:pt idx="114" formatCode="General">
                  <c:v>54.460816985819996</c:v>
                </c:pt>
                <c:pt idx="115" formatCode="General">
                  <c:v>54.480386762651356</c:v>
                </c:pt>
                <c:pt idx="116" formatCode="General">
                  <c:v>55.008744319220447</c:v>
                </c:pt>
                <c:pt idx="117" formatCode="General">
                  <c:v>56.222007862610354</c:v>
                </c:pt>
                <c:pt idx="118" formatCode="General">
                  <c:v>56.398128026573303</c:v>
                </c:pt>
                <c:pt idx="119" formatCode="General">
                  <c:v>56.358993365110166</c:v>
                </c:pt>
                <c:pt idx="120" formatCode="General">
                  <c:v>55.703436662116829</c:v>
                </c:pt>
                <c:pt idx="121" formatCode="General">
                  <c:v>55.801282610953912</c:v>
                </c:pt>
                <c:pt idx="122" formatCode="General">
                  <c:v>56.505756417726261</c:v>
                </c:pt>
                <c:pt idx="123" formatCode="General">
                  <c:v>56.427483181040316</c:v>
                </c:pt>
                <c:pt idx="124" formatCode="General">
                  <c:v>56.955837802289636</c:v>
                </c:pt>
                <c:pt idx="125" formatCode="General">
                  <c:v>57.004762733588016</c:v>
                </c:pt>
                <c:pt idx="126" formatCode="General">
                  <c:v>57.200447782182735</c:v>
                </c:pt>
                <c:pt idx="127" formatCode="General">
                  <c:v>56.691662937764768</c:v>
                </c:pt>
                <c:pt idx="128" formatCode="General">
                  <c:v>56.994976377512451</c:v>
                </c:pt>
                <c:pt idx="129" formatCode="General">
                  <c:v>56.975407579120997</c:v>
                </c:pt>
                <c:pt idx="130" formatCode="General">
                  <c:v>56.828643548064989</c:v>
                </c:pt>
                <c:pt idx="131" formatCode="General">
                  <c:v>56.867778209528119</c:v>
                </c:pt>
                <c:pt idx="132" formatCode="General">
                  <c:v>56.065457475478773</c:v>
                </c:pt>
                <c:pt idx="133" formatCode="General">
                  <c:v>56.456835400187565</c:v>
                </c:pt>
                <c:pt idx="134" formatCode="General">
                  <c:v>56.593816010487778</c:v>
                </c:pt>
                <c:pt idx="135" formatCode="General">
                  <c:v>56.603603345003258</c:v>
                </c:pt>
                <c:pt idx="136" formatCode="General">
                  <c:v>56.750366397619359</c:v>
                </c:pt>
                <c:pt idx="137" formatCode="General">
                  <c:v>56.68187658168921</c:v>
                </c:pt>
                <c:pt idx="138" formatCode="General">
                  <c:v>56.789504972842174</c:v>
                </c:pt>
                <c:pt idx="139" formatCode="General">
                  <c:v>57.171096541475393</c:v>
                </c:pt>
                <c:pt idx="140" formatCode="General">
                  <c:v>57.415706521368492</c:v>
                </c:pt>
                <c:pt idx="141" formatCode="General">
                  <c:v>57.220017559014096</c:v>
                </c:pt>
                <c:pt idx="142" formatCode="General">
                  <c:v>56.456835400187565</c:v>
                </c:pt>
                <c:pt idx="143" formatCode="General">
                  <c:v>56.809074749673535</c:v>
                </c:pt>
                <c:pt idx="144" formatCode="General">
                  <c:v>56.593816010487778</c:v>
                </c:pt>
                <c:pt idx="145" formatCode="General">
                  <c:v>56.398128026573303</c:v>
                </c:pt>
                <c:pt idx="146" formatCode="General">
                  <c:v>55.977397882717263</c:v>
                </c:pt>
                <c:pt idx="147" formatCode="General">
                  <c:v>56.036106234771438</c:v>
                </c:pt>
                <c:pt idx="148" formatCode="General">
                  <c:v>55.517534055837999</c:v>
                </c:pt>
                <c:pt idx="149" formatCode="General">
                  <c:v>55.625163425430884</c:v>
                </c:pt>
                <c:pt idx="150" formatCode="General">
                  <c:v>56.143734625924402</c:v>
                </c:pt>
                <c:pt idx="151" formatCode="General">
                  <c:v>56.270932793908727</c:v>
                </c:pt>
                <c:pt idx="152" formatCode="General">
                  <c:v>56.642738006466395</c:v>
                </c:pt>
                <c:pt idx="153" formatCode="General">
                  <c:v>56.72101417847211</c:v>
                </c:pt>
                <c:pt idx="154" formatCode="General">
                  <c:v>56.68187658168921</c:v>
                </c:pt>
                <c:pt idx="155" formatCode="General">
                  <c:v>55.644728310062654</c:v>
                </c:pt>
                <c:pt idx="156" formatCode="General">
                  <c:v>56.378558249741936</c:v>
                </c:pt>
                <c:pt idx="157" formatCode="General">
                  <c:v>55.830634830101161</c:v>
                </c:pt>
                <c:pt idx="158" formatCode="General">
                  <c:v>55.586024850208062</c:v>
                </c:pt>
                <c:pt idx="159" formatCode="General">
                  <c:v>56.036106234771438</c:v>
                </c:pt>
                <c:pt idx="160" formatCode="General">
                  <c:v>55.664298086894021</c:v>
                </c:pt>
                <c:pt idx="161" formatCode="General">
                  <c:v>55.850203628492608</c:v>
                </c:pt>
                <c:pt idx="162" formatCode="General">
                  <c:v>55.331627535799491</c:v>
                </c:pt>
                <c:pt idx="163" formatCode="General">
                  <c:v>54.441248187428549</c:v>
                </c:pt>
                <c:pt idx="164" formatCode="General">
                  <c:v>54.069442974870881</c:v>
                </c:pt>
                <c:pt idx="165" formatCode="General">
                  <c:v>54.059656618795316</c:v>
                </c:pt>
                <c:pt idx="166" formatCode="General">
                  <c:v>54.137933769240952</c:v>
                </c:pt>
                <c:pt idx="167" formatCode="General">
                  <c:v>54.049874176479435</c:v>
                </c:pt>
                <c:pt idx="168" formatCode="General">
                  <c:v>53.903106231663742</c:v>
                </c:pt>
                <c:pt idx="169" formatCode="General">
                  <c:v>53.629145011063308</c:v>
                </c:pt>
                <c:pt idx="170" formatCode="General">
                  <c:v>52.680056332198269</c:v>
                </c:pt>
                <c:pt idx="171" formatCode="General">
                  <c:v>52.993157106461432</c:v>
                </c:pt>
                <c:pt idx="172" formatCode="General">
                  <c:v>52.513723502750807</c:v>
                </c:pt>
                <c:pt idx="173" formatCode="General">
                  <c:v>53.051864480075693</c:v>
                </c:pt>
                <c:pt idx="174" formatCode="General">
                  <c:v>53.022513239368358</c:v>
                </c:pt>
                <c:pt idx="175" formatCode="General">
                  <c:v>53.110572832129876</c:v>
                </c:pt>
                <c:pt idx="176" formatCode="General">
                  <c:v>53.726987046140714</c:v>
                </c:pt>
                <c:pt idx="177" formatCode="General">
                  <c:v>53.893323789347853</c:v>
                </c:pt>
                <c:pt idx="178" formatCode="General">
                  <c:v>54.128147413165387</c:v>
                </c:pt>
                <c:pt idx="179" formatCode="General">
                  <c:v>54.235776782758265</c:v>
                </c:pt>
                <c:pt idx="180" formatCode="General">
                  <c:v>54.235776782758265</c:v>
                </c:pt>
                <c:pt idx="181" formatCode="General">
                  <c:v>54.245563138833823</c:v>
                </c:pt>
                <c:pt idx="182" formatCode="General">
                  <c:v>54.607584930635689</c:v>
                </c:pt>
                <c:pt idx="183" formatCode="General">
                  <c:v>54.480386762651356</c:v>
                </c:pt>
                <c:pt idx="184" formatCode="General">
                  <c:v>53.952028227642359</c:v>
                </c:pt>
                <c:pt idx="185" formatCode="General">
                  <c:v>54.157503546072313</c:v>
                </c:pt>
                <c:pt idx="186" formatCode="General">
                  <c:v>54.627153729027135</c:v>
                </c:pt>
                <c:pt idx="187" formatCode="General">
                  <c:v>54.35318761622711</c:v>
                </c:pt>
                <c:pt idx="188" formatCode="General">
                  <c:v>54.451034543504107</c:v>
                </c:pt>
                <c:pt idx="189" formatCode="General">
                  <c:v>54.235776782758265</c:v>
                </c:pt>
                <c:pt idx="190" formatCode="General">
                  <c:v>54.470603341895561</c:v>
                </c:pt>
                <c:pt idx="191" formatCode="General">
                  <c:v>55.497964279006638</c:v>
                </c:pt>
                <c:pt idx="192" formatCode="General">
                  <c:v>56.006754015624189</c:v>
                </c:pt>
                <c:pt idx="193" formatCode="General">
                  <c:v>56.329637232203233</c:v>
                </c:pt>
                <c:pt idx="194" formatCode="General">
                  <c:v>56.133948269848837</c:v>
                </c:pt>
                <c:pt idx="195" formatCode="General">
                  <c:v>56.065457475478773</c:v>
                </c:pt>
                <c:pt idx="196" formatCode="General">
                  <c:v>56.251363995517281</c:v>
                </c:pt>
                <c:pt idx="197" formatCode="General">
                  <c:v>56.554677435264963</c:v>
                </c:pt>
                <c:pt idx="198" formatCode="General">
                  <c:v>56.789504972842174</c:v>
                </c:pt>
                <c:pt idx="199" formatCode="General">
                  <c:v>56.290502570740095</c:v>
                </c:pt>
                <c:pt idx="200" formatCode="General">
                  <c:v>56.447052957871676</c:v>
                </c:pt>
                <c:pt idx="201" formatCode="General">
                  <c:v>56.672093160933407</c:v>
                </c:pt>
                <c:pt idx="202" formatCode="General">
                  <c:v>56.691662937764768</c:v>
                </c:pt>
                <c:pt idx="203" formatCode="General">
                  <c:v>56.564464769780443</c:v>
                </c:pt>
                <c:pt idx="204" formatCode="General">
                  <c:v>56.574247212096331</c:v>
                </c:pt>
                <c:pt idx="205" formatCode="General">
                  <c:v>56.182873201147217</c:v>
                </c:pt>
                <c:pt idx="206" formatCode="General">
                  <c:v>55.879555847639857</c:v>
                </c:pt>
                <c:pt idx="207" formatCode="General">
                  <c:v>55.390335887853666</c:v>
                </c:pt>
                <c:pt idx="208" formatCode="General">
                  <c:v>55.116373688813326</c:v>
                </c:pt>
                <c:pt idx="209" formatCode="General">
                  <c:v>55.449043261467935</c:v>
                </c:pt>
                <c:pt idx="210" formatCode="General">
                  <c:v>55.850203628492608</c:v>
                </c:pt>
                <c:pt idx="211" formatCode="General">
                  <c:v>55.40990468624512</c:v>
                </c:pt>
                <c:pt idx="212" formatCode="General">
                  <c:v>53.746556822972074</c:v>
                </c:pt>
                <c:pt idx="213" formatCode="General">
                  <c:v>54.57823271148844</c:v>
                </c:pt>
                <c:pt idx="214" formatCode="General">
                  <c:v>52.494154704359353</c:v>
                </c:pt>
                <c:pt idx="215" formatCode="General">
                  <c:v>52.34738675954366</c:v>
                </c:pt>
                <c:pt idx="216" formatCode="General">
                  <c:v>53.10078647605431</c:v>
                </c:pt>
                <c:pt idx="217" formatCode="General">
                  <c:v>53.560654216693244</c:v>
                </c:pt>
                <c:pt idx="218" formatCode="General">
                  <c:v>54.901115928067483</c:v>
                </c:pt>
                <c:pt idx="219" formatCode="General">
                  <c:v>55.194646925499278</c:v>
                </c:pt>
                <c:pt idx="220" formatCode="General">
                  <c:v>54.989175520828994</c:v>
                </c:pt>
                <c:pt idx="221" formatCode="General">
                  <c:v>54.85219491052878</c:v>
                </c:pt>
                <c:pt idx="222" formatCode="General">
                  <c:v>56.241577639441715</c:v>
                </c:pt>
                <c:pt idx="223" formatCode="General">
                  <c:v>57.689667741968925</c:v>
                </c:pt>
                <c:pt idx="224" formatCode="General">
                  <c:v>57.728806317191733</c:v>
                </c:pt>
                <c:pt idx="225" formatCode="General">
                  <c:v>57.98320265316039</c:v>
                </c:pt>
                <c:pt idx="226" formatCode="General">
                  <c:v>58.560483184148012</c:v>
                </c:pt>
                <c:pt idx="227" formatCode="General">
                  <c:v>57.660316501261583</c:v>
                </c:pt>
                <c:pt idx="228" formatCode="General">
                  <c:v>57.474413894982753</c:v>
                </c:pt>
                <c:pt idx="229" formatCode="General">
                  <c:v>57.699454098044484</c:v>
                </c:pt>
                <c:pt idx="230" formatCode="General">
                  <c:v>58.100614465069157</c:v>
                </c:pt>
                <c:pt idx="231" formatCode="General">
                  <c:v>58.139753040291971</c:v>
                </c:pt>
                <c:pt idx="232" formatCode="General">
                  <c:v>58.560483184148012</c:v>
                </c:pt>
                <c:pt idx="233" formatCode="General">
                  <c:v>58.785523387209743</c:v>
                </c:pt>
                <c:pt idx="234" formatCode="General">
                  <c:v>58.854014181579807</c:v>
                </c:pt>
                <c:pt idx="235" formatCode="General">
                  <c:v>58.68767743837266</c:v>
                </c:pt>
                <c:pt idx="236" formatCode="General">
                  <c:v>59.108406603788787</c:v>
                </c:pt>
                <c:pt idx="237" formatCode="General">
                  <c:v>59.196466196550297</c:v>
                </c:pt>
                <c:pt idx="238" formatCode="General">
                  <c:v>60.165123673806789</c:v>
                </c:pt>
                <c:pt idx="239" formatCode="General">
                  <c:v>60.65434363359298</c:v>
                </c:pt>
                <c:pt idx="240" formatCode="General">
                  <c:v>60.341242859329824</c:v>
                </c:pt>
                <c:pt idx="241" formatCode="General">
                  <c:v>60.204262249029604</c:v>
                </c:pt>
                <c:pt idx="242" formatCode="General">
                  <c:v>60.302104284107003</c:v>
                </c:pt>
                <c:pt idx="243" formatCode="General">
                  <c:v>60.321674060938371</c:v>
                </c:pt>
                <c:pt idx="244" formatCode="General">
                  <c:v>60.409733653699881</c:v>
                </c:pt>
                <c:pt idx="245" formatCode="General">
                  <c:v>60.761973003185865</c:v>
                </c:pt>
                <c:pt idx="246" formatCode="General">
                  <c:v>61.241405628456569</c:v>
                </c:pt>
                <c:pt idx="247" formatCode="General">
                  <c:v>60.761973003185865</c:v>
                </c:pt>
                <c:pt idx="248" formatCode="General">
                  <c:v>60.859815038263264</c:v>
                </c:pt>
                <c:pt idx="249" formatCode="General">
                  <c:v>60.615205058370165</c:v>
                </c:pt>
                <c:pt idx="250" formatCode="General">
                  <c:v>60.321674060938371</c:v>
                </c:pt>
                <c:pt idx="251" formatCode="General">
                  <c:v>59.842236543468069</c:v>
                </c:pt>
                <c:pt idx="252" formatCode="General">
                  <c:v>59.705255933167855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D-43F7-B5B5-6B67B7BA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659344"/>
        <c:axId val="1172652272"/>
      </c:lineChart>
      <c:catAx>
        <c:axId val="117265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52272"/>
        <c:crosses val="autoZero"/>
        <c:auto val="1"/>
        <c:lblAlgn val="ctr"/>
        <c:lblOffset val="100"/>
        <c:noMultiLvlLbl val="0"/>
      </c:catAx>
      <c:valAx>
        <c:axId val="11726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COST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alpha=0.55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1'!$C$2:$C$253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C-4F8C-B1A6-666F87815049}"/>
            </c:ext>
          </c:extLst>
        </c:ser>
        <c:ser>
          <c:idx val="1"/>
          <c:order val="1"/>
          <c:tx>
            <c:v>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1'!$X$2:$X$158</c:f>
              <c:numCache>
                <c:formatCode>0.00</c:formatCode>
                <c:ptCount val="157"/>
                <c:pt idx="0">
                  <c:v>356.39001500000001</c:v>
                </c:pt>
                <c:pt idx="1">
                  <c:v>356.39001500000001</c:v>
                </c:pt>
                <c:pt idx="2">
                  <c:v>356.75850565000002</c:v>
                </c:pt>
                <c:pt idx="3">
                  <c:v>354.37782369249999</c:v>
                </c:pt>
                <c:pt idx="4">
                  <c:v>352.25601461162501</c:v>
                </c:pt>
                <c:pt idx="5">
                  <c:v>354.0841994252313</c:v>
                </c:pt>
                <c:pt idx="6">
                  <c:v>354.7033847913541</c:v>
                </c:pt>
                <c:pt idx="7">
                  <c:v>355.33402645610937</c:v>
                </c:pt>
                <c:pt idx="8">
                  <c:v>355.24381905524922</c:v>
                </c:pt>
                <c:pt idx="9">
                  <c:v>357.76621142486215</c:v>
                </c:pt>
                <c:pt idx="10">
                  <c:v>358.75279404118794</c:v>
                </c:pt>
                <c:pt idx="11">
                  <c:v>357.30475456853458</c:v>
                </c:pt>
                <c:pt idx="12">
                  <c:v>354.4971461558406</c:v>
                </c:pt>
                <c:pt idx="13">
                  <c:v>353.53621577012825</c:v>
                </c:pt>
                <c:pt idx="14">
                  <c:v>353.79129709655774</c:v>
                </c:pt>
                <c:pt idx="15">
                  <c:v>356.12808864345095</c:v>
                </c:pt>
                <c:pt idx="16">
                  <c:v>356.5636470395529</c:v>
                </c:pt>
                <c:pt idx="17">
                  <c:v>355.57713511779878</c:v>
                </c:pt>
                <c:pt idx="18">
                  <c:v>352.62520585300945</c:v>
                </c:pt>
                <c:pt idx="19">
                  <c:v>346.86383933385423</c:v>
                </c:pt>
                <c:pt idx="20">
                  <c:v>343.47373430023441</c:v>
                </c:pt>
                <c:pt idx="21">
                  <c:v>338.20817713510547</c:v>
                </c:pt>
                <c:pt idx="22">
                  <c:v>334.24367971079744</c:v>
                </c:pt>
                <c:pt idx="23">
                  <c:v>332.88314981985889</c:v>
                </c:pt>
                <c:pt idx="24">
                  <c:v>330.45041246893652</c:v>
                </c:pt>
                <c:pt idx="25">
                  <c:v>326.85869276102142</c:v>
                </c:pt>
                <c:pt idx="26">
                  <c:v>322.55841669245967</c:v>
                </c:pt>
                <c:pt idx="27">
                  <c:v>319.67729136160682</c:v>
                </c:pt>
                <c:pt idx="28">
                  <c:v>315.13578826272305</c:v>
                </c:pt>
                <c:pt idx="29">
                  <c:v>317.14010416822532</c:v>
                </c:pt>
                <c:pt idx="30">
                  <c:v>320.81953972570142</c:v>
                </c:pt>
                <c:pt idx="31">
                  <c:v>325.12628957656568</c:v>
                </c:pt>
                <c:pt idx="32">
                  <c:v>328.43383855945456</c:v>
                </c:pt>
                <c:pt idx="33">
                  <c:v>329.57573285175454</c:v>
                </c:pt>
                <c:pt idx="34">
                  <c:v>328.29657978328953</c:v>
                </c:pt>
                <c:pt idx="35">
                  <c:v>328.7879620024803</c:v>
                </c:pt>
                <c:pt idx="36">
                  <c:v>325.59358895111609</c:v>
                </c:pt>
                <c:pt idx="37">
                  <c:v>327.41761722800226</c:v>
                </c:pt>
                <c:pt idx="38">
                  <c:v>331.30742225260099</c:v>
                </c:pt>
                <c:pt idx="39">
                  <c:v>336.27533781367043</c:v>
                </c:pt>
                <c:pt idx="40">
                  <c:v>337.24590696615167</c:v>
                </c:pt>
                <c:pt idx="41">
                  <c:v>342.2476559347682</c:v>
                </c:pt>
                <c:pt idx="42">
                  <c:v>347.62243912064571</c:v>
                </c:pt>
                <c:pt idx="43">
                  <c:v>352.31259430429054</c:v>
                </c:pt>
                <c:pt idx="44">
                  <c:v>350.90316743693074</c:v>
                </c:pt>
                <c:pt idx="45">
                  <c:v>351.77043139661885</c:v>
                </c:pt>
                <c:pt idx="46">
                  <c:v>353.51369522847847</c:v>
                </c:pt>
                <c:pt idx="47">
                  <c:v>357.53216670281529</c:v>
                </c:pt>
                <c:pt idx="48">
                  <c:v>358.9554722662669</c:v>
                </c:pt>
                <c:pt idx="49">
                  <c:v>358.87546141982011</c:v>
                </c:pt>
                <c:pt idx="50">
                  <c:v>360.16495818891906</c:v>
                </c:pt>
                <c:pt idx="51">
                  <c:v>361.83972623501359</c:v>
                </c:pt>
                <c:pt idx="52">
                  <c:v>363.4733757057561</c:v>
                </c:pt>
                <c:pt idx="53">
                  <c:v>364.42851411759023</c:v>
                </c:pt>
                <c:pt idx="54">
                  <c:v>363.7363385029156</c:v>
                </c:pt>
                <c:pt idx="55">
                  <c:v>366.52134572631201</c:v>
                </c:pt>
                <c:pt idx="56">
                  <c:v>368.83060612684039</c:v>
                </c:pt>
                <c:pt idx="57">
                  <c:v>369.22626615707816</c:v>
                </c:pt>
                <c:pt idx="58">
                  <c:v>370.6033258206852</c:v>
                </c:pt>
                <c:pt idx="59">
                  <c:v>372.52099441930829</c:v>
                </c:pt>
                <c:pt idx="60">
                  <c:v>371.82745298868872</c:v>
                </c:pt>
                <c:pt idx="61">
                  <c:v>372.6263532949099</c:v>
                </c:pt>
                <c:pt idx="62">
                  <c:v>370.36785293270941</c:v>
                </c:pt>
                <c:pt idx="63">
                  <c:v>370.28102886971925</c:v>
                </c:pt>
                <c:pt idx="64">
                  <c:v>369.90096079137368</c:v>
                </c:pt>
                <c:pt idx="65">
                  <c:v>371.90243730611814</c:v>
                </c:pt>
                <c:pt idx="66">
                  <c:v>372.00559458775319</c:v>
                </c:pt>
                <c:pt idx="67">
                  <c:v>376.02852141448892</c:v>
                </c:pt>
                <c:pt idx="68">
                  <c:v>375.62233958652001</c:v>
                </c:pt>
                <c:pt idx="69">
                  <c:v>373.90505281393405</c:v>
                </c:pt>
                <c:pt idx="70">
                  <c:v>378.77527926627033</c:v>
                </c:pt>
                <c:pt idx="71">
                  <c:v>381.82487951982165</c:v>
                </c:pt>
                <c:pt idx="72">
                  <c:v>381.63520183391972</c:v>
                </c:pt>
                <c:pt idx="73">
                  <c:v>379.73483697526387</c:v>
                </c:pt>
                <c:pt idx="74">
                  <c:v>375.59068323886873</c:v>
                </c:pt>
                <c:pt idx="75">
                  <c:v>377.75730690749094</c:v>
                </c:pt>
                <c:pt idx="76">
                  <c:v>381.42179525837093</c:v>
                </c:pt>
                <c:pt idx="77">
                  <c:v>382.81780291626694</c:v>
                </c:pt>
                <c:pt idx="78">
                  <c:v>382.81351021232012</c:v>
                </c:pt>
                <c:pt idx="79">
                  <c:v>381.07908179554408</c:v>
                </c:pt>
                <c:pt idx="80">
                  <c:v>382.45457965799483</c:v>
                </c:pt>
                <c:pt idx="81">
                  <c:v>381.50056139609768</c:v>
                </c:pt>
                <c:pt idx="82">
                  <c:v>382.57275922824397</c:v>
                </c:pt>
                <c:pt idx="83">
                  <c:v>384.11674440270974</c:v>
                </c:pt>
                <c:pt idx="84">
                  <c:v>384.94353223121936</c:v>
                </c:pt>
                <c:pt idx="85">
                  <c:v>386.34958950404871</c:v>
                </c:pt>
                <c:pt idx="86">
                  <c:v>381.90580922682193</c:v>
                </c:pt>
                <c:pt idx="87">
                  <c:v>379.88412020206988</c:v>
                </c:pt>
                <c:pt idx="88">
                  <c:v>380.27235189093142</c:v>
                </c:pt>
                <c:pt idx="89">
                  <c:v>382.25105560091913</c:v>
                </c:pt>
                <c:pt idx="90">
                  <c:v>385.14896897041365</c:v>
                </c:pt>
                <c:pt idx="91">
                  <c:v>382.53703273668611</c:v>
                </c:pt>
                <c:pt idx="92">
                  <c:v>380.97667133150878</c:v>
                </c:pt>
                <c:pt idx="93">
                  <c:v>380.41749714917893</c:v>
                </c:pt>
                <c:pt idx="94">
                  <c:v>381.84337921713052</c:v>
                </c:pt>
                <c:pt idx="95">
                  <c:v>381.83601349770873</c:v>
                </c:pt>
                <c:pt idx="96">
                  <c:v>382.89421157396896</c:v>
                </c:pt>
                <c:pt idx="97">
                  <c:v>383.45289740828605</c:v>
                </c:pt>
                <c:pt idx="98">
                  <c:v>381.22930603372868</c:v>
                </c:pt>
                <c:pt idx="99">
                  <c:v>383.16568771517791</c:v>
                </c:pt>
                <c:pt idx="100">
                  <c:v>381.90856222183004</c:v>
                </c:pt>
                <c:pt idx="101">
                  <c:v>384.59884639982351</c:v>
                </c:pt>
                <c:pt idx="102">
                  <c:v>388.76847702992063</c:v>
                </c:pt>
                <c:pt idx="103">
                  <c:v>390.52931521346432</c:v>
                </c:pt>
                <c:pt idx="104">
                  <c:v>391.37669569605896</c:v>
                </c:pt>
                <c:pt idx="105">
                  <c:v>393.10001856322651</c:v>
                </c:pt>
                <c:pt idx="106">
                  <c:v>394.99201330345193</c:v>
                </c:pt>
                <c:pt idx="107">
                  <c:v>397.08091093655338</c:v>
                </c:pt>
                <c:pt idx="108">
                  <c:v>396.30491707144904</c:v>
                </c:pt>
                <c:pt idx="109">
                  <c:v>395.32871213215208</c:v>
                </c:pt>
                <c:pt idx="110">
                  <c:v>397.31492155946842</c:v>
                </c:pt>
                <c:pt idx="111">
                  <c:v>398.16470645176082</c:v>
                </c:pt>
                <c:pt idx="112">
                  <c:v>401.7481140532924</c:v>
                </c:pt>
                <c:pt idx="113">
                  <c:v>404.71914802398157</c:v>
                </c:pt>
                <c:pt idx="114">
                  <c:v>408.92711386079168</c:v>
                </c:pt>
                <c:pt idx="115">
                  <c:v>408.35120398735626</c:v>
                </c:pt>
                <c:pt idx="116">
                  <c:v>407.64104069431028</c:v>
                </c:pt>
                <c:pt idx="117">
                  <c:v>408.91097491243966</c:v>
                </c:pt>
                <c:pt idx="118">
                  <c:v>410.51094256059787</c:v>
                </c:pt>
                <c:pt idx="119">
                  <c:v>410.43342140226906</c:v>
                </c:pt>
                <c:pt idx="120">
                  <c:v>412.47753633102104</c:v>
                </c:pt>
                <c:pt idx="121">
                  <c:v>414.54688584895945</c:v>
                </c:pt>
                <c:pt idx="122">
                  <c:v>414.8016041320318</c:v>
                </c:pt>
                <c:pt idx="123">
                  <c:v>416.30772680941431</c:v>
                </c:pt>
                <c:pt idx="124">
                  <c:v>420.22497321423646</c:v>
                </c:pt>
                <c:pt idx="125">
                  <c:v>421.87774399640642</c:v>
                </c:pt>
                <c:pt idx="126">
                  <c:v>423.2319825983829</c:v>
                </c:pt>
                <c:pt idx="127">
                  <c:v>422.67539271927234</c:v>
                </c:pt>
                <c:pt idx="128">
                  <c:v>424.10792617367258</c:v>
                </c:pt>
                <c:pt idx="129">
                  <c:v>427.19456732815269</c:v>
                </c:pt>
                <c:pt idx="130">
                  <c:v>428.14356244766873</c:v>
                </c:pt>
                <c:pt idx="131">
                  <c:v>431.95310695145093</c:v>
                </c:pt>
                <c:pt idx="132">
                  <c:v>433.65090307815296</c:v>
                </c:pt>
                <c:pt idx="133">
                  <c:v>438.89740748516886</c:v>
                </c:pt>
                <c:pt idx="134">
                  <c:v>439.30033611832596</c:v>
                </c:pt>
                <c:pt idx="135">
                  <c:v>439.94365180324667</c:v>
                </c:pt>
                <c:pt idx="136">
                  <c:v>441.64114276146097</c:v>
                </c:pt>
                <c:pt idx="137">
                  <c:v>443.10350764265741</c:v>
                </c:pt>
                <c:pt idx="138">
                  <c:v>444.34457018919585</c:v>
                </c:pt>
                <c:pt idx="139">
                  <c:v>446.25606043513812</c:v>
                </c:pt>
                <c:pt idx="140">
                  <c:v>449.88821894581213</c:v>
                </c:pt>
                <c:pt idx="141">
                  <c:v>451.23669632561547</c:v>
                </c:pt>
                <c:pt idx="142">
                  <c:v>448.47200839652697</c:v>
                </c:pt>
                <c:pt idx="143">
                  <c:v>451.65540927843716</c:v>
                </c:pt>
                <c:pt idx="144">
                  <c:v>455.68942867529671</c:v>
                </c:pt>
                <c:pt idx="145">
                  <c:v>455.27173905388355</c:v>
                </c:pt>
                <c:pt idx="146">
                  <c:v>453.35678752424758</c:v>
                </c:pt>
                <c:pt idx="147">
                  <c:v>452.18706043591141</c:v>
                </c:pt>
                <c:pt idx="148">
                  <c:v>450.60467609616012</c:v>
                </c:pt>
                <c:pt idx="149">
                  <c:v>450.45910204327203</c:v>
                </c:pt>
                <c:pt idx="150">
                  <c:v>453.46809206947239</c:v>
                </c:pt>
                <c:pt idx="151">
                  <c:v>454.58013593126259</c:v>
                </c:pt>
                <c:pt idx="152">
                  <c:v>455.64705511906817</c:v>
                </c:pt>
                <c:pt idx="153">
                  <c:v>458.57467535358069</c:v>
                </c:pt>
                <c:pt idx="154">
                  <c:v>460.76109730911128</c:v>
                </c:pt>
                <c:pt idx="155">
                  <c:v>460.12249708910008</c:v>
                </c:pt>
                <c:pt idx="156">
                  <c:v>463.19013029009506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9C-4F8C-B1A6-666F8781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86896"/>
        <c:axId val="429887312"/>
      </c:scatterChart>
      <c:valAx>
        <c:axId val="4298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7312"/>
        <c:crosses val="autoZero"/>
        <c:crossBetween val="midCat"/>
      </c:valAx>
      <c:valAx>
        <c:axId val="429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COST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alpha=0.75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1'!$C$2:$C$253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F-48BA-8E98-729992545B4E}"/>
            </c:ext>
          </c:extLst>
        </c:ser>
        <c:ser>
          <c:idx val="1"/>
          <c:order val="1"/>
          <c:tx>
            <c:v>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1'!$BG$2:$BG$31</c:f>
              <c:numCache>
                <c:formatCode>0.00</c:formatCode>
                <c:ptCount val="30"/>
                <c:pt idx="0">
                  <c:v>356.39001500000001</c:v>
                </c:pt>
                <c:pt idx="1">
                  <c:v>356.39001500000001</c:v>
                </c:pt>
                <c:pt idx="2">
                  <c:v>356.89250225000001</c:v>
                </c:pt>
                <c:pt idx="3">
                  <c:v>353.54562031250003</c:v>
                </c:pt>
                <c:pt idx="4">
                  <c:v>351.27639682812503</c:v>
                </c:pt>
                <c:pt idx="5">
                  <c:v>354.50408945703123</c:v>
                </c:pt>
                <c:pt idx="6">
                  <c:v>355.03351561425779</c:v>
                </c:pt>
                <c:pt idx="7">
                  <c:v>355.64588340356443</c:v>
                </c:pt>
                <c:pt idx="8">
                  <c:v>355.28898060089114</c:v>
                </c:pt>
                <c:pt idx="9">
                  <c:v>358.69473540022278</c:v>
                </c:pt>
                <c:pt idx="10">
                  <c:v>359.3436823500557</c:v>
                </c:pt>
                <c:pt idx="11">
                  <c:v>356.92591683751391</c:v>
                </c:pt>
                <c:pt idx="12">
                  <c:v>353.38148820937852</c:v>
                </c:pt>
                <c:pt idx="13">
                  <c:v>352.9078720523446</c:v>
                </c:pt>
                <c:pt idx="14">
                  <c:v>353.72696801308615</c:v>
                </c:pt>
                <c:pt idx="15">
                  <c:v>356.96174875327154</c:v>
                </c:pt>
                <c:pt idx="16">
                  <c:v>356.93044693831791</c:v>
                </c:pt>
                <c:pt idx="17">
                  <c:v>355.31010348457949</c:v>
                </c:pt>
                <c:pt idx="18">
                  <c:v>351.48501912114489</c:v>
                </c:pt>
                <c:pt idx="19">
                  <c:v>344.48375028028624</c:v>
                </c:pt>
                <c:pt idx="20">
                  <c:v>341.6459465700716</c:v>
                </c:pt>
                <c:pt idx="21">
                  <c:v>335.83648214251787</c:v>
                </c:pt>
                <c:pt idx="22">
                  <c:v>332.20912053562949</c:v>
                </c:pt>
                <c:pt idx="23">
                  <c:v>331.87977188390738</c:v>
                </c:pt>
                <c:pt idx="24">
                  <c:v>329.31493622097685</c:v>
                </c:pt>
                <c:pt idx="25">
                  <c:v>325.26874380524418</c:v>
                </c:pt>
                <c:pt idx="26">
                  <c:v>320.59719270131103</c:v>
                </c:pt>
                <c:pt idx="27">
                  <c:v>318.13930342532774</c:v>
                </c:pt>
                <c:pt idx="28">
                  <c:v>313.09983560633191</c:v>
                </c:pt>
                <c:pt idx="29">
                  <c:v>317.35995815158299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8F-48BA-8E98-729992545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94176"/>
        <c:axId val="1848996256"/>
      </c:scatterChart>
      <c:valAx>
        <c:axId val="18489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6256"/>
        <c:crosses val="autoZero"/>
        <c:crossBetween val="midCat"/>
      </c:valAx>
      <c:valAx>
        <c:axId val="1848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Closing price and Adjusted Exponential Smoothing </a:t>
            </a:r>
          </a:p>
          <a:p>
            <a:pPr>
              <a:defRPr/>
            </a:pPr>
            <a:r>
              <a:rPr lang="en-US" baseline="0"/>
              <a:t>where, beta=0.15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1'!$C$2:$C$253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9-4FFE-BB96-DF0E93E677E7}"/>
            </c:ext>
          </c:extLst>
        </c:ser>
        <c:ser>
          <c:idx val="1"/>
          <c:order val="1"/>
          <c:tx>
            <c:v>ADJEXP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1'!$AE$2:$AE$254</c:f>
              <c:numCache>
                <c:formatCode>0.00</c:formatCode>
                <c:ptCount val="253"/>
                <c:pt idx="0">
                  <c:v>356.39001500000001</c:v>
                </c:pt>
                <c:pt idx="1">
                  <c:v>356.39001500000001</c:v>
                </c:pt>
                <c:pt idx="2">
                  <c:v>356.81377924750001</c:v>
                </c:pt>
                <c:pt idx="3">
                  <c:v>354.06770395674999</c:v>
                </c:pt>
                <c:pt idx="4">
                  <c:v>351.67414147410625</c:v>
                </c:pt>
                <c:pt idx="5">
                  <c:v>353.86383498038128</c:v>
                </c:pt>
                <c:pt idx="6">
                  <c:v>354.60895281815004</c:v>
                </c:pt>
                <c:pt idx="7">
                  <c:v>355.3483555285992</c:v>
                </c:pt>
                <c:pt idx="8">
                  <c:v>355.24246765673655</c:v>
                </c:pt>
                <c:pt idx="9">
                  <c:v>358.14342159156831</c:v>
                </c:pt>
                <c:pt idx="10">
                  <c:v>359.22141007533708</c:v>
                </c:pt>
                <c:pt idx="11">
                  <c:v>357.48587227666332</c:v>
                </c:pt>
                <c:pt idx="12">
                  <c:v>354.22995494584592</c:v>
                </c:pt>
                <c:pt idx="13">
                  <c:v>353.16496368377591</c:v>
                </c:pt>
                <c:pt idx="14">
                  <c:v>353.51399502212269</c:v>
                </c:pt>
                <c:pt idx="15">
                  <c:v>356.24290061221512</c:v>
                </c:pt>
                <c:pt idx="16">
                  <c:v>356.72657097241773</c:v>
                </c:pt>
                <c:pt idx="17">
                  <c:v>355.56764367247081</c:v>
                </c:pt>
                <c:pt idx="18">
                  <c:v>352.17434873476225</c:v>
                </c:pt>
                <c:pt idx="19">
                  <c:v>345.61640580547083</c:v>
                </c:pt>
                <c:pt idx="20">
                  <c:v>341.90490004606556</c:v>
                </c:pt>
                <c:pt idx="21">
                  <c:v>336.0848344442926</c:v>
                </c:pt>
                <c:pt idx="22">
                  <c:v>331.84416380996026</c:v>
                </c:pt>
                <c:pt idx="23">
                  <c:v>330.63948182050655</c:v>
                </c:pt>
                <c:pt idx="24">
                  <c:v>328.17838406684865</c:v>
                </c:pt>
                <c:pt idx="25">
                  <c:v>324.3887106630595</c:v>
                </c:pt>
                <c:pt idx="26">
                  <c:v>319.81389049890777</c:v>
                </c:pt>
                <c:pt idx="27">
                  <c:v>316.91227529745976</c:v>
                </c:pt>
                <c:pt idx="28">
                  <c:v>312.10429914336549</c:v>
                </c:pt>
                <c:pt idx="29">
                  <c:v>314.86398580259674</c:v>
                </c:pt>
                <c:pt idx="30">
                  <c:v>319.43675444853852</c:v>
                </c:pt>
                <c:pt idx="31">
                  <c:v>324.59693456860686</c:v>
                </c:pt>
                <c:pt idx="32">
                  <c:v>328.48001915012287</c:v>
                </c:pt>
                <c:pt idx="33">
                  <c:v>329.7862704976676</c:v>
                </c:pt>
                <c:pt idx="34">
                  <c:v>328.28366382204592</c:v>
                </c:pt>
                <c:pt idx="35">
                  <c:v>328.85069076830183</c:v>
                </c:pt>
                <c:pt idx="36">
                  <c:v>325.16775244435973</c:v>
                </c:pt>
                <c:pt idx="37">
                  <c:v>327.32926043879229</c:v>
                </c:pt>
                <c:pt idx="38">
                  <c:v>331.81578973546232</c:v>
                </c:pt>
                <c:pt idx="39">
                  <c:v>337.45263750826302</c:v>
                </c:pt>
                <c:pt idx="40">
                  <c:v>338.39219707942755</c:v>
                </c:pt>
                <c:pt idx="41">
                  <c:v>343.97226487634515</c:v>
                </c:pt>
                <c:pt idx="42">
                  <c:v>349.89457419886776</c:v>
                </c:pt>
                <c:pt idx="43">
                  <c:v>354.94743239832599</c:v>
                </c:pt>
                <c:pt idx="44">
                  <c:v>352.93136578675694</c:v>
                </c:pt>
                <c:pt idx="45">
                  <c:v>353.6244895879243</c:v>
                </c:pt>
                <c:pt idx="46">
                  <c:v>355.35113426586707</c:v>
                </c:pt>
                <c:pt idx="47">
                  <c:v>359.69676060574614</c:v>
                </c:pt>
                <c:pt idx="48">
                  <c:v>361.00887291827581</c:v>
                </c:pt>
                <c:pt idx="49">
                  <c:v>360.6088503470607</c:v>
                </c:pt>
                <c:pt idx="50">
                  <c:v>361.83176329243838</c:v>
                </c:pt>
                <c:pt idx="51">
                  <c:v>363.50772577991921</c:v>
                </c:pt>
                <c:pt idx="52">
                  <c:v>365.13622273953723</c:v>
                </c:pt>
                <c:pt idx="53">
                  <c:v>365.98520485807933</c:v>
                </c:pt>
                <c:pt idx="54">
                  <c:v>364.95569929013016</c:v>
                </c:pt>
                <c:pt idx="55">
                  <c:v>367.97555347895383</c:v>
                </c:pt>
                <c:pt idx="56">
                  <c:v>370.41307177666522</c:v>
                </c:pt>
                <c:pt idx="57">
                  <c:v>370.63071096396493</c:v>
                </c:pt>
                <c:pt idx="58">
                  <c:v>372.00366285607998</c:v>
                </c:pt>
                <c:pt idx="59">
                  <c:v>373.99893118918732</c:v>
                </c:pt>
                <c:pt idx="60">
                  <c:v>372.97966802849294</c:v>
                </c:pt>
                <c:pt idx="61">
                  <c:v>373.72557112467666</c:v>
                </c:pt>
                <c:pt idx="62">
                  <c:v>370.96341303368109</c:v>
                </c:pt>
                <c:pt idx="63">
                  <c:v>370.77423134609666</c:v>
                </c:pt>
                <c:pt idx="64">
                  <c:v>370.26317268454267</c:v>
                </c:pt>
                <c:pt idx="65">
                  <c:v>372.51053889252341</c:v>
                </c:pt>
                <c:pt idx="66">
                  <c:v>372.53795452844292</c:v>
                </c:pt>
                <c:pt idx="67">
                  <c:v>377.08446638808556</c:v>
                </c:pt>
                <c:pt idx="68">
                  <c:v>376.45896553988183</c:v>
                </c:pt>
                <c:pt idx="69">
                  <c:v>374.35859185840371</c:v>
                </c:pt>
                <c:pt idx="70">
                  <c:v>379.89132142192</c:v>
                </c:pt>
                <c:pt idx="71">
                  <c:v>383.23095539015657</c:v>
                </c:pt>
                <c:pt idx="72">
                  <c:v>382.80191467081909</c:v>
                </c:pt>
                <c:pt idx="73">
                  <c:v>380.44148815782995</c:v>
                </c:pt>
                <c:pt idx="74">
                  <c:v>375.56971368359063</c:v>
                </c:pt>
                <c:pt idx="75">
                  <c:v>378.06447633579791</c:v>
                </c:pt>
                <c:pt idx="76">
                  <c:v>382.23256252506383</c:v>
                </c:pt>
                <c:pt idx="77">
                  <c:v>383.71635624164031</c:v>
                </c:pt>
                <c:pt idx="78">
                  <c:v>383.57663663329549</c:v>
                </c:pt>
                <c:pt idx="79">
                  <c:v>381.46757499085675</c:v>
                </c:pt>
                <c:pt idx="80">
                  <c:v>382.9911235533782</c:v>
                </c:pt>
                <c:pt idx="81">
                  <c:v>381.81352096788896</c:v>
                </c:pt>
                <c:pt idx="82">
                  <c:v>382.99960453908852</c:v>
                </c:pt>
                <c:pt idx="83">
                  <c:v>384.71116069309744</c:v>
                </c:pt>
                <c:pt idx="84">
                  <c:v>385.57280425232534</c:v>
                </c:pt>
                <c:pt idx="85">
                  <c:v>387.09537931291322</c:v>
                </c:pt>
                <c:pt idx="86">
                  <c:v>381.87316352277276</c:v>
                </c:pt>
                <c:pt idx="87">
                  <c:v>379.55311799991529</c:v>
                </c:pt>
                <c:pt idx="88">
                  <c:v>380.0492347724292</c:v>
                </c:pt>
                <c:pt idx="89">
                  <c:v>382.35821160669042</c:v>
                </c:pt>
                <c:pt idx="90">
                  <c:v>385.67473858074345</c:v>
                </c:pt>
                <c:pt idx="91">
                  <c:v>382.59214647040727</c:v>
                </c:pt>
                <c:pt idx="92">
                  <c:v>380.7894637943952</c:v>
                </c:pt>
                <c:pt idx="93">
                  <c:v>380.17449461528287</c:v>
                </c:pt>
                <c:pt idx="94">
                  <c:v>381.85070937351162</c:v>
                </c:pt>
                <c:pt idx="95">
                  <c:v>381.84113927271943</c:v>
                </c:pt>
                <c:pt idx="96">
                  <c:v>383.05729819416706</c:v>
                </c:pt>
                <c:pt idx="97">
                  <c:v>383.675323910602</c:v>
                </c:pt>
                <c:pt idx="98">
                  <c:v>381.08482985451366</c:v>
                </c:pt>
                <c:pt idx="99">
                  <c:v>383.33334021506249</c:v>
                </c:pt>
                <c:pt idx="100">
                  <c:v>381.86249802272977</c:v>
                </c:pt>
                <c:pt idx="101">
                  <c:v>384.96323445728729</c:v>
                </c:pt>
                <c:pt idx="102">
                  <c:v>389.70365147327942</c:v>
                </c:pt>
                <c:pt idx="103">
                  <c:v>391.58833921785083</c:v>
                </c:pt>
                <c:pt idx="104">
                  <c:v>392.40397317217668</c:v>
                </c:pt>
                <c:pt idx="105">
                  <c:v>394.2317028480017</c:v>
                </c:pt>
                <c:pt idx="106">
                  <c:v>396.23774415654469</c:v>
                </c:pt>
                <c:pt idx="107">
                  <c:v>398.45311680664742</c:v>
                </c:pt>
                <c:pt idx="108">
                  <c:v>397.35489298126333</c:v>
                </c:pt>
                <c:pt idx="109">
                  <c:v>396.07476091459966</c:v>
                </c:pt>
                <c:pt idx="110">
                  <c:v>398.24699443864631</c:v>
                </c:pt>
                <c:pt idx="111">
                  <c:v>399.08443613290592</c:v>
                </c:pt>
                <c:pt idx="112">
                  <c:v>403.06739542249545</c:v>
                </c:pt>
                <c:pt idx="113">
                  <c:v>406.28619228340756</c:v>
                </c:pt>
                <c:pt idx="114">
                  <c:v>410.89029635682527</c:v>
                </c:pt>
                <c:pt idx="115">
                  <c:v>409.93352262796952</c:v>
                </c:pt>
                <c:pt idx="116">
                  <c:v>408.87948704487462</c:v>
                </c:pt>
                <c:pt idx="117">
                  <c:v>410.15414444313876</c:v>
                </c:pt>
                <c:pt idx="118">
                  <c:v>411.80763180891586</c:v>
                </c:pt>
                <c:pt idx="119">
                  <c:v>411.52397908959</c:v>
                </c:pt>
                <c:pt idx="120">
                  <c:v>413.71112760455668</c:v>
                </c:pt>
                <c:pt idx="121">
                  <c:v>415.90584085915549</c:v>
                </c:pt>
                <c:pt idx="122">
                  <c:v>415.99492363315926</c:v>
                </c:pt>
                <c:pt idx="123">
                  <c:v>417.54796678698006</c:v>
                </c:pt>
                <c:pt idx="124">
                  <c:v>421.86676415589068</c:v>
                </c:pt>
                <c:pt idx="125">
                  <c:v>423.52118191413797</c:v>
                </c:pt>
                <c:pt idx="126">
                  <c:v>424.83204061875119</c:v>
                </c:pt>
                <c:pt idx="127">
                  <c:v>423.95195355471878</c:v>
                </c:pt>
                <c:pt idx="128">
                  <c:v>425.40788290196213</c:v>
                </c:pt>
                <c:pt idx="129">
                  <c:v>428.76252672037083</c:v>
                </c:pt>
                <c:pt idx="130">
                  <c:v>429.61867719898152</c:v>
                </c:pt>
                <c:pt idx="131">
                  <c:v>433.77838616563417</c:v>
                </c:pt>
                <c:pt idx="132">
                  <c:v>435.45705982921402</c:v>
                </c:pt>
                <c:pt idx="133">
                  <c:v>441.21961638462312</c:v>
                </c:pt>
                <c:pt idx="134">
                  <c:v>441.33465297783567</c:v>
                </c:pt>
                <c:pt idx="135">
                  <c:v>441.76931848656801</c:v>
                </c:pt>
                <c:pt idx="136">
                  <c:v>443.44758308601627</c:v>
                </c:pt>
                <c:pt idx="137">
                  <c:v>444.85833665070885</c:v>
                </c:pt>
                <c:pt idx="138">
                  <c:v>446.02233422802038</c:v>
                </c:pt>
                <c:pt idx="139">
                  <c:v>447.96888340503028</c:v>
                </c:pt>
                <c:pt idx="140">
                  <c:v>451.88894224682156</c:v>
                </c:pt>
                <c:pt idx="141">
                  <c:v>453.13958273844401</c:v>
                </c:pt>
                <c:pt idx="142">
                  <c:v>449.67475865806796</c:v>
                </c:pt>
                <c:pt idx="143">
                  <c:v>453.1552571330335</c:v>
                </c:pt>
                <c:pt idx="144">
                  <c:v>457.56940226123254</c:v>
                </c:pt>
                <c:pt idx="145">
                  <c:v>456.80706315871703</c:v>
                </c:pt>
                <c:pt idx="146">
                  <c:v>454.37457028391066</c:v>
                </c:pt>
                <c:pt idx="147">
                  <c:v>452.87671671837461</c:v>
                </c:pt>
                <c:pt idx="148">
                  <c:v>450.9535262852911</c:v>
                </c:pt>
                <c:pt idx="149">
                  <c:v>450.73378859610017</c:v>
                </c:pt>
                <c:pt idx="150">
                  <c:v>454.15292414330639</c:v>
                </c:pt>
                <c:pt idx="151">
                  <c:v>455.32904977329002</c:v>
                </c:pt>
                <c:pt idx="152">
                  <c:v>456.44366976296232</c:v>
                </c:pt>
                <c:pt idx="153">
                  <c:v>459.69094083606757</c:v>
                </c:pt>
                <c:pt idx="154">
                  <c:v>462.03788626255471</c:v>
                </c:pt>
                <c:pt idx="155">
                  <c:v>461.11197766652532</c:v>
                </c:pt>
                <c:pt idx="156">
                  <c:v>464.49133376105578</c:v>
                </c:pt>
                <c:pt idx="157">
                  <c:v>466.03544709692653</c:v>
                </c:pt>
                <c:pt idx="158">
                  <c:v>466.1248474924007</c:v>
                </c:pt>
                <c:pt idx="159">
                  <c:v>462.60069355554651</c:v>
                </c:pt>
                <c:pt idx="160">
                  <c:v>460.21947278636719</c:v>
                </c:pt>
                <c:pt idx="161">
                  <c:v>460.62677909478077</c:v>
                </c:pt>
                <c:pt idx="162">
                  <c:v>462.42293216742956</c:v>
                </c:pt>
                <c:pt idx="163">
                  <c:v>460.77965123890476</c:v>
                </c:pt>
                <c:pt idx="164">
                  <c:v>454.75232904403447</c:v>
                </c:pt>
                <c:pt idx="165">
                  <c:v>452.76236842086365</c:v>
                </c:pt>
                <c:pt idx="166">
                  <c:v>452.08653811527961</c:v>
                </c:pt>
                <c:pt idx="167">
                  <c:v>452.13275014638316</c:v>
                </c:pt>
                <c:pt idx="168">
                  <c:v>461.67234991120364</c:v>
                </c:pt>
                <c:pt idx="169">
                  <c:v>461.27497668857313</c:v>
                </c:pt>
                <c:pt idx="170">
                  <c:v>452.70867574910966</c:v>
                </c:pt>
                <c:pt idx="171">
                  <c:v>451.7982772829634</c:v>
                </c:pt>
                <c:pt idx="172">
                  <c:v>449.90606583881794</c:v>
                </c:pt>
                <c:pt idx="173">
                  <c:v>448.49125800722982</c:v>
                </c:pt>
                <c:pt idx="174">
                  <c:v>442.75663186355092</c:v>
                </c:pt>
                <c:pt idx="175">
                  <c:v>444.20550065985077</c:v>
                </c:pt>
                <c:pt idx="176">
                  <c:v>446.88829213999776</c:v>
                </c:pt>
                <c:pt idx="177">
                  <c:v>450.34944981710424</c:v>
                </c:pt>
                <c:pt idx="178">
                  <c:v>451.23614456368637</c:v>
                </c:pt>
                <c:pt idx="179">
                  <c:v>450.26607766774987</c:v>
                </c:pt>
                <c:pt idx="180">
                  <c:v>448.05834090996478</c:v>
                </c:pt>
                <c:pt idx="181">
                  <c:v>446.12281363503996</c:v>
                </c:pt>
                <c:pt idx="182">
                  <c:v>448.70480145749042</c:v>
                </c:pt>
                <c:pt idx="183">
                  <c:v>450.94794796683476</c:v>
                </c:pt>
                <c:pt idx="184">
                  <c:v>457.97162013939504</c:v>
                </c:pt>
                <c:pt idx="185">
                  <c:v>464.23110126139926</c:v>
                </c:pt>
                <c:pt idx="186">
                  <c:v>468.56181212900049</c:v>
                </c:pt>
                <c:pt idx="187">
                  <c:v>475.03644754271539</c:v>
                </c:pt>
                <c:pt idx="188">
                  <c:v>480.7046512911873</c:v>
                </c:pt>
                <c:pt idx="189">
                  <c:v>488.10836478845488</c:v>
                </c:pt>
                <c:pt idx="190">
                  <c:v>488.21406617361214</c:v>
                </c:pt>
                <c:pt idx="191">
                  <c:v>490.29740255661187</c:v>
                </c:pt>
                <c:pt idx="192">
                  <c:v>491.89447562968871</c:v>
                </c:pt>
                <c:pt idx="193">
                  <c:v>493.03161808319135</c:v>
                </c:pt>
                <c:pt idx="194">
                  <c:v>493.55223346729281</c:v>
                </c:pt>
                <c:pt idx="195">
                  <c:v>496.85098101565995</c:v>
                </c:pt>
                <c:pt idx="196">
                  <c:v>501.50176829661837</c:v>
                </c:pt>
                <c:pt idx="197">
                  <c:v>511.75495253461401</c:v>
                </c:pt>
                <c:pt idx="198">
                  <c:v>514.41441150904177</c:v>
                </c:pt>
                <c:pt idx="199">
                  <c:v>509.43629210226436</c:v>
                </c:pt>
                <c:pt idx="200">
                  <c:v>510.1672377382352</c:v>
                </c:pt>
                <c:pt idx="201">
                  <c:v>508.30261360558967</c:v>
                </c:pt>
                <c:pt idx="202">
                  <c:v>511.57776932489156</c:v>
                </c:pt>
                <c:pt idx="203">
                  <c:v>516.03636851572094</c:v>
                </c:pt>
                <c:pt idx="204">
                  <c:v>519.55572614116625</c:v>
                </c:pt>
                <c:pt idx="205">
                  <c:v>525.24940643375282</c:v>
                </c:pt>
                <c:pt idx="206">
                  <c:v>527.27659014988262</c:v>
                </c:pt>
                <c:pt idx="207">
                  <c:v>529.91870317143696</c:v>
                </c:pt>
                <c:pt idx="208">
                  <c:v>533.67968222553793</c:v>
                </c:pt>
                <c:pt idx="209">
                  <c:v>538.83383521012468</c:v>
                </c:pt>
                <c:pt idx="210">
                  <c:v>544.42095044689381</c:v>
                </c:pt>
                <c:pt idx="211">
                  <c:v>549.45450046308918</c:v>
                </c:pt>
                <c:pt idx="212">
                  <c:v>549.12557621857911</c:v>
                </c:pt>
                <c:pt idx="213">
                  <c:v>554.28700306952123</c:v>
                </c:pt>
                <c:pt idx="214">
                  <c:v>546.50642149927103</c:v>
                </c:pt>
                <c:pt idx="215">
                  <c:v>536.9083836024605</c:v>
                </c:pt>
                <c:pt idx="216">
                  <c:v>529.91525893472738</c:v>
                </c:pt>
                <c:pt idx="217">
                  <c:v>529.04009495970456</c:v>
                </c:pt>
                <c:pt idx="218">
                  <c:v>531.39704834508268</c:v>
                </c:pt>
                <c:pt idx="219">
                  <c:v>538.02598257652062</c:v>
                </c:pt>
                <c:pt idx="220">
                  <c:v>533.35796086998255</c:v>
                </c:pt>
                <c:pt idx="221">
                  <c:v>527.64865479795822</c:v>
                </c:pt>
                <c:pt idx="222">
                  <c:v>547.00597628207743</c:v>
                </c:pt>
                <c:pt idx="223">
                  <c:v>554.37278651398162</c:v>
                </c:pt>
                <c:pt idx="224">
                  <c:v>549.91141956778154</c:v>
                </c:pt>
                <c:pt idx="225">
                  <c:v>560.56632709651797</c:v>
                </c:pt>
                <c:pt idx="226">
                  <c:v>556.91959640329685</c:v>
                </c:pt>
                <c:pt idx="227">
                  <c:v>551.99566797236776</c:v>
                </c:pt>
                <c:pt idx="228">
                  <c:v>550.35132972481711</c:v>
                </c:pt>
                <c:pt idx="229">
                  <c:v>547.59485731533164</c:v>
                </c:pt>
                <c:pt idx="230">
                  <c:v>549.04369898768846</c:v>
                </c:pt>
                <c:pt idx="231">
                  <c:v>550.09230694838072</c:v>
                </c:pt>
                <c:pt idx="232">
                  <c:v>558.80204357760408</c:v>
                </c:pt>
                <c:pt idx="233">
                  <c:v>563.25867468062961</c:v>
                </c:pt>
                <c:pt idx="234">
                  <c:v>567.05702481638502</c:v>
                </c:pt>
                <c:pt idx="235">
                  <c:v>566.12723611845968</c:v>
                </c:pt>
                <c:pt idx="236">
                  <c:v>567.98586740173027</c:v>
                </c:pt>
                <c:pt idx="237">
                  <c:v>568.0470421219386</c:v>
                </c:pt>
                <c:pt idx="238">
                  <c:v>566.39151072735831</c:v>
                </c:pt>
                <c:pt idx="239">
                  <c:v>556.52887058142437</c:v>
                </c:pt>
                <c:pt idx="240">
                  <c:v>552.135280662637</c:v>
                </c:pt>
                <c:pt idx="241">
                  <c:v>541.64742403653338</c:v>
                </c:pt>
                <c:pt idx="242">
                  <c:v>526.19190265403472</c:v>
                </c:pt>
                <c:pt idx="243">
                  <c:v>521.71333369877107</c:v>
                </c:pt>
                <c:pt idx="244">
                  <c:v>522.41090750323406</c:v>
                </c:pt>
                <c:pt idx="245">
                  <c:v>517.31543937692447</c:v>
                </c:pt>
                <c:pt idx="246">
                  <c:v>506.54506499501474</c:v>
                </c:pt>
                <c:pt idx="247">
                  <c:v>492.69521385934553</c:v>
                </c:pt>
                <c:pt idx="248">
                  <c:v>488.33798933655606</c:v>
                </c:pt>
                <c:pt idx="249">
                  <c:v>482.17911906382324</c:v>
                </c:pt>
                <c:pt idx="250">
                  <c:v>479.11088552423746</c:v>
                </c:pt>
                <c:pt idx="251">
                  <c:v>482.75439259459637</c:v>
                </c:pt>
                <c:pt idx="252">
                  <c:v>477.33070438745438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89-4FFE-BB96-DF0E93E6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585984"/>
        <c:axId val="1848589312"/>
      </c:scatterChart>
      <c:valAx>
        <c:axId val="18485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89312"/>
        <c:crosses val="autoZero"/>
        <c:crossBetween val="midCat"/>
      </c:valAx>
      <c:valAx>
        <c:axId val="18485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COST Closing price and Adjusted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beta=0.25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1'!$C$2:$C$253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4-4B5F-B325-A1C63121167C}"/>
            </c:ext>
          </c:extLst>
        </c:ser>
        <c:ser>
          <c:idx val="1"/>
          <c:order val="1"/>
          <c:tx>
            <c:v>ADJEXP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1'!$AL$2:$AL$254</c:f>
              <c:numCache>
                <c:formatCode>0.00</c:formatCode>
                <c:ptCount val="253"/>
                <c:pt idx="0">
                  <c:v>356.39001500000001</c:v>
                </c:pt>
                <c:pt idx="1">
                  <c:v>356.39001500000001</c:v>
                </c:pt>
                <c:pt idx="2">
                  <c:v>356.85062831250002</c:v>
                </c:pt>
                <c:pt idx="3">
                  <c:v>353.85174519999998</c:v>
                </c:pt>
                <c:pt idx="4">
                  <c:v>351.33100347203128</c:v>
                </c:pt>
                <c:pt idx="5">
                  <c:v>353.84748727393759</c:v>
                </c:pt>
                <c:pt idx="6">
                  <c:v>354.68064701941449</c:v>
                </c:pt>
                <c:pt idx="7">
                  <c:v>355.47463354334349</c:v>
                </c:pt>
                <c:pt idx="8">
                  <c:v>355.32672252045978</c:v>
                </c:pt>
                <c:pt idx="9">
                  <c:v>358.45898711617332</c:v>
                </c:pt>
                <c:pt idx="10">
                  <c:v>359.51902146375272</c:v>
                </c:pt>
                <c:pt idx="11">
                  <c:v>357.51741526729484</c:v>
                </c:pt>
                <c:pt idx="12">
                  <c:v>353.95473957673732</c:v>
                </c:pt>
                <c:pt idx="13">
                  <c:v>352.88917823937271</c:v>
                </c:pt>
                <c:pt idx="14">
                  <c:v>353.36978928009842</c:v>
                </c:pt>
                <c:pt idx="15">
                  <c:v>356.39615566782976</c:v>
                </c:pt>
                <c:pt idx="16">
                  <c:v>356.8735869068625</c:v>
                </c:pt>
                <c:pt idx="17">
                  <c:v>355.56296203784245</c:v>
                </c:pt>
                <c:pt idx="18">
                  <c:v>351.87659372684487</c:v>
                </c:pt>
                <c:pt idx="19">
                  <c:v>344.86203860944198</c:v>
                </c:pt>
                <c:pt idx="20">
                  <c:v>341.12485749852027</c:v>
                </c:pt>
                <c:pt idx="21">
                  <c:v>335.13013024253763</c:v>
                </c:pt>
                <c:pt idx="22">
                  <c:v>330.94402018529456</c:v>
                </c:pt>
                <c:pt idx="23">
                  <c:v>330.06827270299709</c:v>
                </c:pt>
                <c:pt idx="24">
                  <c:v>327.73107029355958</c:v>
                </c:pt>
                <c:pt idx="25">
                  <c:v>323.92125620250994</c:v>
                </c:pt>
                <c:pt idx="26">
                  <c:v>319.28027025643564</c:v>
                </c:pt>
                <c:pt idx="27">
                  <c:v>316.4984002018756</c:v>
                </c:pt>
                <c:pt idx="28">
                  <c:v>311.61624411820367</c:v>
                </c:pt>
                <c:pt idx="29">
                  <c:v>315.00152503621138</c:v>
                </c:pt>
                <c:pt idx="30">
                  <c:v>320.13546426605996</c:v>
                </c:pt>
                <c:pt idx="31">
                  <c:v>325.68992044455064</c:v>
                </c:pt>
                <c:pt idx="32">
                  <c:v>329.68344895616553</c:v>
                </c:pt>
                <c:pt idx="33">
                  <c:v>330.79841422236274</c:v>
                </c:pt>
                <c:pt idx="34">
                  <c:v>328.89380254412941</c:v>
                </c:pt>
                <c:pt idx="35">
                  <c:v>329.35872462790792</c:v>
                </c:pt>
                <c:pt idx="36">
                  <c:v>325.22306765734578</c:v>
                </c:pt>
                <c:pt idx="37">
                  <c:v>327.59573332689604</c:v>
                </c:pt>
                <c:pt idx="38">
                  <c:v>332.413460582921</c:v>
                </c:pt>
                <c:pt idx="39">
                  <c:v>338.34684545167784</c:v>
                </c:pt>
                <c:pt idx="40">
                  <c:v>339.0421799827775</c:v>
                </c:pt>
                <c:pt idx="41">
                  <c:v>344.84529793939174</c:v>
                </c:pt>
                <c:pt idx="42">
                  <c:v>350.91436642058272</c:v>
                </c:pt>
                <c:pt idx="43">
                  <c:v>355.95407857515448</c:v>
                </c:pt>
                <c:pt idx="44">
                  <c:v>353.28192392323876</c:v>
                </c:pt>
                <c:pt idx="45">
                  <c:v>353.77131475127192</c:v>
                </c:pt>
                <c:pt idx="46">
                  <c:v>355.45017370243318</c:v>
                </c:pt>
                <c:pt idx="47">
                  <c:v>359.9891434268655</c:v>
                </c:pt>
                <c:pt idx="48">
                  <c:v>361.15403120016748</c:v>
                </c:pt>
                <c:pt idx="49">
                  <c:v>360.50437790863384</c:v>
                </c:pt>
                <c:pt idx="50">
                  <c:v>361.70901974780412</c:v>
                </c:pt>
                <c:pt idx="51">
                  <c:v>363.416464415701</c:v>
                </c:pt>
                <c:pt idx="52">
                  <c:v>365.06434170895727</c:v>
                </c:pt>
                <c:pt idx="53">
                  <c:v>365.86052322294967</c:v>
                </c:pt>
                <c:pt idx="54">
                  <c:v>364.63730142826648</c:v>
                </c:pt>
                <c:pt idx="55">
                  <c:v>367.8933197261743</c:v>
                </c:pt>
                <c:pt idx="56">
                  <c:v>370.43690172686922</c:v>
                </c:pt>
                <c:pt idx="57">
                  <c:v>370.52990286465922</c:v>
                </c:pt>
                <c:pt idx="58">
                  <c:v>371.92531826727276</c:v>
                </c:pt>
                <c:pt idx="59">
                  <c:v>373.99190590390475</c:v>
                </c:pt>
                <c:pt idx="60">
                  <c:v>372.75725124448115</c:v>
                </c:pt>
                <c:pt idx="61">
                  <c:v>373.5234270633095</c:v>
                </c:pt>
                <c:pt idx="62">
                  <c:v>370.47603316845903</c:v>
                </c:pt>
                <c:pt idx="63">
                  <c:v>370.34045803078391</c:v>
                </c:pt>
                <c:pt idx="64">
                  <c:v>369.85051564258578</c:v>
                </c:pt>
                <c:pt idx="65">
                  <c:v>372.36497257321332</c:v>
                </c:pt>
                <c:pt idx="66">
                  <c:v>372.37828535848337</c:v>
                </c:pt>
                <c:pt idx="67">
                  <c:v>377.31377119922047</c:v>
                </c:pt>
                <c:pt idx="68">
                  <c:v>376.48473146807646</c:v>
                </c:pt>
                <c:pt idx="69">
                  <c:v>374.12252503195486</c:v>
                </c:pt>
                <c:pt idx="70">
                  <c:v>380.15594004287004</c:v>
                </c:pt>
                <c:pt idx="71">
                  <c:v>383.62277516565928</c:v>
                </c:pt>
                <c:pt idx="72">
                  <c:v>382.93620414682243</c:v>
                </c:pt>
                <c:pt idx="73">
                  <c:v>380.23549749527695</c:v>
                </c:pt>
                <c:pt idx="74">
                  <c:v>374.93014019477977</c:v>
                </c:pt>
                <c:pt idx="75">
                  <c:v>377.80355554157978</c:v>
                </c:pt>
                <c:pt idx="76">
                  <c:v>382.37260382165755</c:v>
                </c:pt>
                <c:pt idx="77">
                  <c:v>383.87991125320588</c:v>
                </c:pt>
                <c:pt idx="78">
                  <c:v>383.60901828903764</c:v>
                </c:pt>
                <c:pt idx="79">
                  <c:v>381.24210574888821</c:v>
                </c:pt>
                <c:pt idx="80">
                  <c:v>382.92072208861561</c:v>
                </c:pt>
                <c:pt idx="81">
                  <c:v>381.61166365358901</c:v>
                </c:pt>
                <c:pt idx="82">
                  <c:v>382.92413537939899</c:v>
                </c:pt>
                <c:pt idx="83">
                  <c:v>384.76627280969245</c:v>
                </c:pt>
                <c:pt idx="84">
                  <c:v>385.63737549358382</c:v>
                </c:pt>
                <c:pt idx="85">
                  <c:v>387.22148626902936</c:v>
                </c:pt>
                <c:pt idx="86">
                  <c:v>381.44878673125072</c:v>
                </c:pt>
                <c:pt idx="87">
                  <c:v>379.03593107420346</c:v>
                </c:pt>
                <c:pt idx="88">
                  <c:v>379.733267967247</c:v>
                </c:pt>
                <c:pt idx="89">
                  <c:v>382.34141858565272</c:v>
                </c:pt>
                <c:pt idx="90">
                  <c:v>385.9412195513375</c:v>
                </c:pt>
                <c:pt idx="91">
                  <c:v>382.4782366139471</c:v>
                </c:pt>
                <c:pt idx="92">
                  <c:v>380.54248388816018</c:v>
                </c:pt>
                <c:pt idx="93">
                  <c:v>379.95206302108505</c:v>
                </c:pt>
                <c:pt idx="94">
                  <c:v>381.850774138048</c:v>
                </c:pt>
                <c:pt idx="95">
                  <c:v>381.83971825854138</c:v>
                </c:pt>
                <c:pt idx="96">
                  <c:v>383.16153966365852</c:v>
                </c:pt>
                <c:pt idx="97">
                  <c:v>383.79306493413247</c:v>
                </c:pt>
                <c:pt idx="98">
                  <c:v>380.92853383447414</c:v>
                </c:pt>
                <c:pt idx="99">
                  <c:v>383.42420398609931</c:v>
                </c:pt>
                <c:pt idx="100">
                  <c:v>381.78816805168412</c:v>
                </c:pt>
                <c:pt idx="101">
                  <c:v>385.18112181671245</c:v>
                </c:pt>
                <c:pt idx="102">
                  <c:v>390.24759125011161</c:v>
                </c:pt>
                <c:pt idx="103">
                  <c:v>392.07886042449348</c:v>
                </c:pt>
                <c:pt idx="104">
                  <c:v>392.75069972497948</c:v>
                </c:pt>
                <c:pt idx="105">
                  <c:v>394.56135230170878</c:v>
                </c:pt>
                <c:pt idx="106">
                  <c:v>396.56101229236998</c:v>
                </c:pt>
                <c:pt idx="107">
                  <c:v>398.77988458651731</c:v>
                </c:pt>
                <c:pt idx="108">
                  <c:v>397.38514884264589</c:v>
                </c:pt>
                <c:pt idx="109">
                  <c:v>395.8948347257255</c:v>
                </c:pt>
                <c:pt idx="110">
                  <c:v>398.23606586147753</c:v>
                </c:pt>
                <c:pt idx="111">
                  <c:v>399.06801090134076</c:v>
                </c:pt>
                <c:pt idx="112">
                  <c:v>403.32144429086026</c:v>
                </c:pt>
                <c:pt idx="113">
                  <c:v>406.64190419482975</c:v>
                </c:pt>
                <c:pt idx="114">
                  <c:v>411.42117244813033</c:v>
                </c:pt>
                <c:pt idx="115">
                  <c:v>410.07777045950138</c:v>
                </c:pt>
                <c:pt idx="116">
                  <c:v>408.75842472515762</c:v>
                </c:pt>
                <c:pt idx="117">
                  <c:v>410.06649649010751</c:v>
                </c:pt>
                <c:pt idx="118">
                  <c:v>411.77757565588831</c:v>
                </c:pt>
                <c:pt idx="119">
                  <c:v>411.36401593415468</c:v>
                </c:pt>
                <c:pt idx="120">
                  <c:v>413.68651096212329</c:v>
                </c:pt>
                <c:pt idx="121">
                  <c:v>415.97095420177072</c:v>
                </c:pt>
                <c:pt idx="122">
                  <c:v>415.93333496740831</c:v>
                </c:pt>
                <c:pt idx="123">
                  <c:v>417.53305560529236</c:v>
                </c:pt>
                <c:pt idx="124">
                  <c:v>422.12328141235054</c:v>
                </c:pt>
                <c:pt idx="125">
                  <c:v>423.71466784053445</c:v>
                </c:pt>
                <c:pt idx="126">
                  <c:v>424.94823513197304</c:v>
                </c:pt>
                <c:pt idx="127">
                  <c:v>423.82343464968733</c:v>
                </c:pt>
                <c:pt idx="128">
                  <c:v>425.32709098508388</c:v>
                </c:pt>
                <c:pt idx="129">
                  <c:v>428.88060122533119</c:v>
                </c:pt>
                <c:pt idx="130">
                  <c:v>429.6453366504316</c:v>
                </c:pt>
                <c:pt idx="131">
                  <c:v>434.03182372946867</c:v>
                </c:pt>
                <c:pt idx="132">
                  <c:v>435.63438969334175</c:v>
                </c:pt>
                <c:pt idx="133">
                  <c:v>441.69664854831444</c:v>
                </c:pt>
                <c:pt idx="134">
                  <c:v>441.50049907397442</c:v>
                </c:pt>
                <c:pt idx="135">
                  <c:v>441.75460294121319</c:v>
                </c:pt>
                <c:pt idx="136">
                  <c:v>443.42372885448941</c:v>
                </c:pt>
                <c:pt idx="137">
                  <c:v>444.80603843272786</c:v>
                </c:pt>
                <c:pt idx="138">
                  <c:v>445.93173391838332</c:v>
                </c:pt>
                <c:pt idx="139">
                  <c:v>447.92430579351429</c:v>
                </c:pt>
                <c:pt idx="140">
                  <c:v>452.04744259226277</c:v>
                </c:pt>
                <c:pt idx="141">
                  <c:v>453.19323340540427</c:v>
                </c:pt>
                <c:pt idx="142">
                  <c:v>449.24823922409644</c:v>
                </c:pt>
                <c:pt idx="143">
                  <c:v>453.03343261959179</c:v>
                </c:pt>
                <c:pt idx="144">
                  <c:v>457.73145103037757</c:v>
                </c:pt>
                <c:pt idx="145">
                  <c:v>456.69883341484092</c:v>
                </c:pt>
                <c:pt idx="146">
                  <c:v>453.94837041255659</c:v>
                </c:pt>
                <c:pt idx="147">
                  <c:v>452.33831583005912</c:v>
                </c:pt>
                <c:pt idx="148">
                  <c:v>450.32252155683312</c:v>
                </c:pt>
                <c:pt idx="149">
                  <c:v>450.21109262555473</c:v>
                </c:pt>
                <c:pt idx="150">
                  <c:v>454.03433251273452</c:v>
                </c:pt>
                <c:pt idx="151">
                  <c:v>455.28282722915674</c:v>
                </c:pt>
                <c:pt idx="152">
                  <c:v>456.44080338944019</c:v>
                </c:pt>
                <c:pt idx="153">
                  <c:v>459.90189161498779</c:v>
                </c:pt>
                <c:pt idx="154">
                  <c:v>462.30311499404928</c:v>
                </c:pt>
                <c:pt idx="155">
                  <c:v>461.11936029780077</c:v>
                </c:pt>
                <c:pt idx="156">
                  <c:v>464.70468599686933</c:v>
                </c:pt>
                <c:pt idx="157">
                  <c:v>466.21658387073541</c:v>
                </c:pt>
                <c:pt idx="158">
                  <c:v>466.15257077093912</c:v>
                </c:pt>
                <c:pt idx="159">
                  <c:v>462.21323841875375</c:v>
                </c:pt>
                <c:pt idx="160">
                  <c:v>459.67326901731258</c:v>
                </c:pt>
                <c:pt idx="161">
                  <c:v>460.23733521694561</c:v>
                </c:pt>
                <c:pt idx="162">
                  <c:v>462.26919154199174</c:v>
                </c:pt>
                <c:pt idx="163">
                  <c:v>460.48556218967099</c:v>
                </c:pt>
                <c:pt idx="164">
                  <c:v>453.99507729468297</c:v>
                </c:pt>
                <c:pt idx="165">
                  <c:v>452.07882195210556</c:v>
                </c:pt>
                <c:pt idx="166">
                  <c:v>451.58762206807125</c:v>
                </c:pt>
                <c:pt idx="167">
                  <c:v>451.83330053534985</c:v>
                </c:pt>
                <c:pt idx="168">
                  <c:v>462.33826374444578</c:v>
                </c:pt>
                <c:pt idx="169">
                  <c:v>461.6846761876543</c:v>
                </c:pt>
                <c:pt idx="170">
                  <c:v>452.22757763643472</c:v>
                </c:pt>
                <c:pt idx="171">
                  <c:v>451.41764283788837</c:v>
                </c:pt>
                <c:pt idx="172">
                  <c:v>449.51798812816929</c:v>
                </c:pt>
                <c:pt idx="173">
                  <c:v>448.15249405851586</c:v>
                </c:pt>
                <c:pt idx="174">
                  <c:v>442.08543933946191</c:v>
                </c:pt>
                <c:pt idx="175">
                  <c:v>443.96404533760511</c:v>
                </c:pt>
                <c:pt idx="176">
                  <c:v>447.04227137805776</c:v>
                </c:pt>
                <c:pt idx="177">
                  <c:v>450.82398411472764</c:v>
                </c:pt>
                <c:pt idx="178">
                  <c:v>451.68039622257868</c:v>
                </c:pt>
                <c:pt idx="179">
                  <c:v>450.51463577837382</c:v>
                </c:pt>
                <c:pt idx="180">
                  <c:v>448.06354417142825</c:v>
                </c:pt>
                <c:pt idx="181">
                  <c:v>445.99280793051281</c:v>
                </c:pt>
                <c:pt idx="182">
                  <c:v>448.88368270875833</c:v>
                </c:pt>
                <c:pt idx="183">
                  <c:v>451.29297968646193</c:v>
                </c:pt>
                <c:pt idx="184">
                  <c:v>458.82945770954831</c:v>
                </c:pt>
                <c:pt idx="185">
                  <c:v>465.32895306977707</c:v>
                </c:pt>
                <c:pt idx="186">
                  <c:v>469.61267629425998</c:v>
                </c:pt>
                <c:pt idx="187">
                  <c:v>476.20882850456218</c:v>
                </c:pt>
                <c:pt idx="188">
                  <c:v>481.84792803116187</c:v>
                </c:pt>
                <c:pt idx="189">
                  <c:v>489.34629364210451</c:v>
                </c:pt>
                <c:pt idx="190">
                  <c:v>488.83874767250825</c:v>
                </c:pt>
                <c:pt idx="191">
                  <c:v>490.67373834029968</c:v>
                </c:pt>
                <c:pt idx="192">
                  <c:v>492.05429123138805</c:v>
                </c:pt>
                <c:pt idx="193">
                  <c:v>493.00501952531454</c:v>
                </c:pt>
                <c:pt idx="194">
                  <c:v>493.35131675228399</c:v>
                </c:pt>
                <c:pt idx="195">
                  <c:v>496.78450688794709</c:v>
                </c:pt>
                <c:pt idx="196">
                  <c:v>501.64271042414066</c:v>
                </c:pt>
                <c:pt idx="197">
                  <c:v>512.51373514678664</c:v>
                </c:pt>
                <c:pt idx="198">
                  <c:v>514.89106672049661</c:v>
                </c:pt>
                <c:pt idx="199">
                  <c:v>509.0492708275554</c:v>
                </c:pt>
                <c:pt idx="200">
                  <c:v>509.72600988739879</c:v>
                </c:pt>
                <c:pt idx="201">
                  <c:v>507.6147197855787</c:v>
                </c:pt>
                <c:pt idx="202">
                  <c:v>511.19837509319728</c:v>
                </c:pt>
                <c:pt idx="203">
                  <c:v>515.97344934670389</c:v>
                </c:pt>
                <c:pt idx="204">
                  <c:v>519.61958228459059</c:v>
                </c:pt>
                <c:pt idx="205">
                  <c:v>525.58293139949615</c:v>
                </c:pt>
                <c:pt idx="206">
                  <c:v>527.45628448334605</c:v>
                </c:pt>
                <c:pt idx="207">
                  <c:v>530.04568569518528</c:v>
                </c:pt>
                <c:pt idx="208">
                  <c:v>533.86543944609309</c:v>
                </c:pt>
                <c:pt idx="209">
                  <c:v>539.17301201318674</c:v>
                </c:pt>
                <c:pt idx="210">
                  <c:v>544.88677227776748</c:v>
                </c:pt>
                <c:pt idx="211">
                  <c:v>549.93959092887053</c:v>
                </c:pt>
                <c:pt idx="212">
                  <c:v>549.1411129083981</c:v>
                </c:pt>
                <c:pt idx="213">
                  <c:v>554.47322423908383</c:v>
                </c:pt>
                <c:pt idx="214">
                  <c:v>545.67249416781635</c:v>
                </c:pt>
                <c:pt idx="215">
                  <c:v>535.27829563318869</c:v>
                </c:pt>
                <c:pt idx="216">
                  <c:v>528.04560500318848</c:v>
                </c:pt>
                <c:pt idx="217">
                  <c:v>527.60716591512494</c:v>
                </c:pt>
                <c:pt idx="218">
                  <c:v>530.57671950957388</c:v>
                </c:pt>
                <c:pt idx="219">
                  <c:v>538.00340206513408</c:v>
                </c:pt>
                <c:pt idx="220">
                  <c:v>532.87404333117968</c:v>
                </c:pt>
                <c:pt idx="221">
                  <c:v>526.78909873793282</c:v>
                </c:pt>
                <c:pt idx="222">
                  <c:v>548.10917432374629</c:v>
                </c:pt>
                <c:pt idx="223">
                  <c:v>555.67741457694331</c:v>
                </c:pt>
                <c:pt idx="224">
                  <c:v>550.27633567056751</c:v>
                </c:pt>
                <c:pt idx="225">
                  <c:v>561.6209467849626</c:v>
                </c:pt>
                <c:pt idx="226">
                  <c:v>557.14601229063862</c:v>
                </c:pt>
                <c:pt idx="227">
                  <c:v>551.56350714634141</c:v>
                </c:pt>
                <c:pt idx="228">
                  <c:v>549.78893630251923</c:v>
                </c:pt>
                <c:pt idx="229">
                  <c:v>546.8691611886328</c:v>
                </c:pt>
                <c:pt idx="230">
                  <c:v>548.60084458675908</c:v>
                </c:pt>
                <c:pt idx="231">
                  <c:v>549.81355251544744</c:v>
                </c:pt>
                <c:pt idx="232">
                  <c:v>559.30558578300565</c:v>
                </c:pt>
                <c:pt idx="233">
                  <c:v>563.88615522814325</c:v>
                </c:pt>
                <c:pt idx="234">
                  <c:v>567.68763157200749</c:v>
                </c:pt>
                <c:pt idx="235">
                  <c:v>566.32817593441064</c:v>
                </c:pt>
                <c:pt idx="236">
                  <c:v>568.14250856574029</c:v>
                </c:pt>
                <c:pt idx="237">
                  <c:v>568.0133844260248</c:v>
                </c:pt>
                <c:pt idx="238">
                  <c:v>566.08556382029235</c:v>
                </c:pt>
                <c:pt idx="239">
                  <c:v>555.3416586530675</c:v>
                </c:pt>
                <c:pt idx="240">
                  <c:v>550.88761369433223</c:v>
                </c:pt>
                <c:pt idx="241">
                  <c:v>539.87107842528849</c:v>
                </c:pt>
                <c:pt idx="242">
                  <c:v>523.6967200885091</c:v>
                </c:pt>
                <c:pt idx="243">
                  <c:v>519.78522667517598</c:v>
                </c:pt>
                <c:pt idx="244">
                  <c:v>521.36560478033925</c:v>
                </c:pt>
                <c:pt idx="245">
                  <c:v>516.37622177103538</c:v>
                </c:pt>
                <c:pt idx="246">
                  <c:v>505.21218988687787</c:v>
                </c:pt>
                <c:pt idx="247">
                  <c:v>490.88128832902902</c:v>
                </c:pt>
                <c:pt idx="248">
                  <c:v>487.09493080801354</c:v>
                </c:pt>
                <c:pt idx="249">
                  <c:v>481.19223477106897</c:v>
                </c:pt>
                <c:pt idx="250">
                  <c:v>478.59200341507812</c:v>
                </c:pt>
                <c:pt idx="251">
                  <c:v>483.14127898785807</c:v>
                </c:pt>
                <c:pt idx="252">
                  <c:v>477.50724174534071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94-4B5F-B325-A1C63121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01584"/>
        <c:axId val="1112087584"/>
      </c:scatterChart>
      <c:valAx>
        <c:axId val="14514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87584"/>
        <c:crosses val="autoZero"/>
        <c:crossBetween val="midCat"/>
      </c:valAx>
      <c:valAx>
        <c:axId val="11120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COST Closing price and Adjusted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beta=0.45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1'!$C$2:$C$253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E-498B-85CE-8C2075C18832}"/>
            </c:ext>
          </c:extLst>
        </c:ser>
        <c:ser>
          <c:idx val="1"/>
          <c:order val="1"/>
          <c:tx>
            <c:v>ADJEXP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1'!$AS$2:$AS$29</c:f>
              <c:numCache>
                <c:formatCode>0.00</c:formatCode>
                <c:ptCount val="28"/>
                <c:pt idx="0">
                  <c:v>356.39001500000001</c:v>
                </c:pt>
                <c:pt idx="1">
                  <c:v>356.39001500000001</c:v>
                </c:pt>
                <c:pt idx="2">
                  <c:v>356.92432644250005</c:v>
                </c:pt>
                <c:pt idx="3">
                  <c:v>353.39771824749999</c:v>
                </c:pt>
                <c:pt idx="4">
                  <c:v>350.76214253048124</c:v>
                </c:pt>
                <c:pt idx="5">
                  <c:v>354.08525294672506</c:v>
                </c:pt>
                <c:pt idx="6">
                  <c:v>354.98259764293095</c:v>
                </c:pt>
                <c:pt idx="7">
                  <c:v>355.7713822736165</c:v>
                </c:pt>
                <c:pt idx="8">
                  <c:v>355.44377142449105</c:v>
                </c:pt>
                <c:pt idx="9">
                  <c:v>359.01126179427098</c:v>
                </c:pt>
                <c:pt idx="10">
                  <c:v>359.88153392170943</c:v>
                </c:pt>
                <c:pt idx="11">
                  <c:v>357.27394374012738</c:v>
                </c:pt>
                <c:pt idx="12">
                  <c:v>353.21677641450435</c:v>
                </c:pt>
                <c:pt idx="13">
                  <c:v>352.39959373882277</c:v>
                </c:pt>
                <c:pt idx="14">
                  <c:v>353.28094157623298</c:v>
                </c:pt>
                <c:pt idx="15">
                  <c:v>356.89894930337431</c:v>
                </c:pt>
                <c:pt idx="16">
                  <c:v>357.18362168075663</c:v>
                </c:pt>
                <c:pt idx="17">
                  <c:v>355.47419080567147</c:v>
                </c:pt>
                <c:pt idx="18">
                  <c:v>351.2402183121842</c:v>
                </c:pt>
                <c:pt idx="19">
                  <c:v>343.50948125278052</c:v>
                </c:pt>
                <c:pt idx="20">
                  <c:v>340.10329009051497</c:v>
                </c:pt>
                <c:pt idx="21">
                  <c:v>333.98493209545177</c:v>
                </c:pt>
                <c:pt idx="22">
                  <c:v>330.13687109804926</c:v>
                </c:pt>
                <c:pt idx="23">
                  <c:v>330.01216663192503</c:v>
                </c:pt>
                <c:pt idx="24">
                  <c:v>327.77663990765785</c:v>
                </c:pt>
                <c:pt idx="25">
                  <c:v>323.77184398375636</c:v>
                </c:pt>
                <c:pt idx="26">
                  <c:v>318.92552563411112</c:v>
                </c:pt>
                <c:pt idx="27">
                  <c:v>316.38269488063133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9E-498B-85CE-8C2075C1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01584"/>
        <c:axId val="1112087584"/>
      </c:scatterChart>
      <c:valAx>
        <c:axId val="14514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87584"/>
        <c:crosses val="autoZero"/>
        <c:crossBetween val="midCat"/>
      </c:valAx>
      <c:valAx>
        <c:axId val="11120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COST Closing price and Adjusted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beta=0.85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1'!$C$2:$C$253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2-4A2F-9D15-4A10408B2AA2}"/>
            </c:ext>
          </c:extLst>
        </c:ser>
        <c:ser>
          <c:idx val="1"/>
          <c:order val="1"/>
          <c:tx>
            <c:v>ADJEXP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1'!$AZ$2:$AZ$10</c:f>
              <c:numCache>
                <c:formatCode>0.00</c:formatCode>
                <c:ptCount val="9"/>
                <c:pt idx="0">
                  <c:v>356.39001500000001</c:v>
                </c:pt>
                <c:pt idx="1">
                  <c:v>356.39001500000001</c:v>
                </c:pt>
                <c:pt idx="2">
                  <c:v>357.07172270250004</c:v>
                </c:pt>
                <c:pt idx="3">
                  <c:v>352.40122658649994</c:v>
                </c:pt>
                <c:pt idx="4">
                  <c:v>350.15598732698129</c:v>
                </c:pt>
                <c:pt idx="5">
                  <c:v>355.3231524241001</c:v>
                </c:pt>
                <c:pt idx="6">
                  <c:v>355.41553530238878</c:v>
                </c:pt>
                <c:pt idx="7">
                  <c:v>355.97689444780656</c:v>
                </c:pt>
                <c:pt idx="8">
                  <c:v>355.26357296327268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32-4A2F-9D15-4A10408B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01584"/>
        <c:axId val="1112087584"/>
      </c:scatterChart>
      <c:valAx>
        <c:axId val="14514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87584"/>
        <c:crosses val="autoZero"/>
        <c:crossBetween val="midCat"/>
      </c:valAx>
      <c:valAx>
        <c:axId val="11120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KO Closing price and Exponential Smoothing 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where, alpha=0.15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1'!$E$2:$E$253</c:f>
              <c:numCache>
                <c:formatCode>General</c:formatCode>
                <c:ptCount val="252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B-4DBE-9F8E-C2FED491C8E3}"/>
            </c:ext>
          </c:extLst>
        </c:ser>
        <c:ser>
          <c:idx val="1"/>
          <c:order val="1"/>
          <c:tx>
            <c:v>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'Part 1'!$BN$2:$BN$11</c:f>
              <c:numCache>
                <c:formatCode>0.00</c:formatCode>
                <c:ptCount val="10"/>
                <c:pt idx="0">
                  <c:v>48.529998999999997</c:v>
                </c:pt>
                <c:pt idx="1">
                  <c:v>48.529998999999997</c:v>
                </c:pt>
                <c:pt idx="2">
                  <c:v>48.622999449999995</c:v>
                </c:pt>
                <c:pt idx="3">
                  <c:v>48.552049832499996</c:v>
                </c:pt>
                <c:pt idx="4">
                  <c:v>48.541242357624995</c:v>
                </c:pt>
                <c:pt idx="5">
                  <c:v>48.604055853981251</c:v>
                </c:pt>
                <c:pt idx="6">
                  <c:v>48.628947475884061</c:v>
                </c:pt>
                <c:pt idx="7">
                  <c:v>48.686105054501446</c:v>
                </c:pt>
                <c:pt idx="8">
                  <c:v>48.830689596326231</c:v>
                </c:pt>
                <c:pt idx="9">
                  <c:v>48.994085856877291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B-4DBE-9F8E-C2FED491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6080"/>
        <c:axId val="429880656"/>
      </c:scatterChart>
      <c:valAx>
        <c:axId val="429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0656"/>
        <c:crosses val="autoZero"/>
        <c:crossBetween val="midCat"/>
      </c:valAx>
      <c:valAx>
        <c:axId val="4298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828335</xdr:colOff>
      <xdr:row>9</xdr:row>
      <xdr:rowOff>173084</xdr:rowOff>
    </xdr:from>
    <xdr:to>
      <xdr:col>16</xdr:col>
      <xdr:colOff>157775</xdr:colOff>
      <xdr:row>28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9ED23-AE91-420C-B166-B2AA87A1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134468</xdr:colOff>
      <xdr:row>9</xdr:row>
      <xdr:rowOff>112063</xdr:rowOff>
    </xdr:from>
    <xdr:to>
      <xdr:col>23</xdr:col>
      <xdr:colOff>259975</xdr:colOff>
      <xdr:row>28</xdr:row>
      <xdr:rowOff>112061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8EACE6-192F-47F2-89FB-E67C35850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152400</xdr:colOff>
      <xdr:row>9</xdr:row>
      <xdr:rowOff>76201</xdr:rowOff>
    </xdr:from>
    <xdr:to>
      <xdr:col>29</xdr:col>
      <xdr:colOff>10885</xdr:colOff>
      <xdr:row>32</xdr:row>
      <xdr:rowOff>174172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807109-70DA-48BC-9367-0A44FCA83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119742</xdr:colOff>
      <xdr:row>7</xdr:row>
      <xdr:rowOff>130628</xdr:rowOff>
    </xdr:from>
    <xdr:to>
      <xdr:col>65</xdr:col>
      <xdr:colOff>315686</xdr:colOff>
      <xdr:row>31</xdr:row>
      <xdr:rowOff>87085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08F35E-5EFA-4F63-9B6B-11B481C5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185059</xdr:colOff>
      <xdr:row>8</xdr:row>
      <xdr:rowOff>32657</xdr:rowOff>
    </xdr:from>
    <xdr:to>
      <xdr:col>36</xdr:col>
      <xdr:colOff>54430</xdr:colOff>
      <xdr:row>35</xdr:row>
      <xdr:rowOff>87085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3A4EDC-2B6D-40EE-9F66-99ABE8E1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43543</xdr:colOff>
      <xdr:row>7</xdr:row>
      <xdr:rowOff>174170</xdr:rowOff>
    </xdr:from>
    <xdr:to>
      <xdr:col>43</xdr:col>
      <xdr:colOff>163286</xdr:colOff>
      <xdr:row>35</xdr:row>
      <xdr:rowOff>163285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7CEE375-AEC3-4B52-838C-B7B2ADE36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87086</xdr:colOff>
      <xdr:row>7</xdr:row>
      <xdr:rowOff>152399</xdr:rowOff>
    </xdr:from>
    <xdr:to>
      <xdr:col>50</xdr:col>
      <xdr:colOff>108858</xdr:colOff>
      <xdr:row>38</xdr:row>
      <xdr:rowOff>108858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14C097-4E08-45BE-A45D-50B2B418D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112378</xdr:colOff>
      <xdr:row>8</xdr:row>
      <xdr:rowOff>48186</xdr:rowOff>
    </xdr:from>
    <xdr:to>
      <xdr:col>58</xdr:col>
      <xdr:colOff>180414</xdr:colOff>
      <xdr:row>23</xdr:row>
      <xdr:rowOff>179294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561798-CD3D-4963-A3F5-8045DA06E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62752</xdr:colOff>
      <xdr:row>6</xdr:row>
      <xdr:rowOff>107577</xdr:rowOff>
    </xdr:from>
    <xdr:to>
      <xdr:col>72</xdr:col>
      <xdr:colOff>331694</xdr:colOff>
      <xdr:row>29</xdr:row>
      <xdr:rowOff>134471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0DD89D-F810-4E86-B571-FD1B1772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143436</xdr:colOff>
      <xdr:row>6</xdr:row>
      <xdr:rowOff>62752</xdr:rowOff>
    </xdr:from>
    <xdr:to>
      <xdr:col>79</xdr:col>
      <xdr:colOff>286870</xdr:colOff>
      <xdr:row>30</xdr:row>
      <xdr:rowOff>53789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84C465C-4698-4CB8-BA7B-EB0F3D314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35859</xdr:colOff>
      <xdr:row>5</xdr:row>
      <xdr:rowOff>170330</xdr:rowOff>
    </xdr:from>
    <xdr:to>
      <xdr:col>85</xdr:col>
      <xdr:colOff>161365</xdr:colOff>
      <xdr:row>29</xdr:row>
      <xdr:rowOff>26894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84AE254-F394-4EC4-887A-E696A4E37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53787</xdr:colOff>
      <xdr:row>5</xdr:row>
      <xdr:rowOff>53789</xdr:rowOff>
    </xdr:from>
    <xdr:to>
      <xdr:col>92</xdr:col>
      <xdr:colOff>152399</xdr:colOff>
      <xdr:row>34</xdr:row>
      <xdr:rowOff>80682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048F015-0317-410E-A679-E722EA4F8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95</xdr:col>
      <xdr:colOff>26895</xdr:colOff>
      <xdr:row>5</xdr:row>
      <xdr:rowOff>80684</xdr:rowOff>
    </xdr:from>
    <xdr:to>
      <xdr:col>99</xdr:col>
      <xdr:colOff>224117</xdr:colOff>
      <xdr:row>29</xdr:row>
      <xdr:rowOff>8965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A7BEE2A-DF7D-4B0B-8287-669BB79F7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102</xdr:col>
      <xdr:colOff>98612</xdr:colOff>
      <xdr:row>5</xdr:row>
      <xdr:rowOff>1</xdr:rowOff>
    </xdr:from>
    <xdr:to>
      <xdr:col>106</xdr:col>
      <xdr:colOff>161365</xdr:colOff>
      <xdr:row>27</xdr:row>
      <xdr:rowOff>188258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55D46C6-DCDE-45CA-8F09-118590C7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109</xdr:col>
      <xdr:colOff>71717</xdr:colOff>
      <xdr:row>6</xdr:row>
      <xdr:rowOff>152399</xdr:rowOff>
    </xdr:from>
    <xdr:to>
      <xdr:col>114</xdr:col>
      <xdr:colOff>268941</xdr:colOff>
      <xdr:row>29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C241CBE-CD63-424B-A2A9-5F965EFA2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116</xdr:col>
      <xdr:colOff>555812</xdr:colOff>
      <xdr:row>6</xdr:row>
      <xdr:rowOff>71718</xdr:rowOff>
    </xdr:from>
    <xdr:to>
      <xdr:col>122</xdr:col>
      <xdr:colOff>600636</xdr:colOff>
      <xdr:row>21</xdr:row>
      <xdr:rowOff>107577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223B188-35E7-400E-B67B-3930A1ECE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834390</xdr:colOff>
      <xdr:row>255</xdr:row>
      <xdr:rowOff>22860</xdr:rowOff>
    </xdr:from>
    <xdr:to>
      <xdr:col>5</xdr:col>
      <xdr:colOff>621030</xdr:colOff>
      <xdr:row>268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387C0-338A-443D-AA77-8F4AE8CB6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1101090</xdr:colOff>
      <xdr:row>254</xdr:row>
      <xdr:rowOff>182880</xdr:rowOff>
    </xdr:from>
    <xdr:to>
      <xdr:col>10</xdr:col>
      <xdr:colOff>407670</xdr:colOff>
      <xdr:row>268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DC3B0-4D48-462E-A050-6122F7531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525780</xdr:colOff>
      <xdr:row>18</xdr:row>
      <xdr:rowOff>15240</xdr:rowOff>
    </xdr:from>
    <xdr:to>
      <xdr:col>45</xdr:col>
      <xdr:colOff>640080</xdr:colOff>
      <xdr:row>32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FD22D-F4D2-4EA6-860C-7B9C972C4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563880</xdr:colOff>
      <xdr:row>0</xdr:row>
      <xdr:rowOff>388620</xdr:rowOff>
    </xdr:from>
    <xdr:to>
      <xdr:col>45</xdr:col>
      <xdr:colOff>624840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05D0BF-E94C-4620-B521-054BF9A3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workbookViewId="0">
      <selection activeCell="M11" sqref="M11"/>
    </sheetView>
  </sheetViews>
  <sheetFormatPr defaultColWidth="11" defaultRowHeight="15.6" x14ac:dyDescent="0.3"/>
  <cols>
    <col min="1" max="1" width="10.3984375" style="1" bestFit="1" customWidth="1"/>
    <col min="2" max="2" width="6" style="1" bestFit="1" customWidth="1"/>
    <col min="3" max="3" width="16.09765625" style="1" bestFit="1" customWidth="1"/>
    <col min="4" max="4" width="10.8984375" style="1" bestFit="1" customWidth="1"/>
    <col min="5" max="5" width="14.59765625" style="1" bestFit="1" customWidth="1"/>
    <col min="6" max="6" width="10.59765625" style="1" bestFit="1" customWidth="1"/>
  </cols>
  <sheetData>
    <row r="1" spans="1:6" x14ac:dyDescent="0.3">
      <c r="A1" s="1" t="s">
        <v>0</v>
      </c>
      <c r="B1" s="1" t="s">
        <v>1</v>
      </c>
      <c r="C1" t="s">
        <v>3</v>
      </c>
      <c r="D1" t="s">
        <v>2</v>
      </c>
      <c r="E1" t="s">
        <v>5</v>
      </c>
      <c r="F1" t="s">
        <v>4</v>
      </c>
    </row>
    <row r="2" spans="1:6" x14ac:dyDescent="0.3">
      <c r="A2" s="4">
        <v>44223</v>
      </c>
      <c r="B2" s="2">
        <v>1</v>
      </c>
      <c r="C2">
        <v>356.39001500000001</v>
      </c>
      <c r="D2">
        <v>3120800</v>
      </c>
      <c r="E2">
        <v>48.529998999999997</v>
      </c>
      <c r="F2">
        <v>21242400</v>
      </c>
    </row>
    <row r="3" spans="1:6" x14ac:dyDescent="0.3">
      <c r="A3" s="4">
        <v>44224</v>
      </c>
      <c r="B3" s="2">
        <v>2</v>
      </c>
      <c r="C3">
        <v>357.05999800000001</v>
      </c>
      <c r="D3">
        <v>2251100</v>
      </c>
      <c r="E3">
        <v>49.150002000000001</v>
      </c>
      <c r="F3">
        <v>17498900</v>
      </c>
    </row>
    <row r="4" spans="1:6" x14ac:dyDescent="0.3">
      <c r="A4" s="4">
        <v>44225</v>
      </c>
      <c r="B4" s="2">
        <v>3</v>
      </c>
      <c r="C4">
        <v>352.42999300000002</v>
      </c>
      <c r="D4">
        <v>2598700</v>
      </c>
      <c r="E4">
        <v>48.150002000000001</v>
      </c>
      <c r="F4">
        <v>18670300</v>
      </c>
    </row>
    <row r="5" spans="1:6" x14ac:dyDescent="0.3">
      <c r="A5" s="4">
        <v>44228</v>
      </c>
      <c r="B5" s="2">
        <v>4</v>
      </c>
      <c r="C5">
        <v>350.51998900000001</v>
      </c>
      <c r="D5">
        <v>2371200</v>
      </c>
      <c r="E5">
        <v>48.48</v>
      </c>
      <c r="F5">
        <v>12183600</v>
      </c>
    </row>
    <row r="6" spans="1:6" x14ac:dyDescent="0.3">
      <c r="A6" s="4">
        <v>44229</v>
      </c>
      <c r="B6" s="2">
        <v>5</v>
      </c>
      <c r="C6">
        <v>355.57998700000002</v>
      </c>
      <c r="D6">
        <v>1905000</v>
      </c>
      <c r="E6">
        <v>48.959999000000003</v>
      </c>
      <c r="F6">
        <v>13319800</v>
      </c>
    </row>
    <row r="7" spans="1:6" x14ac:dyDescent="0.3">
      <c r="A7" s="4">
        <v>44230</v>
      </c>
      <c r="B7" s="2">
        <v>6</v>
      </c>
      <c r="C7">
        <v>355.209991</v>
      </c>
      <c r="D7">
        <v>1759800</v>
      </c>
      <c r="E7">
        <v>48.77</v>
      </c>
      <c r="F7">
        <v>12274100</v>
      </c>
    </row>
    <row r="8" spans="1:6" x14ac:dyDescent="0.3">
      <c r="A8" s="4">
        <v>44231</v>
      </c>
      <c r="B8" s="2">
        <v>7</v>
      </c>
      <c r="C8">
        <v>355.85000600000001</v>
      </c>
      <c r="D8">
        <v>3411600</v>
      </c>
      <c r="E8">
        <v>49.009998000000003</v>
      </c>
      <c r="F8">
        <v>20597400</v>
      </c>
    </row>
    <row r="9" spans="1:6" x14ac:dyDescent="0.3">
      <c r="A9" s="4">
        <v>44232</v>
      </c>
      <c r="B9" s="2">
        <v>8</v>
      </c>
      <c r="C9">
        <v>355.17001299999998</v>
      </c>
      <c r="D9">
        <v>2165600</v>
      </c>
      <c r="E9">
        <v>49.650002000000001</v>
      </c>
      <c r="F9">
        <v>12742000</v>
      </c>
    </row>
    <row r="10" spans="1:6" x14ac:dyDescent="0.3">
      <c r="A10" s="4">
        <v>44235</v>
      </c>
      <c r="B10" s="2">
        <v>9</v>
      </c>
      <c r="C10">
        <v>359.82998700000002</v>
      </c>
      <c r="D10">
        <v>2520700</v>
      </c>
      <c r="E10">
        <v>49.919998</v>
      </c>
      <c r="F10">
        <v>17833200</v>
      </c>
    </row>
    <row r="11" spans="1:6" x14ac:dyDescent="0.3">
      <c r="A11" s="4">
        <v>44236</v>
      </c>
      <c r="B11" s="2">
        <v>10</v>
      </c>
      <c r="C11">
        <v>359.55999800000001</v>
      </c>
      <c r="D11">
        <v>2154000</v>
      </c>
      <c r="E11">
        <v>49.700001</v>
      </c>
      <c r="F11">
        <v>14592900</v>
      </c>
    </row>
    <row r="12" spans="1:6" x14ac:dyDescent="0.3">
      <c r="A12" s="4">
        <v>44237</v>
      </c>
      <c r="B12" s="2">
        <v>11</v>
      </c>
      <c r="C12">
        <v>356.11999500000002</v>
      </c>
      <c r="D12">
        <v>2162400</v>
      </c>
      <c r="E12">
        <v>49.599997999999999</v>
      </c>
      <c r="F12">
        <v>22965400</v>
      </c>
    </row>
    <row r="13" spans="1:6" x14ac:dyDescent="0.3">
      <c r="A13" s="4">
        <v>44238</v>
      </c>
      <c r="B13" s="2">
        <v>12</v>
      </c>
      <c r="C13">
        <v>352.20001200000002</v>
      </c>
      <c r="D13">
        <v>2088400</v>
      </c>
      <c r="E13">
        <v>50.299999</v>
      </c>
      <c r="F13">
        <v>21928600</v>
      </c>
    </row>
    <row r="14" spans="1:6" x14ac:dyDescent="0.3">
      <c r="A14" s="4">
        <v>44239</v>
      </c>
      <c r="B14" s="2">
        <v>13</v>
      </c>
      <c r="C14">
        <v>352.75</v>
      </c>
      <c r="D14">
        <v>2096600</v>
      </c>
      <c r="E14">
        <v>50.689999</v>
      </c>
      <c r="F14">
        <v>13137100</v>
      </c>
    </row>
    <row r="15" spans="1:6" x14ac:dyDescent="0.3">
      <c r="A15" s="4">
        <v>44243</v>
      </c>
      <c r="B15" s="2">
        <v>14</v>
      </c>
      <c r="C15">
        <v>354</v>
      </c>
      <c r="D15">
        <v>1829000</v>
      </c>
      <c r="E15">
        <v>50.27</v>
      </c>
      <c r="F15">
        <v>15093400</v>
      </c>
    </row>
    <row r="16" spans="1:6" x14ac:dyDescent="0.3">
      <c r="A16" s="4">
        <v>44244</v>
      </c>
      <c r="B16" s="2">
        <v>15</v>
      </c>
      <c r="C16">
        <v>358.040009</v>
      </c>
      <c r="D16">
        <v>2143000</v>
      </c>
      <c r="E16">
        <v>50.130001</v>
      </c>
      <c r="F16">
        <v>12794300</v>
      </c>
    </row>
    <row r="17" spans="1:6" x14ac:dyDescent="0.3">
      <c r="A17" s="4">
        <v>44245</v>
      </c>
      <c r="B17" s="2">
        <v>16</v>
      </c>
      <c r="C17">
        <v>356.92001299999998</v>
      </c>
      <c r="D17">
        <v>1914900</v>
      </c>
      <c r="E17">
        <v>50.77</v>
      </c>
      <c r="F17">
        <v>12747100</v>
      </c>
    </row>
    <row r="18" spans="1:6" x14ac:dyDescent="0.3">
      <c r="A18" s="4">
        <v>44246</v>
      </c>
      <c r="B18" s="2">
        <v>17</v>
      </c>
      <c r="C18">
        <v>354.76998900000001</v>
      </c>
      <c r="D18">
        <v>1839400</v>
      </c>
      <c r="E18">
        <v>50.110000999999997</v>
      </c>
      <c r="F18">
        <v>15968800</v>
      </c>
    </row>
    <row r="19" spans="1:6" x14ac:dyDescent="0.3">
      <c r="A19" s="4">
        <v>44249</v>
      </c>
      <c r="B19" s="2">
        <v>18</v>
      </c>
      <c r="C19">
        <v>350.209991</v>
      </c>
      <c r="D19">
        <v>2215600</v>
      </c>
      <c r="E19">
        <v>50.630001</v>
      </c>
      <c r="F19">
        <v>14370900</v>
      </c>
    </row>
    <row r="20" spans="1:6" x14ac:dyDescent="0.3">
      <c r="A20" s="4">
        <v>44250</v>
      </c>
      <c r="B20" s="2">
        <v>19</v>
      </c>
      <c r="C20">
        <v>342.14999399999999</v>
      </c>
      <c r="D20">
        <v>3692600</v>
      </c>
      <c r="E20">
        <v>50.540000999999997</v>
      </c>
      <c r="F20">
        <v>16222300</v>
      </c>
    </row>
    <row r="21" spans="1:6" x14ac:dyDescent="0.3">
      <c r="A21" s="4">
        <v>44251</v>
      </c>
      <c r="B21" s="2">
        <v>20</v>
      </c>
      <c r="C21">
        <v>340.70001200000002</v>
      </c>
      <c r="D21">
        <v>3305800</v>
      </c>
      <c r="E21">
        <v>50.709999000000003</v>
      </c>
      <c r="F21">
        <v>14442000</v>
      </c>
    </row>
    <row r="22" spans="1:6" x14ac:dyDescent="0.3">
      <c r="A22" s="4">
        <v>44252</v>
      </c>
      <c r="B22" s="2">
        <v>21</v>
      </c>
      <c r="C22">
        <v>333.89999399999999</v>
      </c>
      <c r="D22">
        <v>3618100</v>
      </c>
      <c r="E22">
        <v>50.169998</v>
      </c>
      <c r="F22">
        <v>14211100</v>
      </c>
    </row>
    <row r="23" spans="1:6" x14ac:dyDescent="0.3">
      <c r="A23" s="4">
        <v>44253</v>
      </c>
      <c r="B23" s="2">
        <v>22</v>
      </c>
      <c r="C23">
        <v>331</v>
      </c>
      <c r="D23">
        <v>3362200</v>
      </c>
      <c r="E23">
        <v>48.990001999999997</v>
      </c>
      <c r="F23">
        <v>23638400</v>
      </c>
    </row>
    <row r="24" spans="1:6" x14ac:dyDescent="0.3">
      <c r="A24" s="4">
        <v>44256</v>
      </c>
      <c r="B24" s="2">
        <v>23</v>
      </c>
      <c r="C24">
        <v>331.76998900000001</v>
      </c>
      <c r="D24">
        <v>4653200</v>
      </c>
      <c r="E24">
        <v>49.900002000000001</v>
      </c>
      <c r="F24">
        <v>13901200</v>
      </c>
    </row>
    <row r="25" spans="1:6" x14ac:dyDescent="0.3">
      <c r="A25" s="4">
        <v>44257</v>
      </c>
      <c r="B25" s="2">
        <v>24</v>
      </c>
      <c r="C25">
        <v>328.459991</v>
      </c>
      <c r="D25">
        <v>4660100</v>
      </c>
      <c r="E25">
        <v>50.099997999999999</v>
      </c>
      <c r="F25">
        <v>11755100</v>
      </c>
    </row>
    <row r="26" spans="1:6" x14ac:dyDescent="0.3">
      <c r="A26" s="4">
        <v>44258</v>
      </c>
      <c r="B26" s="2">
        <v>25</v>
      </c>
      <c r="C26">
        <v>323.92001299999998</v>
      </c>
      <c r="D26">
        <v>4064200</v>
      </c>
      <c r="E26">
        <v>49.98</v>
      </c>
      <c r="F26">
        <v>15410700</v>
      </c>
    </row>
    <row r="27" spans="1:6" x14ac:dyDescent="0.3">
      <c r="A27" s="4">
        <v>44259</v>
      </c>
      <c r="B27" s="2">
        <v>26</v>
      </c>
      <c r="C27">
        <v>319.040009</v>
      </c>
      <c r="D27">
        <v>5501200</v>
      </c>
      <c r="E27">
        <v>49.939999</v>
      </c>
      <c r="F27">
        <v>22036400</v>
      </c>
    </row>
    <row r="28" spans="1:6" x14ac:dyDescent="0.3">
      <c r="A28" s="4">
        <v>44260</v>
      </c>
      <c r="B28" s="2">
        <v>27</v>
      </c>
      <c r="C28">
        <v>317.32000699999998</v>
      </c>
      <c r="D28">
        <v>8102800</v>
      </c>
      <c r="E28">
        <v>50.790000999999997</v>
      </c>
      <c r="F28">
        <v>21310800</v>
      </c>
    </row>
    <row r="29" spans="1:6" x14ac:dyDescent="0.3">
      <c r="A29" s="4">
        <v>44263</v>
      </c>
      <c r="B29" s="2">
        <v>28</v>
      </c>
      <c r="C29">
        <v>311.42001299999998</v>
      </c>
      <c r="D29">
        <v>4873500</v>
      </c>
      <c r="E29">
        <v>51.639999000000003</v>
      </c>
      <c r="F29">
        <v>25084900</v>
      </c>
    </row>
    <row r="30" spans="1:6" x14ac:dyDescent="0.3">
      <c r="A30" s="4">
        <v>44264</v>
      </c>
      <c r="B30" s="2">
        <v>29</v>
      </c>
      <c r="C30">
        <v>318.77999899999998</v>
      </c>
      <c r="D30">
        <v>5426800</v>
      </c>
      <c r="E30">
        <v>50.860000999999997</v>
      </c>
      <c r="F30">
        <v>23082700</v>
      </c>
    </row>
    <row r="31" spans="1:6" x14ac:dyDescent="0.3">
      <c r="A31" s="4">
        <v>44265</v>
      </c>
      <c r="B31" s="2">
        <v>30</v>
      </c>
      <c r="C31">
        <v>323.82998700000002</v>
      </c>
      <c r="D31">
        <v>4523500</v>
      </c>
      <c r="E31">
        <v>51.439999</v>
      </c>
      <c r="F31">
        <v>21331600</v>
      </c>
    </row>
    <row r="32" spans="1:6" x14ac:dyDescent="0.3">
      <c r="A32" s="4">
        <v>44266</v>
      </c>
      <c r="B32" s="2">
        <v>31</v>
      </c>
      <c r="C32">
        <v>328.64999399999999</v>
      </c>
      <c r="D32">
        <v>4338900</v>
      </c>
      <c r="E32">
        <v>50.880001</v>
      </c>
      <c r="F32">
        <v>17417700</v>
      </c>
    </row>
    <row r="33" spans="1:6" x14ac:dyDescent="0.3">
      <c r="A33" s="4">
        <v>44267</v>
      </c>
      <c r="B33" s="2">
        <v>32</v>
      </c>
      <c r="C33">
        <v>331.14001500000001</v>
      </c>
      <c r="D33">
        <v>3182100</v>
      </c>
      <c r="E33">
        <v>50.360000999999997</v>
      </c>
      <c r="F33">
        <v>17598600</v>
      </c>
    </row>
    <row r="34" spans="1:6" x14ac:dyDescent="0.3">
      <c r="A34" s="4">
        <v>44270</v>
      </c>
      <c r="B34" s="2">
        <v>33</v>
      </c>
      <c r="C34">
        <v>330.51001000000002</v>
      </c>
      <c r="D34">
        <v>3243000</v>
      </c>
      <c r="E34">
        <v>51.029998999999997</v>
      </c>
      <c r="F34">
        <v>13411900</v>
      </c>
    </row>
    <row r="35" spans="1:6" x14ac:dyDescent="0.3">
      <c r="A35" s="4">
        <v>44271</v>
      </c>
      <c r="B35" s="2">
        <v>34</v>
      </c>
      <c r="C35">
        <v>327.25</v>
      </c>
      <c r="D35">
        <v>3066700</v>
      </c>
      <c r="E35">
        <v>51.220001000000003</v>
      </c>
      <c r="F35">
        <v>14214200</v>
      </c>
    </row>
    <row r="36" spans="1:6" x14ac:dyDescent="0.3">
      <c r="A36" s="4">
        <v>44272</v>
      </c>
      <c r="B36" s="2">
        <v>35</v>
      </c>
      <c r="C36">
        <v>329.19000199999999</v>
      </c>
      <c r="D36">
        <v>2672400</v>
      </c>
      <c r="E36">
        <v>51.240001999999997</v>
      </c>
      <c r="F36">
        <v>17502700</v>
      </c>
    </row>
    <row r="37" spans="1:6" x14ac:dyDescent="0.3">
      <c r="A37" s="4">
        <v>44273</v>
      </c>
      <c r="B37" s="2">
        <v>36</v>
      </c>
      <c r="C37">
        <v>322.98001099999999</v>
      </c>
      <c r="D37">
        <v>2736900</v>
      </c>
      <c r="E37">
        <v>50.57</v>
      </c>
      <c r="F37">
        <v>18007300</v>
      </c>
    </row>
    <row r="38" spans="1:6" x14ac:dyDescent="0.3">
      <c r="A38" s="4">
        <v>44274</v>
      </c>
      <c r="B38" s="2">
        <v>37</v>
      </c>
      <c r="C38">
        <v>328.91000400000001</v>
      </c>
      <c r="D38">
        <v>4859300</v>
      </c>
      <c r="E38">
        <v>50.810001</v>
      </c>
      <c r="F38">
        <v>67845700</v>
      </c>
    </row>
    <row r="39" spans="1:6" x14ac:dyDescent="0.3">
      <c r="A39" s="4">
        <v>44277</v>
      </c>
      <c r="B39" s="2">
        <v>38</v>
      </c>
      <c r="C39">
        <v>334.48998999999998</v>
      </c>
      <c r="D39">
        <v>4064900</v>
      </c>
      <c r="E39">
        <v>51</v>
      </c>
      <c r="F39">
        <v>17911400</v>
      </c>
    </row>
    <row r="40" spans="1:6" x14ac:dyDescent="0.3">
      <c r="A40" s="4">
        <v>44278</v>
      </c>
      <c r="B40" s="2">
        <v>39</v>
      </c>
      <c r="C40">
        <v>340.33999599999999</v>
      </c>
      <c r="D40">
        <v>3641200</v>
      </c>
      <c r="E40">
        <v>51.389999000000003</v>
      </c>
      <c r="F40">
        <v>16936700</v>
      </c>
    </row>
    <row r="41" spans="1:6" x14ac:dyDescent="0.3">
      <c r="A41" s="4">
        <v>44279</v>
      </c>
      <c r="B41" s="2">
        <v>40</v>
      </c>
      <c r="C41">
        <v>338.040009</v>
      </c>
      <c r="D41">
        <v>3006400</v>
      </c>
      <c r="E41">
        <v>51.52</v>
      </c>
      <c r="F41">
        <v>14997400</v>
      </c>
    </row>
    <row r="42" spans="1:6" x14ac:dyDescent="0.3">
      <c r="A42" s="4">
        <v>44280</v>
      </c>
      <c r="B42" s="2">
        <v>41</v>
      </c>
      <c r="C42">
        <v>346.33999599999999</v>
      </c>
      <c r="D42">
        <v>4307100</v>
      </c>
      <c r="E42">
        <v>52.02</v>
      </c>
      <c r="F42">
        <v>17091900</v>
      </c>
    </row>
    <row r="43" spans="1:6" x14ac:dyDescent="0.3">
      <c r="A43" s="4">
        <v>44281</v>
      </c>
      <c r="B43" s="2">
        <v>42</v>
      </c>
      <c r="C43">
        <v>352.01998900000001</v>
      </c>
      <c r="D43">
        <v>3061200</v>
      </c>
      <c r="E43">
        <v>53.040000999999997</v>
      </c>
      <c r="F43">
        <v>17126700</v>
      </c>
    </row>
    <row r="44" spans="1:6" x14ac:dyDescent="0.3">
      <c r="A44" s="4">
        <v>44284</v>
      </c>
      <c r="B44" s="2">
        <v>43</v>
      </c>
      <c r="C44">
        <v>356.14999399999999</v>
      </c>
      <c r="D44">
        <v>3012000</v>
      </c>
      <c r="E44">
        <v>53.849997999999999</v>
      </c>
      <c r="F44">
        <v>17514100</v>
      </c>
    </row>
    <row r="45" spans="1:6" x14ac:dyDescent="0.3">
      <c r="A45" s="4">
        <v>44285</v>
      </c>
      <c r="B45" s="2">
        <v>44</v>
      </c>
      <c r="C45">
        <v>349.75</v>
      </c>
      <c r="D45">
        <v>2602400</v>
      </c>
      <c r="E45">
        <v>53.150002000000001</v>
      </c>
      <c r="F45">
        <v>14871800</v>
      </c>
    </row>
    <row r="46" spans="1:6" x14ac:dyDescent="0.3">
      <c r="A46" s="4">
        <v>44286</v>
      </c>
      <c r="B46" s="2">
        <v>45</v>
      </c>
      <c r="C46">
        <v>352.48001099999999</v>
      </c>
      <c r="D46">
        <v>2832200</v>
      </c>
      <c r="E46">
        <v>52.709999000000003</v>
      </c>
      <c r="F46">
        <v>15826500</v>
      </c>
    </row>
    <row r="47" spans="1:6" x14ac:dyDescent="0.3">
      <c r="A47" s="4">
        <v>44287</v>
      </c>
      <c r="B47" s="2">
        <v>46</v>
      </c>
      <c r="C47">
        <v>354.94000199999999</v>
      </c>
      <c r="D47">
        <v>2938600</v>
      </c>
      <c r="E47">
        <v>52.509998000000003</v>
      </c>
      <c r="F47">
        <v>15834700</v>
      </c>
    </row>
    <row r="48" spans="1:6" x14ac:dyDescent="0.3">
      <c r="A48" s="4">
        <v>44291</v>
      </c>
      <c r="B48" s="2">
        <v>47</v>
      </c>
      <c r="C48">
        <v>360.82000699999998</v>
      </c>
      <c r="D48">
        <v>2705700</v>
      </c>
      <c r="E48">
        <v>52.810001</v>
      </c>
      <c r="F48">
        <v>16368700</v>
      </c>
    </row>
    <row r="49" spans="1:6" x14ac:dyDescent="0.3">
      <c r="A49" s="4">
        <v>44292</v>
      </c>
      <c r="B49" s="2">
        <v>48</v>
      </c>
      <c r="C49">
        <v>360.11999500000002</v>
      </c>
      <c r="D49">
        <v>2142000</v>
      </c>
      <c r="E49">
        <v>53.189999</v>
      </c>
      <c r="F49">
        <v>15614300</v>
      </c>
    </row>
    <row r="50" spans="1:6" x14ac:dyDescent="0.3">
      <c r="A50" s="4">
        <v>44293</v>
      </c>
      <c r="B50" s="2">
        <v>49</v>
      </c>
      <c r="C50">
        <v>358.80999800000001</v>
      </c>
      <c r="D50">
        <v>1808400</v>
      </c>
      <c r="E50">
        <v>53.279998999999997</v>
      </c>
      <c r="F50">
        <v>10062700</v>
      </c>
    </row>
    <row r="51" spans="1:6" x14ac:dyDescent="0.3">
      <c r="A51" s="4">
        <v>44294</v>
      </c>
      <c r="B51" s="2">
        <v>50</v>
      </c>
      <c r="C51">
        <v>361.22000100000002</v>
      </c>
      <c r="D51">
        <v>2839200</v>
      </c>
      <c r="E51">
        <v>53.119999</v>
      </c>
      <c r="F51">
        <v>9695600</v>
      </c>
    </row>
    <row r="52" spans="1:6" x14ac:dyDescent="0.3">
      <c r="A52" s="4">
        <v>44295</v>
      </c>
      <c r="B52" s="2">
        <v>51</v>
      </c>
      <c r="C52">
        <v>363.209991</v>
      </c>
      <c r="D52">
        <v>1610800</v>
      </c>
      <c r="E52">
        <v>53.18</v>
      </c>
      <c r="F52">
        <v>10828200</v>
      </c>
    </row>
    <row r="53" spans="1:6" x14ac:dyDescent="0.3">
      <c r="A53" s="4">
        <v>44298</v>
      </c>
      <c r="B53" s="2">
        <v>52</v>
      </c>
      <c r="C53">
        <v>364.80999800000001</v>
      </c>
      <c r="D53">
        <v>1836600</v>
      </c>
      <c r="E53">
        <v>53.349997999999999</v>
      </c>
      <c r="F53">
        <v>8565300</v>
      </c>
    </row>
    <row r="54" spans="1:6" x14ac:dyDescent="0.3">
      <c r="A54" s="4">
        <v>44299</v>
      </c>
      <c r="B54" s="2">
        <v>53</v>
      </c>
      <c r="C54">
        <v>365.209991</v>
      </c>
      <c r="D54">
        <v>1796400</v>
      </c>
      <c r="E54">
        <v>53.09</v>
      </c>
      <c r="F54">
        <v>11071700</v>
      </c>
    </row>
    <row r="55" spans="1:6" x14ac:dyDescent="0.3">
      <c r="A55" s="4">
        <v>44300</v>
      </c>
      <c r="B55" s="2">
        <v>54</v>
      </c>
      <c r="C55">
        <v>363.17001299999998</v>
      </c>
      <c r="D55">
        <v>1509400</v>
      </c>
      <c r="E55">
        <v>53.080002</v>
      </c>
      <c r="F55">
        <v>9787600</v>
      </c>
    </row>
    <row r="56" spans="1:6" x14ac:dyDescent="0.3">
      <c r="A56" s="4">
        <v>44301</v>
      </c>
      <c r="B56" s="2">
        <v>55</v>
      </c>
      <c r="C56">
        <v>368.79998799999998</v>
      </c>
      <c r="D56">
        <v>1850100</v>
      </c>
      <c r="E56">
        <v>53.330002</v>
      </c>
      <c r="F56">
        <v>13078100</v>
      </c>
    </row>
    <row r="57" spans="1:6" x14ac:dyDescent="0.3">
      <c r="A57" s="4">
        <v>44302</v>
      </c>
      <c r="B57" s="2">
        <v>56</v>
      </c>
      <c r="C57">
        <v>370.72000100000002</v>
      </c>
      <c r="D57">
        <v>2249200</v>
      </c>
      <c r="E57">
        <v>53.68</v>
      </c>
      <c r="F57">
        <v>17974100</v>
      </c>
    </row>
    <row r="58" spans="1:6" x14ac:dyDescent="0.3">
      <c r="A58" s="4">
        <v>44305</v>
      </c>
      <c r="B58" s="2">
        <v>57</v>
      </c>
      <c r="C58">
        <v>369.54998799999998</v>
      </c>
      <c r="D58">
        <v>1560000</v>
      </c>
      <c r="E58">
        <v>54</v>
      </c>
      <c r="F58">
        <v>19352900</v>
      </c>
    </row>
    <row r="59" spans="1:6" x14ac:dyDescent="0.3">
      <c r="A59" s="4">
        <v>44306</v>
      </c>
      <c r="B59" s="2">
        <v>58</v>
      </c>
      <c r="C59">
        <v>371.73001099999999</v>
      </c>
      <c r="D59">
        <v>2330700</v>
      </c>
      <c r="E59">
        <v>54.169998</v>
      </c>
      <c r="F59">
        <v>14419200</v>
      </c>
    </row>
    <row r="60" spans="1:6" x14ac:dyDescent="0.3">
      <c r="A60" s="4">
        <v>44307</v>
      </c>
      <c r="B60" s="2">
        <v>59</v>
      </c>
      <c r="C60">
        <v>374.08999599999999</v>
      </c>
      <c r="D60">
        <v>1531800</v>
      </c>
      <c r="E60">
        <v>54.610000999999997</v>
      </c>
      <c r="F60">
        <v>13866500</v>
      </c>
    </row>
    <row r="61" spans="1:6" x14ac:dyDescent="0.3">
      <c r="A61" s="4">
        <v>44308</v>
      </c>
      <c r="B61" s="2">
        <v>60</v>
      </c>
      <c r="C61">
        <v>371.26001000000002</v>
      </c>
      <c r="D61">
        <v>2138000</v>
      </c>
      <c r="E61">
        <v>54.439999</v>
      </c>
      <c r="F61">
        <v>12558900</v>
      </c>
    </row>
    <row r="62" spans="1:6" x14ac:dyDescent="0.3">
      <c r="A62" s="4">
        <v>44309</v>
      </c>
      <c r="B62" s="2">
        <v>61</v>
      </c>
      <c r="C62">
        <v>373.27999899999998</v>
      </c>
      <c r="D62">
        <v>1404500</v>
      </c>
      <c r="E62">
        <v>54.470001000000003</v>
      </c>
      <c r="F62">
        <v>9020500</v>
      </c>
    </row>
    <row r="63" spans="1:6" x14ac:dyDescent="0.3">
      <c r="A63" s="4">
        <v>44312</v>
      </c>
      <c r="B63" s="2">
        <v>62</v>
      </c>
      <c r="C63">
        <v>368.51998900000001</v>
      </c>
      <c r="D63">
        <v>2059700</v>
      </c>
      <c r="E63">
        <v>53.66</v>
      </c>
      <c r="F63">
        <v>11684600</v>
      </c>
    </row>
    <row r="64" spans="1:6" x14ac:dyDescent="0.3">
      <c r="A64" s="4">
        <v>44313</v>
      </c>
      <c r="B64" s="2">
        <v>63</v>
      </c>
      <c r="C64">
        <v>370.209991</v>
      </c>
      <c r="D64">
        <v>1875900</v>
      </c>
      <c r="E64">
        <v>53.580002</v>
      </c>
      <c r="F64">
        <v>9852400</v>
      </c>
    </row>
    <row r="65" spans="1:6" x14ac:dyDescent="0.3">
      <c r="A65" s="4">
        <v>44314</v>
      </c>
      <c r="B65" s="2">
        <v>64</v>
      </c>
      <c r="C65">
        <v>369.58999599999999</v>
      </c>
      <c r="D65">
        <v>1305600</v>
      </c>
      <c r="E65">
        <v>53.59</v>
      </c>
      <c r="F65">
        <v>10868100</v>
      </c>
    </row>
    <row r="66" spans="1:6" x14ac:dyDescent="0.3">
      <c r="A66" s="4">
        <v>44315</v>
      </c>
      <c r="B66" s="2">
        <v>65</v>
      </c>
      <c r="C66">
        <v>373.540009</v>
      </c>
      <c r="D66">
        <v>1848300</v>
      </c>
      <c r="E66">
        <v>54.259998000000003</v>
      </c>
      <c r="F66">
        <v>15391000</v>
      </c>
    </row>
    <row r="67" spans="1:6" x14ac:dyDescent="0.3">
      <c r="A67" s="4">
        <v>44316</v>
      </c>
      <c r="B67" s="2">
        <v>66</v>
      </c>
      <c r="C67">
        <v>372.08999599999999</v>
      </c>
      <c r="D67">
        <v>2118900</v>
      </c>
      <c r="E67">
        <v>53.98</v>
      </c>
      <c r="F67">
        <v>14912600</v>
      </c>
    </row>
    <row r="68" spans="1:6" x14ac:dyDescent="0.3">
      <c r="A68" s="4">
        <v>44319</v>
      </c>
      <c r="B68" s="2">
        <v>67</v>
      </c>
      <c r="C68">
        <v>379.32000699999998</v>
      </c>
      <c r="D68">
        <v>2685800</v>
      </c>
      <c r="E68">
        <v>54.48</v>
      </c>
      <c r="F68">
        <v>10417900</v>
      </c>
    </row>
    <row r="69" spans="1:6" x14ac:dyDescent="0.3">
      <c r="A69" s="4">
        <v>44320</v>
      </c>
      <c r="B69" s="2">
        <v>68</v>
      </c>
      <c r="C69">
        <v>375.290009</v>
      </c>
      <c r="D69">
        <v>2133800</v>
      </c>
      <c r="E69">
        <v>54.139999000000003</v>
      </c>
      <c r="F69">
        <v>14151000</v>
      </c>
    </row>
    <row r="70" spans="1:6" x14ac:dyDescent="0.3">
      <c r="A70" s="4">
        <v>44321</v>
      </c>
      <c r="B70" s="2">
        <v>69</v>
      </c>
      <c r="C70">
        <v>372.5</v>
      </c>
      <c r="D70">
        <v>1905300</v>
      </c>
      <c r="E70">
        <v>54</v>
      </c>
      <c r="F70">
        <v>9665900</v>
      </c>
    </row>
    <row r="71" spans="1:6" x14ac:dyDescent="0.3">
      <c r="A71" s="4">
        <v>44322</v>
      </c>
      <c r="B71" s="2">
        <v>70</v>
      </c>
      <c r="C71">
        <v>382.76001000000002</v>
      </c>
      <c r="D71">
        <v>2641400</v>
      </c>
      <c r="E71">
        <v>54.540000999999997</v>
      </c>
      <c r="F71">
        <v>11572700</v>
      </c>
    </row>
    <row r="72" spans="1:6" x14ac:dyDescent="0.3">
      <c r="A72" s="4">
        <v>44323</v>
      </c>
      <c r="B72" s="2">
        <v>71</v>
      </c>
      <c r="C72">
        <v>384.32000699999998</v>
      </c>
      <c r="D72">
        <v>1817100</v>
      </c>
      <c r="E72">
        <v>54.509998000000003</v>
      </c>
      <c r="F72">
        <v>10637500</v>
      </c>
    </row>
    <row r="73" spans="1:6" x14ac:dyDescent="0.3">
      <c r="A73" s="4">
        <v>44326</v>
      </c>
      <c r="B73" s="2">
        <v>72</v>
      </c>
      <c r="C73">
        <v>381.48001099999999</v>
      </c>
      <c r="D73">
        <v>1998700</v>
      </c>
      <c r="E73">
        <v>54.91</v>
      </c>
      <c r="F73">
        <v>15545800</v>
      </c>
    </row>
    <row r="74" spans="1:6" x14ac:dyDescent="0.3">
      <c r="A74" s="4">
        <v>44327</v>
      </c>
      <c r="B74" s="2">
        <v>73</v>
      </c>
      <c r="C74">
        <v>378.17999300000002</v>
      </c>
      <c r="D74">
        <v>1859700</v>
      </c>
      <c r="E74">
        <v>54.32</v>
      </c>
      <c r="F74">
        <v>12986700</v>
      </c>
    </row>
    <row r="75" spans="1:6" x14ac:dyDescent="0.3">
      <c r="A75" s="4">
        <v>44328</v>
      </c>
      <c r="B75" s="2">
        <v>74</v>
      </c>
      <c r="C75">
        <v>372.20001200000002</v>
      </c>
      <c r="D75">
        <v>2344600</v>
      </c>
      <c r="E75">
        <v>54.040000999999997</v>
      </c>
      <c r="F75">
        <v>15836500</v>
      </c>
    </row>
    <row r="76" spans="1:6" x14ac:dyDescent="0.3">
      <c r="A76" s="4">
        <v>44329</v>
      </c>
      <c r="B76" s="2">
        <v>75</v>
      </c>
      <c r="C76">
        <v>379.52999899999998</v>
      </c>
      <c r="D76">
        <v>2023100</v>
      </c>
      <c r="E76">
        <v>54.509998000000003</v>
      </c>
      <c r="F76">
        <v>15475800</v>
      </c>
    </row>
    <row r="77" spans="1:6" x14ac:dyDescent="0.3">
      <c r="A77" s="4">
        <v>44330</v>
      </c>
      <c r="B77" s="2">
        <v>76</v>
      </c>
      <c r="C77">
        <v>384.42001299999998</v>
      </c>
      <c r="D77">
        <v>1876100</v>
      </c>
      <c r="E77">
        <v>54.73</v>
      </c>
      <c r="F77">
        <v>11725300</v>
      </c>
    </row>
    <row r="78" spans="1:6" x14ac:dyDescent="0.3">
      <c r="A78" s="4">
        <v>44333</v>
      </c>
      <c r="B78" s="2">
        <v>77</v>
      </c>
      <c r="C78">
        <v>383.959991</v>
      </c>
      <c r="D78">
        <v>1830800</v>
      </c>
      <c r="E78">
        <v>54.639999000000003</v>
      </c>
      <c r="F78">
        <v>12119800</v>
      </c>
    </row>
    <row r="79" spans="1:6" x14ac:dyDescent="0.3">
      <c r="A79" s="4">
        <v>44334</v>
      </c>
      <c r="B79" s="2">
        <v>78</v>
      </c>
      <c r="C79">
        <v>382.80999800000001</v>
      </c>
      <c r="D79">
        <v>1698200</v>
      </c>
      <c r="E79">
        <v>54.34</v>
      </c>
      <c r="F79">
        <v>13232500</v>
      </c>
    </row>
    <row r="80" spans="1:6" x14ac:dyDescent="0.3">
      <c r="A80" s="4">
        <v>44335</v>
      </c>
      <c r="B80" s="2">
        <v>79</v>
      </c>
      <c r="C80">
        <v>379.66000400000001</v>
      </c>
      <c r="D80">
        <v>1725000</v>
      </c>
      <c r="E80">
        <v>54.169998</v>
      </c>
      <c r="F80">
        <v>15126100</v>
      </c>
    </row>
    <row r="81" spans="1:6" x14ac:dyDescent="0.3">
      <c r="A81" s="4">
        <v>44336</v>
      </c>
      <c r="B81" s="2">
        <v>80</v>
      </c>
      <c r="C81">
        <v>383.57998700000002</v>
      </c>
      <c r="D81">
        <v>1427300</v>
      </c>
      <c r="E81">
        <v>54.650002000000001</v>
      </c>
      <c r="F81">
        <v>10948400</v>
      </c>
    </row>
    <row r="82" spans="1:6" x14ac:dyDescent="0.3">
      <c r="A82" s="4">
        <v>44337</v>
      </c>
      <c r="B82" s="2">
        <v>81</v>
      </c>
      <c r="C82">
        <v>380.72000100000002</v>
      </c>
      <c r="D82">
        <v>1706600</v>
      </c>
      <c r="E82">
        <v>54.619999</v>
      </c>
      <c r="F82">
        <v>16033200</v>
      </c>
    </row>
    <row r="83" spans="1:6" x14ac:dyDescent="0.3">
      <c r="A83" s="4">
        <v>44340</v>
      </c>
      <c r="B83" s="2">
        <v>82</v>
      </c>
      <c r="C83">
        <v>383.45001200000002</v>
      </c>
      <c r="D83">
        <v>1657000</v>
      </c>
      <c r="E83">
        <v>54.799999</v>
      </c>
      <c r="F83">
        <v>10326100</v>
      </c>
    </row>
    <row r="84" spans="1:6" x14ac:dyDescent="0.3">
      <c r="A84" s="4">
        <v>44341</v>
      </c>
      <c r="B84" s="2">
        <v>83</v>
      </c>
      <c r="C84">
        <v>385.38000499999998</v>
      </c>
      <c r="D84">
        <v>1379700</v>
      </c>
      <c r="E84">
        <v>54.790000999999997</v>
      </c>
      <c r="F84">
        <v>11916500</v>
      </c>
    </row>
    <row r="85" spans="1:6" x14ac:dyDescent="0.3">
      <c r="A85" s="4">
        <v>44342</v>
      </c>
      <c r="B85" s="2">
        <v>84</v>
      </c>
      <c r="C85">
        <v>385.61999500000002</v>
      </c>
      <c r="D85">
        <v>1648000</v>
      </c>
      <c r="E85">
        <v>55.029998999999997</v>
      </c>
      <c r="F85">
        <v>16064300</v>
      </c>
    </row>
    <row r="86" spans="1:6" x14ac:dyDescent="0.3">
      <c r="A86" s="4">
        <v>44343</v>
      </c>
      <c r="B86" s="2">
        <v>85</v>
      </c>
      <c r="C86">
        <v>387.5</v>
      </c>
      <c r="D86">
        <v>4452000</v>
      </c>
      <c r="E86">
        <v>55.490001999999997</v>
      </c>
      <c r="F86">
        <v>59109600</v>
      </c>
    </row>
    <row r="87" spans="1:6" x14ac:dyDescent="0.3">
      <c r="A87" s="4">
        <v>44344</v>
      </c>
      <c r="B87" s="2">
        <v>86</v>
      </c>
      <c r="C87">
        <v>378.26998900000001</v>
      </c>
      <c r="D87">
        <v>4681200</v>
      </c>
      <c r="E87">
        <v>55.290000999999997</v>
      </c>
      <c r="F87">
        <v>17011600</v>
      </c>
    </row>
    <row r="88" spans="1:6" x14ac:dyDescent="0.3">
      <c r="A88" s="4">
        <v>44348</v>
      </c>
      <c r="B88" s="2">
        <v>87</v>
      </c>
      <c r="C88">
        <v>378.23001099999999</v>
      </c>
      <c r="D88">
        <v>2117800</v>
      </c>
      <c r="E88">
        <v>55.279998999999997</v>
      </c>
      <c r="F88">
        <v>13304000</v>
      </c>
    </row>
    <row r="89" spans="1:6" x14ac:dyDescent="0.3">
      <c r="A89" s="4">
        <v>44349</v>
      </c>
      <c r="B89" s="2">
        <v>88</v>
      </c>
      <c r="C89">
        <v>380.58999599999999</v>
      </c>
      <c r="D89">
        <v>1881000</v>
      </c>
      <c r="E89">
        <v>55.5</v>
      </c>
      <c r="F89">
        <v>11328500</v>
      </c>
    </row>
    <row r="90" spans="1:6" x14ac:dyDescent="0.3">
      <c r="A90" s="4">
        <v>44350</v>
      </c>
      <c r="B90" s="2">
        <v>89</v>
      </c>
      <c r="C90">
        <v>383.86999500000002</v>
      </c>
      <c r="D90">
        <v>1780300</v>
      </c>
      <c r="E90">
        <v>55.639999000000003</v>
      </c>
      <c r="F90">
        <v>17364300</v>
      </c>
    </row>
    <row r="91" spans="1:6" x14ac:dyDescent="0.3">
      <c r="A91" s="4">
        <v>44351</v>
      </c>
      <c r="B91" s="2">
        <v>90</v>
      </c>
      <c r="C91">
        <v>387.51998900000001</v>
      </c>
      <c r="D91">
        <v>1765900</v>
      </c>
      <c r="E91">
        <v>56.240001999999997</v>
      </c>
      <c r="F91">
        <v>18935100</v>
      </c>
    </row>
    <row r="92" spans="1:6" x14ac:dyDescent="0.3">
      <c r="A92" s="4">
        <v>44354</v>
      </c>
      <c r="B92" s="2">
        <v>91</v>
      </c>
      <c r="C92">
        <v>380.39999399999999</v>
      </c>
      <c r="D92">
        <v>2515800</v>
      </c>
      <c r="E92">
        <v>56.040000999999997</v>
      </c>
      <c r="F92">
        <v>14010800</v>
      </c>
    </row>
    <row r="93" spans="1:6" x14ac:dyDescent="0.3">
      <c r="A93" s="4">
        <v>44355</v>
      </c>
      <c r="B93" s="2">
        <v>92</v>
      </c>
      <c r="C93">
        <v>379.70001200000002</v>
      </c>
      <c r="D93">
        <v>1553800</v>
      </c>
      <c r="E93">
        <v>55.650002000000001</v>
      </c>
      <c r="F93">
        <v>10968300</v>
      </c>
    </row>
    <row r="94" spans="1:6" x14ac:dyDescent="0.3">
      <c r="A94" s="4">
        <v>44356</v>
      </c>
      <c r="B94" s="2">
        <v>93</v>
      </c>
      <c r="C94">
        <v>379.959991</v>
      </c>
      <c r="D94">
        <v>1398900</v>
      </c>
      <c r="E94">
        <v>55.48</v>
      </c>
      <c r="F94">
        <v>9838800</v>
      </c>
    </row>
    <row r="95" spans="1:6" x14ac:dyDescent="0.3">
      <c r="A95" s="4">
        <v>44357</v>
      </c>
      <c r="B95" s="2">
        <v>94</v>
      </c>
      <c r="C95">
        <v>383.01001000000002</v>
      </c>
      <c r="D95">
        <v>1404000</v>
      </c>
      <c r="E95">
        <v>55.91</v>
      </c>
      <c r="F95">
        <v>12444400</v>
      </c>
    </row>
    <row r="96" spans="1:6" x14ac:dyDescent="0.3">
      <c r="A96" s="4">
        <v>44358</v>
      </c>
      <c r="B96" s="2">
        <v>95</v>
      </c>
      <c r="C96">
        <v>381.82998700000002</v>
      </c>
      <c r="D96">
        <v>1404200</v>
      </c>
      <c r="E96">
        <v>56.16</v>
      </c>
      <c r="F96">
        <v>11825800</v>
      </c>
    </row>
    <row r="97" spans="1:6" x14ac:dyDescent="0.3">
      <c r="A97" s="4">
        <v>44361</v>
      </c>
      <c r="B97" s="2">
        <v>96</v>
      </c>
      <c r="C97">
        <v>383.76001000000002</v>
      </c>
      <c r="D97">
        <v>1652600</v>
      </c>
      <c r="E97">
        <v>55.549999</v>
      </c>
      <c r="F97">
        <v>9710800</v>
      </c>
    </row>
    <row r="98" spans="1:6" x14ac:dyDescent="0.3">
      <c r="A98" s="4">
        <v>44362</v>
      </c>
      <c r="B98" s="2">
        <v>97</v>
      </c>
      <c r="C98">
        <v>383.91000400000001</v>
      </c>
      <c r="D98">
        <v>1252000</v>
      </c>
      <c r="E98">
        <v>55.41</v>
      </c>
      <c r="F98">
        <v>11154200</v>
      </c>
    </row>
    <row r="99" spans="1:6" x14ac:dyDescent="0.3">
      <c r="A99" s="4">
        <v>44363</v>
      </c>
      <c r="B99" s="2">
        <v>98</v>
      </c>
      <c r="C99">
        <v>379.41000400000001</v>
      </c>
      <c r="D99">
        <v>1801700</v>
      </c>
      <c r="E99">
        <v>54.669998</v>
      </c>
      <c r="F99">
        <v>15211700</v>
      </c>
    </row>
    <row r="100" spans="1:6" x14ac:dyDescent="0.3">
      <c r="A100" s="4">
        <v>44364</v>
      </c>
      <c r="B100" s="2">
        <v>99</v>
      </c>
      <c r="C100">
        <v>384.75</v>
      </c>
      <c r="D100">
        <v>1686500</v>
      </c>
      <c r="E100">
        <v>54.950001</v>
      </c>
      <c r="F100">
        <v>10658400</v>
      </c>
    </row>
    <row r="101" spans="1:6" x14ac:dyDescent="0.3">
      <c r="A101" s="4">
        <v>44365</v>
      </c>
      <c r="B101" s="2">
        <v>100</v>
      </c>
      <c r="C101">
        <v>380.88000499999998</v>
      </c>
      <c r="D101">
        <v>3415700</v>
      </c>
      <c r="E101">
        <v>53.77</v>
      </c>
      <c r="F101">
        <v>31445600</v>
      </c>
    </row>
    <row r="102" spans="1:6" x14ac:dyDescent="0.3">
      <c r="A102" s="4">
        <v>44368</v>
      </c>
      <c r="B102" s="2">
        <v>101</v>
      </c>
      <c r="C102">
        <v>386.79998799999998</v>
      </c>
      <c r="D102">
        <v>1631600</v>
      </c>
      <c r="E102">
        <v>54.360000999999997</v>
      </c>
      <c r="F102">
        <v>14404300</v>
      </c>
    </row>
    <row r="103" spans="1:6" x14ac:dyDescent="0.3">
      <c r="A103" s="4">
        <v>44369</v>
      </c>
      <c r="B103" s="2">
        <v>102</v>
      </c>
      <c r="C103">
        <v>392.17999300000002</v>
      </c>
      <c r="D103">
        <v>1934800</v>
      </c>
      <c r="E103">
        <v>54.560001</v>
      </c>
      <c r="F103">
        <v>13072800</v>
      </c>
    </row>
    <row r="104" spans="1:6" x14ac:dyDescent="0.3">
      <c r="A104" s="4">
        <v>44370</v>
      </c>
      <c r="B104" s="2">
        <v>103</v>
      </c>
      <c r="C104">
        <v>391.97000100000002</v>
      </c>
      <c r="D104">
        <v>1538000</v>
      </c>
      <c r="E104">
        <v>54.119999</v>
      </c>
      <c r="F104">
        <v>12339200</v>
      </c>
    </row>
    <row r="105" spans="1:6" x14ac:dyDescent="0.3">
      <c r="A105" s="4">
        <v>44371</v>
      </c>
      <c r="B105" s="2">
        <v>104</v>
      </c>
      <c r="C105">
        <v>392.07000699999998</v>
      </c>
      <c r="D105">
        <v>1487300</v>
      </c>
      <c r="E105">
        <v>54.389999000000003</v>
      </c>
      <c r="F105">
        <v>11488400</v>
      </c>
    </row>
    <row r="106" spans="1:6" x14ac:dyDescent="0.3">
      <c r="A106" s="4">
        <v>44372</v>
      </c>
      <c r="B106" s="2">
        <v>105</v>
      </c>
      <c r="C106">
        <v>394.51001000000002</v>
      </c>
      <c r="D106">
        <v>2056100</v>
      </c>
      <c r="E106">
        <v>54.32</v>
      </c>
      <c r="F106">
        <v>18880300</v>
      </c>
    </row>
    <row r="107" spans="1:6" x14ac:dyDescent="0.3">
      <c r="A107" s="4">
        <v>44375</v>
      </c>
      <c r="B107" s="2">
        <v>106</v>
      </c>
      <c r="C107">
        <v>396.540009</v>
      </c>
      <c r="D107">
        <v>1645500</v>
      </c>
      <c r="E107">
        <v>54.259998000000003</v>
      </c>
      <c r="F107">
        <v>10556900</v>
      </c>
    </row>
    <row r="108" spans="1:6" x14ac:dyDescent="0.3">
      <c r="A108" s="4">
        <v>44376</v>
      </c>
      <c r="B108" s="2">
        <v>107</v>
      </c>
      <c r="C108">
        <v>398.790009</v>
      </c>
      <c r="D108">
        <v>1523600</v>
      </c>
      <c r="E108">
        <v>53.860000999999997</v>
      </c>
      <c r="F108">
        <v>12300900</v>
      </c>
    </row>
    <row r="109" spans="1:6" x14ac:dyDescent="0.3">
      <c r="A109" s="4">
        <v>44377</v>
      </c>
      <c r="B109" s="2">
        <v>108</v>
      </c>
      <c r="C109">
        <v>395.67001299999998</v>
      </c>
      <c r="D109">
        <v>2031700</v>
      </c>
      <c r="E109">
        <v>54.110000999999997</v>
      </c>
      <c r="F109">
        <v>14614200</v>
      </c>
    </row>
    <row r="110" spans="1:6" x14ac:dyDescent="0.3">
      <c r="A110" s="4">
        <v>44378</v>
      </c>
      <c r="B110" s="2">
        <v>109</v>
      </c>
      <c r="C110">
        <v>394.52999899999998</v>
      </c>
      <c r="D110">
        <v>1523400</v>
      </c>
      <c r="E110">
        <v>53.959999000000003</v>
      </c>
      <c r="F110">
        <v>13214700</v>
      </c>
    </row>
    <row r="111" spans="1:6" x14ac:dyDescent="0.3">
      <c r="A111" s="4">
        <v>44379</v>
      </c>
      <c r="B111" s="2">
        <v>110</v>
      </c>
      <c r="C111">
        <v>398.94000199999999</v>
      </c>
      <c r="D111">
        <v>1676600</v>
      </c>
      <c r="E111">
        <v>54.18</v>
      </c>
      <c r="F111">
        <v>10604600</v>
      </c>
    </row>
    <row r="112" spans="1:6" x14ac:dyDescent="0.3">
      <c r="A112" s="4">
        <v>44383</v>
      </c>
      <c r="B112" s="2">
        <v>111</v>
      </c>
      <c r="C112">
        <v>398.85998499999999</v>
      </c>
      <c r="D112">
        <v>2113100</v>
      </c>
      <c r="E112">
        <v>53.880001</v>
      </c>
      <c r="F112">
        <v>15278200</v>
      </c>
    </row>
    <row r="113" spans="1:6" x14ac:dyDescent="0.3">
      <c r="A113" s="4">
        <v>44384</v>
      </c>
      <c r="B113" s="2">
        <v>112</v>
      </c>
      <c r="C113">
        <v>404.67999300000002</v>
      </c>
      <c r="D113">
        <v>2308600</v>
      </c>
      <c r="E113">
        <v>54.32</v>
      </c>
      <c r="F113">
        <v>14377700</v>
      </c>
    </row>
    <row r="114" spans="1:6" x14ac:dyDescent="0.3">
      <c r="A114" s="4">
        <v>44385</v>
      </c>
      <c r="B114" s="2">
        <v>113</v>
      </c>
      <c r="C114">
        <v>407.14999399999999</v>
      </c>
      <c r="D114">
        <v>2235500</v>
      </c>
      <c r="E114">
        <v>54.130001</v>
      </c>
      <c r="F114">
        <v>11943900</v>
      </c>
    </row>
    <row r="115" spans="1:6" x14ac:dyDescent="0.3">
      <c r="A115" s="4">
        <v>44386</v>
      </c>
      <c r="B115" s="2">
        <v>114</v>
      </c>
      <c r="C115">
        <v>412.36999500000002</v>
      </c>
      <c r="D115">
        <v>2304200</v>
      </c>
      <c r="E115">
        <v>54.459999000000003</v>
      </c>
      <c r="F115">
        <v>10847000</v>
      </c>
    </row>
    <row r="116" spans="1:6" x14ac:dyDescent="0.3">
      <c r="A116" s="4">
        <v>44389</v>
      </c>
      <c r="B116" s="2">
        <v>115</v>
      </c>
      <c r="C116">
        <v>407.88000499999998</v>
      </c>
      <c r="D116">
        <v>2491300</v>
      </c>
      <c r="E116">
        <v>54.48</v>
      </c>
      <c r="F116">
        <v>15107600</v>
      </c>
    </row>
    <row r="117" spans="1:6" x14ac:dyDescent="0.3">
      <c r="A117" s="4">
        <v>44390</v>
      </c>
      <c r="B117" s="2">
        <v>116</v>
      </c>
      <c r="C117">
        <v>407.05999800000001</v>
      </c>
      <c r="D117">
        <v>1540300</v>
      </c>
      <c r="E117">
        <v>55.02</v>
      </c>
      <c r="F117">
        <v>15170800</v>
      </c>
    </row>
    <row r="118" spans="1:6" x14ac:dyDescent="0.3">
      <c r="A118" s="4">
        <v>44391</v>
      </c>
      <c r="B118" s="2">
        <v>117</v>
      </c>
      <c r="C118">
        <v>409.95001200000002</v>
      </c>
      <c r="D118">
        <v>1265800</v>
      </c>
      <c r="E118">
        <v>56.259998000000003</v>
      </c>
      <c r="F118">
        <v>22002700</v>
      </c>
    </row>
    <row r="119" spans="1:6" x14ac:dyDescent="0.3">
      <c r="A119" s="4">
        <v>44392</v>
      </c>
      <c r="B119" s="2">
        <v>118</v>
      </c>
      <c r="C119">
        <v>411.82000699999998</v>
      </c>
      <c r="D119">
        <v>1894100</v>
      </c>
      <c r="E119">
        <v>56.439999</v>
      </c>
      <c r="F119">
        <v>15068200</v>
      </c>
    </row>
    <row r="120" spans="1:6" x14ac:dyDescent="0.3">
      <c r="A120" s="4">
        <v>44393</v>
      </c>
      <c r="B120" s="2">
        <v>119</v>
      </c>
      <c r="C120">
        <v>410.36999500000002</v>
      </c>
      <c r="D120">
        <v>1413900</v>
      </c>
      <c r="E120">
        <v>56.400002000000001</v>
      </c>
      <c r="F120">
        <v>14860500</v>
      </c>
    </row>
    <row r="121" spans="1:6" x14ac:dyDescent="0.3">
      <c r="A121" s="4">
        <v>44396</v>
      </c>
      <c r="B121" s="2">
        <v>120</v>
      </c>
      <c r="C121">
        <v>414.14999399999999</v>
      </c>
      <c r="D121">
        <v>2293100</v>
      </c>
      <c r="E121">
        <v>55.73</v>
      </c>
      <c r="F121">
        <v>19527000</v>
      </c>
    </row>
    <row r="122" spans="1:6" x14ac:dyDescent="0.3">
      <c r="A122" s="4">
        <v>44397</v>
      </c>
      <c r="B122" s="2">
        <v>121</v>
      </c>
      <c r="C122">
        <v>416.23998999999998</v>
      </c>
      <c r="D122">
        <v>2045400</v>
      </c>
      <c r="E122">
        <v>55.830002</v>
      </c>
      <c r="F122">
        <v>16257900</v>
      </c>
    </row>
    <row r="123" spans="1:6" x14ac:dyDescent="0.3">
      <c r="A123" s="4">
        <v>44398</v>
      </c>
      <c r="B123" s="2">
        <v>122</v>
      </c>
      <c r="C123">
        <v>415.01001000000002</v>
      </c>
      <c r="D123">
        <v>1480000</v>
      </c>
      <c r="E123">
        <v>56.549999</v>
      </c>
      <c r="F123">
        <v>20918200</v>
      </c>
    </row>
    <row r="124" spans="1:6" x14ac:dyDescent="0.3">
      <c r="A124" s="4">
        <v>44399</v>
      </c>
      <c r="B124" s="2">
        <v>123</v>
      </c>
      <c r="C124">
        <v>417.540009</v>
      </c>
      <c r="D124">
        <v>1339200</v>
      </c>
      <c r="E124">
        <v>56.470001000000003</v>
      </c>
      <c r="F124">
        <v>13402700</v>
      </c>
    </row>
    <row r="125" spans="1:6" x14ac:dyDescent="0.3">
      <c r="A125" s="4">
        <v>44400</v>
      </c>
      <c r="B125" s="2">
        <v>124</v>
      </c>
      <c r="C125">
        <v>423.42999300000002</v>
      </c>
      <c r="D125">
        <v>1344500</v>
      </c>
      <c r="E125">
        <v>57.009998000000003</v>
      </c>
      <c r="F125">
        <v>12144000</v>
      </c>
    </row>
    <row r="126" spans="1:6" x14ac:dyDescent="0.3">
      <c r="A126" s="4">
        <v>44403</v>
      </c>
      <c r="B126" s="2">
        <v>125</v>
      </c>
      <c r="C126">
        <v>423.23001099999999</v>
      </c>
      <c r="D126">
        <v>1220000</v>
      </c>
      <c r="E126">
        <v>57.060001</v>
      </c>
      <c r="F126">
        <v>8681100</v>
      </c>
    </row>
    <row r="127" spans="1:6" x14ac:dyDescent="0.3">
      <c r="A127" s="4">
        <v>44404</v>
      </c>
      <c r="B127" s="2">
        <v>126</v>
      </c>
      <c r="C127">
        <v>424.33999599999999</v>
      </c>
      <c r="D127">
        <v>1666500</v>
      </c>
      <c r="E127">
        <v>57.259998000000003</v>
      </c>
      <c r="F127">
        <v>12794400</v>
      </c>
    </row>
    <row r="128" spans="1:6" x14ac:dyDescent="0.3">
      <c r="A128" s="4">
        <v>44405</v>
      </c>
      <c r="B128" s="2">
        <v>127</v>
      </c>
      <c r="C128">
        <v>422.22000100000002</v>
      </c>
      <c r="D128">
        <v>1362700</v>
      </c>
      <c r="E128">
        <v>56.740001999999997</v>
      </c>
      <c r="F128">
        <v>9858000</v>
      </c>
    </row>
    <row r="129" spans="1:6" x14ac:dyDescent="0.3">
      <c r="A129" s="4">
        <v>44406</v>
      </c>
      <c r="B129" s="2">
        <v>128</v>
      </c>
      <c r="C129">
        <v>425.27999899999998</v>
      </c>
      <c r="D129">
        <v>1434200</v>
      </c>
      <c r="E129">
        <v>57.049999</v>
      </c>
      <c r="F129">
        <v>9599100</v>
      </c>
    </row>
    <row r="130" spans="1:6" x14ac:dyDescent="0.3">
      <c r="A130" s="4">
        <v>44407</v>
      </c>
      <c r="B130" s="2">
        <v>129</v>
      </c>
      <c r="C130">
        <v>429.72000100000002</v>
      </c>
      <c r="D130">
        <v>2283900</v>
      </c>
      <c r="E130">
        <v>57.029998999999997</v>
      </c>
      <c r="F130">
        <v>11727000</v>
      </c>
    </row>
    <row r="131" spans="1:6" x14ac:dyDescent="0.3">
      <c r="A131" s="4">
        <v>44410</v>
      </c>
      <c r="B131" s="2">
        <v>130</v>
      </c>
      <c r="C131">
        <v>428.92001299999998</v>
      </c>
      <c r="D131">
        <v>1366900</v>
      </c>
      <c r="E131">
        <v>56.880001</v>
      </c>
      <c r="F131">
        <v>9778000</v>
      </c>
    </row>
    <row r="132" spans="1:6" x14ac:dyDescent="0.3">
      <c r="A132" s="4">
        <v>44411</v>
      </c>
      <c r="B132" s="2">
        <v>131</v>
      </c>
      <c r="C132">
        <v>435.07000699999998</v>
      </c>
      <c r="D132">
        <v>1448100</v>
      </c>
      <c r="E132">
        <v>56.919998</v>
      </c>
      <c r="F132">
        <v>8825500</v>
      </c>
    </row>
    <row r="133" spans="1:6" x14ac:dyDescent="0.3">
      <c r="A133" s="4">
        <v>44412</v>
      </c>
      <c r="B133" s="2">
        <v>132</v>
      </c>
      <c r="C133">
        <v>435.040009</v>
      </c>
      <c r="D133">
        <v>1280500</v>
      </c>
      <c r="E133">
        <v>56.099997999999999</v>
      </c>
      <c r="F133">
        <v>11888400</v>
      </c>
    </row>
    <row r="134" spans="1:6" x14ac:dyDescent="0.3">
      <c r="A134" s="4">
        <v>44413</v>
      </c>
      <c r="B134" s="2">
        <v>133</v>
      </c>
      <c r="C134">
        <v>443.19000199999999</v>
      </c>
      <c r="D134">
        <v>1742600</v>
      </c>
      <c r="E134">
        <v>56.5</v>
      </c>
      <c r="F134">
        <v>9806800</v>
      </c>
    </row>
    <row r="135" spans="1:6" x14ac:dyDescent="0.3">
      <c r="A135" s="4">
        <v>44414</v>
      </c>
      <c r="B135" s="2">
        <v>134</v>
      </c>
      <c r="C135">
        <v>439.63000499999998</v>
      </c>
      <c r="D135">
        <v>1789200</v>
      </c>
      <c r="E135">
        <v>56.639999000000003</v>
      </c>
      <c r="F135">
        <v>10407900</v>
      </c>
    </row>
    <row r="136" spans="1:6" x14ac:dyDescent="0.3">
      <c r="A136" s="4">
        <v>44417</v>
      </c>
      <c r="B136" s="2">
        <v>135</v>
      </c>
      <c r="C136">
        <v>440.47000100000002</v>
      </c>
      <c r="D136">
        <v>1472500</v>
      </c>
      <c r="E136">
        <v>56.650002000000001</v>
      </c>
      <c r="F136">
        <v>8859900</v>
      </c>
    </row>
    <row r="137" spans="1:6" x14ac:dyDescent="0.3">
      <c r="A137" s="4">
        <v>44418</v>
      </c>
      <c r="B137" s="2">
        <v>136</v>
      </c>
      <c r="C137">
        <v>443.02999899999998</v>
      </c>
      <c r="D137">
        <v>1893700</v>
      </c>
      <c r="E137">
        <v>56.799999</v>
      </c>
      <c r="F137">
        <v>10906900</v>
      </c>
    </row>
    <row r="138" spans="1:6" x14ac:dyDescent="0.3">
      <c r="A138" s="4">
        <v>44419</v>
      </c>
      <c r="B138" s="2">
        <v>137</v>
      </c>
      <c r="C138">
        <v>444.29998799999998</v>
      </c>
      <c r="D138">
        <v>2267500</v>
      </c>
      <c r="E138">
        <v>56.73</v>
      </c>
      <c r="F138">
        <v>8370700</v>
      </c>
    </row>
    <row r="139" spans="1:6" x14ac:dyDescent="0.3">
      <c r="A139" s="4">
        <v>44420</v>
      </c>
      <c r="B139" s="2">
        <v>138</v>
      </c>
      <c r="C139">
        <v>445.35998499999999</v>
      </c>
      <c r="D139">
        <v>1230700</v>
      </c>
      <c r="E139">
        <v>56.84</v>
      </c>
      <c r="F139">
        <v>6169200</v>
      </c>
    </row>
    <row r="140" spans="1:6" x14ac:dyDescent="0.3">
      <c r="A140" s="4">
        <v>44421</v>
      </c>
      <c r="B140" s="2">
        <v>139</v>
      </c>
      <c r="C140">
        <v>447.82000699999998</v>
      </c>
      <c r="D140">
        <v>1308500</v>
      </c>
      <c r="E140">
        <v>57.23</v>
      </c>
      <c r="F140">
        <v>7713600</v>
      </c>
    </row>
    <row r="141" spans="1:6" x14ac:dyDescent="0.3">
      <c r="A141" s="4">
        <v>44424</v>
      </c>
      <c r="B141" s="2">
        <v>140</v>
      </c>
      <c r="C141">
        <v>452.85998499999999</v>
      </c>
      <c r="D141">
        <v>1515600</v>
      </c>
      <c r="E141">
        <v>57.48</v>
      </c>
      <c r="F141">
        <v>7972000</v>
      </c>
    </row>
    <row r="142" spans="1:6" x14ac:dyDescent="0.3">
      <c r="A142" s="4">
        <v>44425</v>
      </c>
      <c r="B142" s="2">
        <v>141</v>
      </c>
      <c r="C142">
        <v>452.33999599999999</v>
      </c>
      <c r="D142">
        <v>1936700</v>
      </c>
      <c r="E142">
        <v>57.279998999999997</v>
      </c>
      <c r="F142">
        <v>10346400</v>
      </c>
    </row>
    <row r="143" spans="1:6" x14ac:dyDescent="0.3">
      <c r="A143" s="4">
        <v>44426</v>
      </c>
      <c r="B143" s="2">
        <v>142</v>
      </c>
      <c r="C143">
        <v>446.209991</v>
      </c>
      <c r="D143">
        <v>2030100</v>
      </c>
      <c r="E143">
        <v>56.5</v>
      </c>
      <c r="F143">
        <v>13873700</v>
      </c>
    </row>
    <row r="144" spans="1:6" x14ac:dyDescent="0.3">
      <c r="A144" s="4">
        <v>44427</v>
      </c>
      <c r="B144" s="2">
        <v>143</v>
      </c>
      <c r="C144">
        <v>454.26001000000002</v>
      </c>
      <c r="D144">
        <v>1953700</v>
      </c>
      <c r="E144">
        <v>56.860000999999997</v>
      </c>
      <c r="F144">
        <v>9223700</v>
      </c>
    </row>
    <row r="145" spans="1:6" x14ac:dyDescent="0.3">
      <c r="A145" s="4">
        <v>44428</v>
      </c>
      <c r="B145" s="2">
        <v>144</v>
      </c>
      <c r="C145">
        <v>458.98998999999998</v>
      </c>
      <c r="D145">
        <v>1909800</v>
      </c>
      <c r="E145">
        <v>56.639999000000003</v>
      </c>
      <c r="F145">
        <v>10541000</v>
      </c>
    </row>
    <row r="146" spans="1:6" x14ac:dyDescent="0.3">
      <c r="A146" s="4">
        <v>44431</v>
      </c>
      <c r="B146" s="2">
        <v>145</v>
      </c>
      <c r="C146">
        <v>454.92999300000002</v>
      </c>
      <c r="D146">
        <v>1835900</v>
      </c>
      <c r="E146">
        <v>56.439999</v>
      </c>
      <c r="F146">
        <v>8912800</v>
      </c>
    </row>
    <row r="147" spans="1:6" x14ac:dyDescent="0.3">
      <c r="A147" s="4">
        <v>44432</v>
      </c>
      <c r="B147" s="2">
        <v>146</v>
      </c>
      <c r="C147">
        <v>451.790009</v>
      </c>
      <c r="D147">
        <v>1541700</v>
      </c>
      <c r="E147">
        <v>56.009998000000003</v>
      </c>
      <c r="F147">
        <v>12067200</v>
      </c>
    </row>
    <row r="148" spans="1:6" x14ac:dyDescent="0.3">
      <c r="A148" s="4">
        <v>44433</v>
      </c>
      <c r="B148" s="2">
        <v>147</v>
      </c>
      <c r="C148">
        <v>451.23001099999999</v>
      </c>
      <c r="D148">
        <v>1520600</v>
      </c>
      <c r="E148">
        <v>56.07</v>
      </c>
      <c r="F148">
        <v>11270700</v>
      </c>
    </row>
    <row r="149" spans="1:6" x14ac:dyDescent="0.3">
      <c r="A149" s="4">
        <v>44434</v>
      </c>
      <c r="B149" s="2">
        <v>148</v>
      </c>
      <c r="C149">
        <v>449.30999800000001</v>
      </c>
      <c r="D149">
        <v>1418600</v>
      </c>
      <c r="E149">
        <v>55.540000999999997</v>
      </c>
      <c r="F149">
        <v>10331500</v>
      </c>
    </row>
    <row r="150" spans="1:6" x14ac:dyDescent="0.3">
      <c r="A150" s="4">
        <v>44435</v>
      </c>
      <c r="B150" s="2">
        <v>149</v>
      </c>
      <c r="C150">
        <v>450.33999599999999</v>
      </c>
      <c r="D150">
        <v>1310200</v>
      </c>
      <c r="E150">
        <v>55.650002000000001</v>
      </c>
      <c r="F150">
        <v>8842200</v>
      </c>
    </row>
    <row r="151" spans="1:6" x14ac:dyDescent="0.3">
      <c r="A151" s="4">
        <v>44438</v>
      </c>
      <c r="B151" s="2">
        <v>150</v>
      </c>
      <c r="C151">
        <v>455.92999300000002</v>
      </c>
      <c r="D151">
        <v>1219800</v>
      </c>
      <c r="E151">
        <v>56.18</v>
      </c>
      <c r="F151">
        <v>10034700</v>
      </c>
    </row>
    <row r="152" spans="1:6" x14ac:dyDescent="0.3">
      <c r="A152" s="4">
        <v>44439</v>
      </c>
      <c r="B152" s="2">
        <v>151</v>
      </c>
      <c r="C152">
        <v>455.48998999999998</v>
      </c>
      <c r="D152">
        <v>1699000</v>
      </c>
      <c r="E152">
        <v>56.310001</v>
      </c>
      <c r="F152">
        <v>14185700</v>
      </c>
    </row>
    <row r="153" spans="1:6" x14ac:dyDescent="0.3">
      <c r="A153" s="4">
        <v>44440</v>
      </c>
      <c r="B153" s="2">
        <v>152</v>
      </c>
      <c r="C153">
        <v>456.51998900000001</v>
      </c>
      <c r="D153">
        <v>1325400</v>
      </c>
      <c r="E153">
        <v>56.689999</v>
      </c>
      <c r="F153">
        <v>9518900</v>
      </c>
    </row>
    <row r="154" spans="1:6" x14ac:dyDescent="0.3">
      <c r="A154" s="4">
        <v>44441</v>
      </c>
      <c r="B154" s="2">
        <v>153</v>
      </c>
      <c r="C154">
        <v>460.97000100000002</v>
      </c>
      <c r="D154">
        <v>1455000</v>
      </c>
      <c r="E154">
        <v>56.77</v>
      </c>
      <c r="F154">
        <v>11653200</v>
      </c>
    </row>
    <row r="155" spans="1:6" x14ac:dyDescent="0.3">
      <c r="A155" s="4">
        <v>44442</v>
      </c>
      <c r="B155" s="2">
        <v>154</v>
      </c>
      <c r="C155">
        <v>462.54998799999998</v>
      </c>
      <c r="D155">
        <v>1302400</v>
      </c>
      <c r="E155">
        <v>56.73</v>
      </c>
      <c r="F155">
        <v>13220400</v>
      </c>
    </row>
    <row r="156" spans="1:6" x14ac:dyDescent="0.3">
      <c r="A156" s="4">
        <v>44446</v>
      </c>
      <c r="B156" s="2">
        <v>155</v>
      </c>
      <c r="C156">
        <v>459.60000600000001</v>
      </c>
      <c r="D156">
        <v>1463400</v>
      </c>
      <c r="E156">
        <v>55.669998</v>
      </c>
      <c r="F156">
        <v>20035300</v>
      </c>
    </row>
    <row r="157" spans="1:6" x14ac:dyDescent="0.3">
      <c r="A157" s="4">
        <v>44447</v>
      </c>
      <c r="B157" s="2">
        <v>156</v>
      </c>
      <c r="C157">
        <v>465.70001200000002</v>
      </c>
      <c r="D157">
        <v>1372000</v>
      </c>
      <c r="E157">
        <v>56.419998</v>
      </c>
      <c r="F157">
        <v>12040100</v>
      </c>
    </row>
    <row r="158" spans="1:6" x14ac:dyDescent="0.3">
      <c r="A158" s="4">
        <v>44448</v>
      </c>
      <c r="B158" s="2">
        <v>157</v>
      </c>
      <c r="C158">
        <v>465.94000199999999</v>
      </c>
      <c r="D158">
        <v>1398700</v>
      </c>
      <c r="E158">
        <v>55.860000999999997</v>
      </c>
      <c r="F158">
        <v>12545400</v>
      </c>
    </row>
    <row r="159" spans="1:6" x14ac:dyDescent="0.3">
      <c r="A159" s="4">
        <v>44449</v>
      </c>
      <c r="B159" s="2">
        <v>158</v>
      </c>
      <c r="C159">
        <v>465.16000400000001</v>
      </c>
      <c r="D159">
        <v>1323600</v>
      </c>
      <c r="E159">
        <v>55.610000999999997</v>
      </c>
      <c r="F159">
        <v>10569400</v>
      </c>
    </row>
    <row r="160" spans="1:6" x14ac:dyDescent="0.3">
      <c r="A160" s="4">
        <v>44452</v>
      </c>
      <c r="B160" s="2">
        <v>159</v>
      </c>
      <c r="C160">
        <v>459.66000400000001</v>
      </c>
      <c r="D160">
        <v>1679500</v>
      </c>
      <c r="E160">
        <v>56.07</v>
      </c>
      <c r="F160">
        <v>20274300</v>
      </c>
    </row>
    <row r="161" spans="1:6" x14ac:dyDescent="0.3">
      <c r="A161" s="4">
        <v>44453</v>
      </c>
      <c r="B161" s="2">
        <v>160</v>
      </c>
      <c r="C161">
        <v>458.41000400000001</v>
      </c>
      <c r="D161">
        <v>1383900</v>
      </c>
      <c r="E161">
        <v>55.689999</v>
      </c>
      <c r="F161">
        <v>13918900</v>
      </c>
    </row>
    <row r="162" spans="1:6" x14ac:dyDescent="0.3">
      <c r="A162" s="4">
        <v>44454</v>
      </c>
      <c r="B162" s="2">
        <v>161</v>
      </c>
      <c r="C162">
        <v>460.73001099999999</v>
      </c>
      <c r="D162">
        <v>1770300</v>
      </c>
      <c r="E162">
        <v>55.880001</v>
      </c>
      <c r="F162">
        <v>15746000</v>
      </c>
    </row>
    <row r="163" spans="1:6" x14ac:dyDescent="0.3">
      <c r="A163" s="4">
        <v>44455</v>
      </c>
      <c r="B163" s="2">
        <v>162</v>
      </c>
      <c r="C163">
        <v>463.30999800000001</v>
      </c>
      <c r="D163">
        <v>1577500</v>
      </c>
      <c r="E163">
        <v>55.349997999999999</v>
      </c>
      <c r="F163">
        <v>17430400</v>
      </c>
    </row>
    <row r="164" spans="1:6" x14ac:dyDescent="0.3">
      <c r="A164" s="4">
        <v>44456</v>
      </c>
      <c r="B164" s="2">
        <v>163</v>
      </c>
      <c r="C164">
        <v>459.51001000000002</v>
      </c>
      <c r="D164">
        <v>3411400</v>
      </c>
      <c r="E164">
        <v>54.439999</v>
      </c>
      <c r="F164">
        <v>33370200</v>
      </c>
    </row>
    <row r="165" spans="1:6" x14ac:dyDescent="0.3">
      <c r="A165" s="4">
        <v>44459</v>
      </c>
      <c r="B165" s="2">
        <v>164</v>
      </c>
      <c r="C165">
        <v>451.14001500000001</v>
      </c>
      <c r="D165">
        <v>2602000</v>
      </c>
      <c r="E165">
        <v>54.060001</v>
      </c>
      <c r="F165">
        <v>27542500</v>
      </c>
    </row>
    <row r="166" spans="1:6" x14ac:dyDescent="0.3">
      <c r="A166" s="4">
        <v>44460</v>
      </c>
      <c r="B166" s="2">
        <v>165</v>
      </c>
      <c r="C166">
        <v>452.10998499999999</v>
      </c>
      <c r="D166">
        <v>1531300</v>
      </c>
      <c r="E166">
        <v>54.049999</v>
      </c>
      <c r="F166">
        <v>16418200</v>
      </c>
    </row>
    <row r="167" spans="1:6" x14ac:dyDescent="0.3">
      <c r="A167" s="4">
        <v>44461</v>
      </c>
      <c r="B167" s="2">
        <v>166</v>
      </c>
      <c r="C167">
        <v>452.32998700000002</v>
      </c>
      <c r="D167">
        <v>1380800</v>
      </c>
      <c r="E167">
        <v>54.130001</v>
      </c>
      <c r="F167">
        <v>12719700</v>
      </c>
    </row>
    <row r="168" spans="1:6" x14ac:dyDescent="0.3">
      <c r="A168" s="4">
        <v>44462</v>
      </c>
      <c r="B168" s="2">
        <v>167</v>
      </c>
      <c r="C168">
        <v>452.77999899999998</v>
      </c>
      <c r="D168">
        <v>2061200</v>
      </c>
      <c r="E168">
        <v>54.040000999999997</v>
      </c>
      <c r="F168">
        <v>13836200</v>
      </c>
    </row>
    <row r="169" spans="1:6" x14ac:dyDescent="0.3">
      <c r="A169" s="4">
        <v>44463</v>
      </c>
      <c r="B169" s="2">
        <v>168</v>
      </c>
      <c r="C169">
        <v>467.75</v>
      </c>
      <c r="D169">
        <v>3353800</v>
      </c>
      <c r="E169">
        <v>53.889999000000003</v>
      </c>
      <c r="F169">
        <v>9682200</v>
      </c>
    </row>
    <row r="170" spans="1:6" x14ac:dyDescent="0.3">
      <c r="A170" s="4">
        <v>44466</v>
      </c>
      <c r="B170" s="2">
        <v>169</v>
      </c>
      <c r="C170">
        <v>460.55999800000001</v>
      </c>
      <c r="D170">
        <v>2526000</v>
      </c>
      <c r="E170">
        <v>53.610000999999997</v>
      </c>
      <c r="F170">
        <v>12429500</v>
      </c>
    </row>
    <row r="171" spans="1:6" x14ac:dyDescent="0.3">
      <c r="A171" s="4">
        <v>44467</v>
      </c>
      <c r="B171" s="2">
        <v>170</v>
      </c>
      <c r="C171">
        <v>447.35000600000001</v>
      </c>
      <c r="D171">
        <v>2632700</v>
      </c>
      <c r="E171">
        <v>52.639999000000003</v>
      </c>
      <c r="F171">
        <v>19926100</v>
      </c>
    </row>
    <row r="172" spans="1:6" x14ac:dyDescent="0.3">
      <c r="A172" s="4">
        <v>44468</v>
      </c>
      <c r="B172" s="2">
        <v>171</v>
      </c>
      <c r="C172">
        <v>451.790009</v>
      </c>
      <c r="D172">
        <v>1922000</v>
      </c>
      <c r="E172">
        <v>52.959999000000003</v>
      </c>
      <c r="F172">
        <v>13941500</v>
      </c>
    </row>
    <row r="173" spans="1:6" x14ac:dyDescent="0.3">
      <c r="A173" s="4">
        <v>44469</v>
      </c>
      <c r="B173" s="2">
        <v>172</v>
      </c>
      <c r="C173">
        <v>449.35000600000001</v>
      </c>
      <c r="D173">
        <v>1836400</v>
      </c>
      <c r="E173">
        <v>52.470001000000003</v>
      </c>
      <c r="F173">
        <v>17672000</v>
      </c>
    </row>
    <row r="174" spans="1:6" x14ac:dyDescent="0.3">
      <c r="A174" s="4">
        <v>44470</v>
      </c>
      <c r="B174" s="2">
        <v>173</v>
      </c>
      <c r="C174">
        <v>448.32998700000002</v>
      </c>
      <c r="D174">
        <v>1860700</v>
      </c>
      <c r="E174">
        <v>53.02</v>
      </c>
      <c r="F174">
        <v>16277400</v>
      </c>
    </row>
    <row r="175" spans="1:6" x14ac:dyDescent="0.3">
      <c r="A175" s="4">
        <v>44473</v>
      </c>
      <c r="B175" s="2">
        <v>174</v>
      </c>
      <c r="C175">
        <v>440.14001500000001</v>
      </c>
      <c r="D175">
        <v>2264000</v>
      </c>
      <c r="E175">
        <v>52.990001999999997</v>
      </c>
      <c r="F175">
        <v>18973400</v>
      </c>
    </row>
    <row r="176" spans="1:6" x14ac:dyDescent="0.3">
      <c r="A176" s="4">
        <v>44474</v>
      </c>
      <c r="B176" s="2">
        <v>175</v>
      </c>
      <c r="C176">
        <v>446.23998999999998</v>
      </c>
      <c r="D176">
        <v>1808700</v>
      </c>
      <c r="E176">
        <v>53.080002</v>
      </c>
      <c r="F176">
        <v>17173100</v>
      </c>
    </row>
    <row r="177" spans="1:6" x14ac:dyDescent="0.3">
      <c r="A177" s="4">
        <v>44475</v>
      </c>
      <c r="B177" s="2">
        <v>176</v>
      </c>
      <c r="C177">
        <v>449.33999599999999</v>
      </c>
      <c r="D177">
        <v>1334600</v>
      </c>
      <c r="E177">
        <v>53.709999000000003</v>
      </c>
      <c r="F177">
        <v>21284500</v>
      </c>
    </row>
    <row r="178" spans="1:6" x14ac:dyDescent="0.3">
      <c r="A178" s="4">
        <v>44476</v>
      </c>
      <c r="B178" s="2">
        <v>177</v>
      </c>
      <c r="C178">
        <v>452.86999500000002</v>
      </c>
      <c r="D178">
        <v>1966200</v>
      </c>
      <c r="E178">
        <v>53.880001</v>
      </c>
      <c r="F178">
        <v>13774400</v>
      </c>
    </row>
    <row r="179" spans="1:6" x14ac:dyDescent="0.3">
      <c r="A179" s="4">
        <v>44477</v>
      </c>
      <c r="B179" s="2">
        <v>178</v>
      </c>
      <c r="C179">
        <v>451.85000600000001</v>
      </c>
      <c r="D179">
        <v>1542500</v>
      </c>
      <c r="E179">
        <v>54.119999</v>
      </c>
      <c r="F179">
        <v>13786000</v>
      </c>
    </row>
    <row r="180" spans="1:6" x14ac:dyDescent="0.3">
      <c r="A180" s="4">
        <v>44480</v>
      </c>
      <c r="B180" s="2">
        <v>179</v>
      </c>
      <c r="C180">
        <v>449.70001200000002</v>
      </c>
      <c r="D180">
        <v>1011700</v>
      </c>
      <c r="E180">
        <v>54.23</v>
      </c>
      <c r="F180">
        <v>12378500</v>
      </c>
    </row>
    <row r="181" spans="1:6" x14ac:dyDescent="0.3">
      <c r="A181" s="4">
        <v>44481</v>
      </c>
      <c r="B181" s="2">
        <v>180</v>
      </c>
      <c r="C181">
        <v>446.86999500000002</v>
      </c>
      <c r="D181">
        <v>1380900</v>
      </c>
      <c r="E181">
        <v>54.23</v>
      </c>
      <c r="F181">
        <v>19474400</v>
      </c>
    </row>
    <row r="182" spans="1:6" x14ac:dyDescent="0.3">
      <c r="A182" s="4">
        <v>44482</v>
      </c>
      <c r="B182" s="2">
        <v>181</v>
      </c>
      <c r="C182">
        <v>445.29998799999998</v>
      </c>
      <c r="D182">
        <v>1621500</v>
      </c>
      <c r="E182">
        <v>54.240001999999997</v>
      </c>
      <c r="F182">
        <v>12143300</v>
      </c>
    </row>
    <row r="183" spans="1:6" x14ac:dyDescent="0.3">
      <c r="A183" s="4">
        <v>44483</v>
      </c>
      <c r="B183" s="2">
        <v>182</v>
      </c>
      <c r="C183">
        <v>450.66000400000001</v>
      </c>
      <c r="D183">
        <v>1480400</v>
      </c>
      <c r="E183">
        <v>54.610000999999997</v>
      </c>
      <c r="F183">
        <v>13704000</v>
      </c>
    </row>
    <row r="184" spans="1:6" x14ac:dyDescent="0.3">
      <c r="A184" s="4">
        <v>44484</v>
      </c>
      <c r="B184" s="2">
        <v>183</v>
      </c>
      <c r="C184">
        <v>452.39001500000001</v>
      </c>
      <c r="D184">
        <v>1493500</v>
      </c>
      <c r="E184">
        <v>54.48</v>
      </c>
      <c r="F184">
        <v>17867000</v>
      </c>
    </row>
    <row r="185" spans="1:6" x14ac:dyDescent="0.3">
      <c r="A185" s="4">
        <v>44487</v>
      </c>
      <c r="B185" s="2">
        <v>184</v>
      </c>
      <c r="C185">
        <v>461.95001200000002</v>
      </c>
      <c r="D185">
        <v>2141300</v>
      </c>
      <c r="E185">
        <v>53.939999</v>
      </c>
      <c r="F185">
        <v>15861800</v>
      </c>
    </row>
    <row r="186" spans="1:6" x14ac:dyDescent="0.3">
      <c r="A186" s="4">
        <v>44488</v>
      </c>
      <c r="B186" s="2">
        <v>185</v>
      </c>
      <c r="C186">
        <v>467.07998700000002</v>
      </c>
      <c r="D186">
        <v>1365300</v>
      </c>
      <c r="E186">
        <v>54.150002000000001</v>
      </c>
      <c r="F186">
        <v>11068500</v>
      </c>
    </row>
    <row r="187" spans="1:6" x14ac:dyDescent="0.3">
      <c r="A187" s="4">
        <v>44489</v>
      </c>
      <c r="B187" s="2">
        <v>186</v>
      </c>
      <c r="C187">
        <v>469.76998900000001</v>
      </c>
      <c r="D187">
        <v>1352900</v>
      </c>
      <c r="E187">
        <v>54.630001</v>
      </c>
      <c r="F187">
        <v>12474800</v>
      </c>
    </row>
    <row r="188" spans="1:6" x14ac:dyDescent="0.3">
      <c r="A188" s="4">
        <v>44490</v>
      </c>
      <c r="B188" s="2">
        <v>187</v>
      </c>
      <c r="C188">
        <v>477.23001099999999</v>
      </c>
      <c r="D188">
        <v>1423300</v>
      </c>
      <c r="E188">
        <v>54.349997999999999</v>
      </c>
      <c r="F188">
        <v>14388300</v>
      </c>
    </row>
    <row r="189" spans="1:6" x14ac:dyDescent="0.3">
      <c r="A189" s="4">
        <v>44491</v>
      </c>
      <c r="B189" s="2">
        <v>188</v>
      </c>
      <c r="C189">
        <v>481.98998999999998</v>
      </c>
      <c r="D189">
        <v>1710300</v>
      </c>
      <c r="E189">
        <v>54.450001</v>
      </c>
      <c r="F189">
        <v>12828600</v>
      </c>
    </row>
    <row r="190" spans="1:6" x14ac:dyDescent="0.3">
      <c r="A190" s="4">
        <v>44494</v>
      </c>
      <c r="B190" s="2">
        <v>189</v>
      </c>
      <c r="C190">
        <v>490.10000600000001</v>
      </c>
      <c r="D190">
        <v>1903400</v>
      </c>
      <c r="E190">
        <v>54.23</v>
      </c>
      <c r="F190">
        <v>11855000</v>
      </c>
    </row>
    <row r="191" spans="1:6" x14ac:dyDescent="0.3">
      <c r="A191" s="4">
        <v>44495</v>
      </c>
      <c r="B191" s="2">
        <v>190</v>
      </c>
      <c r="C191">
        <v>485.52999899999998</v>
      </c>
      <c r="D191">
        <v>2378600</v>
      </c>
      <c r="E191">
        <v>54.470001000000003</v>
      </c>
      <c r="F191">
        <v>12086700</v>
      </c>
    </row>
    <row r="192" spans="1:6" x14ac:dyDescent="0.3">
      <c r="A192" s="4">
        <v>44496</v>
      </c>
      <c r="B192" s="2">
        <v>191</v>
      </c>
      <c r="C192">
        <v>489.10998499999999</v>
      </c>
      <c r="D192">
        <v>1741800</v>
      </c>
      <c r="E192">
        <v>55.52</v>
      </c>
      <c r="F192">
        <v>24019800</v>
      </c>
    </row>
    <row r="193" spans="1:6" x14ac:dyDescent="0.3">
      <c r="A193" s="4">
        <v>44497</v>
      </c>
      <c r="B193" s="2">
        <v>192</v>
      </c>
      <c r="C193">
        <v>490.52999899999998</v>
      </c>
      <c r="D193">
        <v>1362400</v>
      </c>
      <c r="E193">
        <v>56.040000999999997</v>
      </c>
      <c r="F193">
        <v>15928000</v>
      </c>
    </row>
    <row r="194" spans="1:6" x14ac:dyDescent="0.3">
      <c r="A194" s="4">
        <v>44498</v>
      </c>
      <c r="B194" s="2">
        <v>193</v>
      </c>
      <c r="C194">
        <v>491.540009</v>
      </c>
      <c r="D194">
        <v>2471100</v>
      </c>
      <c r="E194">
        <v>56.369999</v>
      </c>
      <c r="F194">
        <v>24460800</v>
      </c>
    </row>
    <row r="195" spans="1:6" x14ac:dyDescent="0.3">
      <c r="A195" s="4">
        <v>44501</v>
      </c>
      <c r="B195" s="2">
        <v>194</v>
      </c>
      <c r="C195">
        <v>491.86999500000002</v>
      </c>
      <c r="D195">
        <v>1548700</v>
      </c>
      <c r="E195">
        <v>56.169998</v>
      </c>
      <c r="F195">
        <v>11651100</v>
      </c>
    </row>
    <row r="196" spans="1:6" x14ac:dyDescent="0.3">
      <c r="A196" s="4">
        <v>44502</v>
      </c>
      <c r="B196" s="2">
        <v>195</v>
      </c>
      <c r="C196">
        <v>496.98998999999998</v>
      </c>
      <c r="D196">
        <v>2012200</v>
      </c>
      <c r="E196">
        <v>56.099997999999999</v>
      </c>
      <c r="F196">
        <v>11498900</v>
      </c>
    </row>
    <row r="197" spans="1:6" x14ac:dyDescent="0.3">
      <c r="A197" s="4">
        <v>44503</v>
      </c>
      <c r="B197" s="2">
        <v>196</v>
      </c>
      <c r="C197">
        <v>502.32998700000002</v>
      </c>
      <c r="D197">
        <v>1856000</v>
      </c>
      <c r="E197">
        <v>56.290000999999997</v>
      </c>
      <c r="F197">
        <v>10788300</v>
      </c>
    </row>
    <row r="198" spans="1:6" x14ac:dyDescent="0.3">
      <c r="A198" s="4">
        <v>44504</v>
      </c>
      <c r="B198" s="2">
        <v>197</v>
      </c>
      <c r="C198">
        <v>515.61999500000002</v>
      </c>
      <c r="D198">
        <v>2615000</v>
      </c>
      <c r="E198">
        <v>56.599997999999999</v>
      </c>
      <c r="F198">
        <v>10820200</v>
      </c>
    </row>
    <row r="199" spans="1:6" x14ac:dyDescent="0.3">
      <c r="A199" s="4">
        <v>44505</v>
      </c>
      <c r="B199" s="2">
        <v>198</v>
      </c>
      <c r="C199">
        <v>513.11999500000002</v>
      </c>
      <c r="D199">
        <v>2071300</v>
      </c>
      <c r="E199">
        <v>56.84</v>
      </c>
      <c r="F199">
        <v>12884200</v>
      </c>
    </row>
    <row r="200" spans="1:6" x14ac:dyDescent="0.3">
      <c r="A200" s="4">
        <v>44508</v>
      </c>
      <c r="B200" s="2">
        <v>199</v>
      </c>
      <c r="C200">
        <v>503.80999800000001</v>
      </c>
      <c r="D200">
        <v>2834800</v>
      </c>
      <c r="E200">
        <v>56.330002</v>
      </c>
      <c r="F200">
        <v>12828000</v>
      </c>
    </row>
    <row r="201" spans="1:6" x14ac:dyDescent="0.3">
      <c r="A201" s="4">
        <v>44509</v>
      </c>
      <c r="B201" s="2">
        <v>200</v>
      </c>
      <c r="C201">
        <v>508.709991</v>
      </c>
      <c r="D201">
        <v>1881800</v>
      </c>
      <c r="E201">
        <v>56.490001999999997</v>
      </c>
      <c r="F201">
        <v>10155800</v>
      </c>
    </row>
    <row r="202" spans="1:6" x14ac:dyDescent="0.3">
      <c r="A202" s="4">
        <v>44510</v>
      </c>
      <c r="B202" s="2">
        <v>201</v>
      </c>
      <c r="C202">
        <v>505.51001000000002</v>
      </c>
      <c r="D202">
        <v>1226600</v>
      </c>
      <c r="E202">
        <v>56.720001000000003</v>
      </c>
      <c r="F202">
        <v>8813600</v>
      </c>
    </row>
    <row r="203" spans="1:6" x14ac:dyDescent="0.3">
      <c r="A203" s="4">
        <v>44511</v>
      </c>
      <c r="B203" s="2">
        <v>202</v>
      </c>
      <c r="C203">
        <v>512.17999299999997</v>
      </c>
      <c r="D203">
        <v>1227300</v>
      </c>
      <c r="E203">
        <v>56.740001999999997</v>
      </c>
      <c r="F203">
        <v>7257700</v>
      </c>
    </row>
    <row r="204" spans="1:6" x14ac:dyDescent="0.3">
      <c r="A204" s="4">
        <v>44512</v>
      </c>
      <c r="B204" s="2">
        <v>203</v>
      </c>
      <c r="C204">
        <v>517.169983</v>
      </c>
      <c r="D204">
        <v>1779500</v>
      </c>
      <c r="E204">
        <v>56.610000999999997</v>
      </c>
      <c r="F204">
        <v>10161800</v>
      </c>
    </row>
    <row r="205" spans="1:6" x14ac:dyDescent="0.3">
      <c r="A205" s="4">
        <v>44515</v>
      </c>
      <c r="B205" s="2">
        <v>204</v>
      </c>
      <c r="C205">
        <v>519.89001499999995</v>
      </c>
      <c r="D205">
        <v>1392300</v>
      </c>
      <c r="E205">
        <v>56.619999</v>
      </c>
      <c r="F205">
        <v>10289200</v>
      </c>
    </row>
    <row r="206" spans="1:6" x14ac:dyDescent="0.3">
      <c r="A206" s="4">
        <v>44516</v>
      </c>
      <c r="B206" s="2">
        <v>205</v>
      </c>
      <c r="C206">
        <v>526.71997099999999</v>
      </c>
      <c r="D206">
        <v>1690700</v>
      </c>
      <c r="E206">
        <v>56.220001000000003</v>
      </c>
      <c r="F206">
        <v>13756500</v>
      </c>
    </row>
    <row r="207" spans="1:6" x14ac:dyDescent="0.3">
      <c r="A207" s="4">
        <v>44517</v>
      </c>
      <c r="B207" s="2">
        <v>206</v>
      </c>
      <c r="C207">
        <v>526.28997800000002</v>
      </c>
      <c r="D207">
        <v>1609400</v>
      </c>
      <c r="E207">
        <v>55.91</v>
      </c>
      <c r="F207">
        <v>13288700</v>
      </c>
    </row>
    <row r="208" spans="1:6" x14ac:dyDescent="0.3">
      <c r="A208" s="4">
        <v>44518</v>
      </c>
      <c r="B208" s="2">
        <v>207</v>
      </c>
      <c r="C208">
        <v>529.36999500000002</v>
      </c>
      <c r="D208">
        <v>1664200</v>
      </c>
      <c r="E208">
        <v>55.41</v>
      </c>
      <c r="F208">
        <v>15380100</v>
      </c>
    </row>
    <row r="209" spans="1:6" x14ac:dyDescent="0.3">
      <c r="A209" s="4">
        <v>44519</v>
      </c>
      <c r="B209" s="2">
        <v>208</v>
      </c>
      <c r="C209">
        <v>533.78997800000002</v>
      </c>
      <c r="D209">
        <v>1909800</v>
      </c>
      <c r="E209">
        <v>55.130001</v>
      </c>
      <c r="F209">
        <v>15813700</v>
      </c>
    </row>
    <row r="210" spans="1:6" x14ac:dyDescent="0.3">
      <c r="A210" s="4">
        <v>44522</v>
      </c>
      <c r="B210" s="2">
        <v>209</v>
      </c>
      <c r="C210">
        <v>539.65002400000003</v>
      </c>
      <c r="D210">
        <v>2190500</v>
      </c>
      <c r="E210">
        <v>55.470001000000003</v>
      </c>
      <c r="F210">
        <v>16905600</v>
      </c>
    </row>
    <row r="211" spans="1:6" x14ac:dyDescent="0.3">
      <c r="A211" s="4">
        <v>44523</v>
      </c>
      <c r="B211" s="2">
        <v>210</v>
      </c>
      <c r="C211">
        <v>545.26000999999997</v>
      </c>
      <c r="D211">
        <v>2147000</v>
      </c>
      <c r="E211">
        <v>55.880001</v>
      </c>
      <c r="F211">
        <v>13835900</v>
      </c>
    </row>
    <row r="212" spans="1:6" x14ac:dyDescent="0.3">
      <c r="A212" s="4">
        <v>44524</v>
      </c>
      <c r="B212" s="2">
        <v>211</v>
      </c>
      <c r="C212">
        <v>549.72997999999995</v>
      </c>
      <c r="D212">
        <v>2316400</v>
      </c>
      <c r="E212">
        <v>55.43</v>
      </c>
      <c r="F212">
        <v>12598900</v>
      </c>
    </row>
    <row r="213" spans="1:6" x14ac:dyDescent="0.3">
      <c r="A213" s="4">
        <v>44526</v>
      </c>
      <c r="B213" s="2">
        <v>212</v>
      </c>
      <c r="C213">
        <v>546.13000499999998</v>
      </c>
      <c r="D213">
        <v>1844800</v>
      </c>
      <c r="E213">
        <v>53.73</v>
      </c>
      <c r="F213">
        <v>14754300</v>
      </c>
    </row>
    <row r="214" spans="1:6" x14ac:dyDescent="0.3">
      <c r="A214" s="4">
        <v>44529</v>
      </c>
      <c r="B214" s="2">
        <v>213</v>
      </c>
      <c r="C214">
        <v>554.88000499999998</v>
      </c>
      <c r="D214">
        <v>2919100</v>
      </c>
      <c r="E214">
        <v>54.580002</v>
      </c>
      <c r="F214">
        <v>22712500</v>
      </c>
    </row>
    <row r="215" spans="1:6" x14ac:dyDescent="0.3">
      <c r="A215" s="4">
        <v>44530</v>
      </c>
      <c r="B215" s="2">
        <v>214</v>
      </c>
      <c r="C215">
        <v>539.38000499999998</v>
      </c>
      <c r="D215">
        <v>4244200</v>
      </c>
      <c r="E215">
        <v>52.450001</v>
      </c>
      <c r="F215">
        <v>30485200</v>
      </c>
    </row>
    <row r="216" spans="1:6" x14ac:dyDescent="0.3">
      <c r="A216" s="4">
        <v>44531</v>
      </c>
      <c r="B216" s="2">
        <v>215</v>
      </c>
      <c r="C216">
        <v>529.84002699999996</v>
      </c>
      <c r="D216">
        <v>2877100</v>
      </c>
      <c r="E216">
        <v>52.299999</v>
      </c>
      <c r="F216">
        <v>18719600</v>
      </c>
    </row>
    <row r="217" spans="1:6" x14ac:dyDescent="0.3">
      <c r="A217" s="4">
        <v>44532</v>
      </c>
      <c r="B217" s="2">
        <v>216</v>
      </c>
      <c r="C217">
        <v>525.51000999999997</v>
      </c>
      <c r="D217">
        <v>3277500</v>
      </c>
      <c r="E217">
        <v>53.07</v>
      </c>
      <c r="F217">
        <v>17074200</v>
      </c>
    </row>
    <row r="218" spans="1:6" x14ac:dyDescent="0.3">
      <c r="A218" s="4">
        <v>44533</v>
      </c>
      <c r="B218" s="2">
        <v>217</v>
      </c>
      <c r="C218">
        <v>528.92999299999997</v>
      </c>
      <c r="D218">
        <v>2982300</v>
      </c>
      <c r="E218">
        <v>53.540000999999997</v>
      </c>
      <c r="F218">
        <v>21062400</v>
      </c>
    </row>
    <row r="219" spans="1:6" x14ac:dyDescent="0.3">
      <c r="A219" s="4">
        <v>44536</v>
      </c>
      <c r="B219" s="2">
        <v>218</v>
      </c>
      <c r="C219">
        <v>533.20001200000002</v>
      </c>
      <c r="D219">
        <v>2432900</v>
      </c>
      <c r="E219">
        <v>54.91</v>
      </c>
      <c r="F219">
        <v>26624100</v>
      </c>
    </row>
    <row r="220" spans="1:6" x14ac:dyDescent="0.3">
      <c r="A220" s="4">
        <v>44537</v>
      </c>
      <c r="B220" s="2">
        <v>219</v>
      </c>
      <c r="C220">
        <v>542.02002000000005</v>
      </c>
      <c r="D220">
        <v>2579800</v>
      </c>
      <c r="E220">
        <v>55.209999000000003</v>
      </c>
      <c r="F220">
        <v>23832700</v>
      </c>
    </row>
    <row r="221" spans="1:6" x14ac:dyDescent="0.3">
      <c r="A221" s="4">
        <v>44538</v>
      </c>
      <c r="B221" s="2">
        <v>220</v>
      </c>
      <c r="C221">
        <v>530.10998500000005</v>
      </c>
      <c r="D221">
        <v>3037500</v>
      </c>
      <c r="E221">
        <v>55</v>
      </c>
      <c r="F221">
        <v>18026300</v>
      </c>
    </row>
    <row r="222" spans="1:6" x14ac:dyDescent="0.3">
      <c r="A222" s="4">
        <v>44539</v>
      </c>
      <c r="B222" s="2">
        <v>221</v>
      </c>
      <c r="C222">
        <v>524.330017</v>
      </c>
      <c r="D222">
        <v>3200500</v>
      </c>
      <c r="E222">
        <v>54.860000999999997</v>
      </c>
      <c r="F222">
        <v>13846400</v>
      </c>
    </row>
    <row r="223" spans="1:6" x14ac:dyDescent="0.3">
      <c r="A223" s="4">
        <v>44540</v>
      </c>
      <c r="B223" s="2">
        <v>222</v>
      </c>
      <c r="C223">
        <v>558.82000700000003</v>
      </c>
      <c r="D223">
        <v>6323400</v>
      </c>
      <c r="E223">
        <v>56.279998999999997</v>
      </c>
      <c r="F223">
        <v>23151000</v>
      </c>
    </row>
    <row r="224" spans="1:6" x14ac:dyDescent="0.3">
      <c r="A224" s="4">
        <v>44543</v>
      </c>
      <c r="B224" s="2">
        <v>223</v>
      </c>
      <c r="C224">
        <v>557.21997099999999</v>
      </c>
      <c r="D224">
        <v>3415200</v>
      </c>
      <c r="E224">
        <v>57.759998000000003</v>
      </c>
      <c r="F224">
        <v>31362800</v>
      </c>
    </row>
    <row r="225" spans="1:6" x14ac:dyDescent="0.3">
      <c r="A225" s="4">
        <v>44544</v>
      </c>
      <c r="B225" s="2">
        <v>224</v>
      </c>
      <c r="C225">
        <v>545.34002699999996</v>
      </c>
      <c r="D225">
        <v>3494400</v>
      </c>
      <c r="E225">
        <v>57.799999</v>
      </c>
      <c r="F225">
        <v>24806600</v>
      </c>
    </row>
    <row r="226" spans="1:6" x14ac:dyDescent="0.3">
      <c r="A226" s="4">
        <v>44545</v>
      </c>
      <c r="B226" s="2">
        <v>225</v>
      </c>
      <c r="C226">
        <v>565.47997999999995</v>
      </c>
      <c r="D226">
        <v>2937100</v>
      </c>
      <c r="E226">
        <v>58.060001</v>
      </c>
      <c r="F226">
        <v>24923800</v>
      </c>
    </row>
    <row r="227" spans="1:6" x14ac:dyDescent="0.3">
      <c r="A227" s="4">
        <v>44546</v>
      </c>
      <c r="B227" s="2">
        <v>226</v>
      </c>
      <c r="C227">
        <v>552.63000499999998</v>
      </c>
      <c r="D227">
        <v>2683000</v>
      </c>
      <c r="E227">
        <v>58.650002000000001</v>
      </c>
      <c r="F227">
        <v>24696900</v>
      </c>
    </row>
    <row r="228" spans="1:6" x14ac:dyDescent="0.3">
      <c r="A228" s="4">
        <v>44547</v>
      </c>
      <c r="B228" s="2">
        <v>227</v>
      </c>
      <c r="C228">
        <v>547.60998500000005</v>
      </c>
      <c r="D228">
        <v>5752000</v>
      </c>
      <c r="E228">
        <v>57.73</v>
      </c>
      <c r="F228">
        <v>51874400</v>
      </c>
    </row>
    <row r="229" spans="1:6" x14ac:dyDescent="0.3">
      <c r="A229" s="4">
        <v>44550</v>
      </c>
      <c r="B229" s="2">
        <v>228</v>
      </c>
      <c r="C229">
        <v>548.55999799999995</v>
      </c>
      <c r="D229">
        <v>2033600</v>
      </c>
      <c r="E229">
        <v>57.540000999999997</v>
      </c>
      <c r="F229">
        <v>20879500</v>
      </c>
    </row>
    <row r="230" spans="1:6" x14ac:dyDescent="0.3">
      <c r="A230" s="4">
        <v>44551</v>
      </c>
      <c r="B230" s="2">
        <v>229</v>
      </c>
      <c r="C230">
        <v>545.42999299999997</v>
      </c>
      <c r="D230">
        <v>2472800</v>
      </c>
      <c r="E230">
        <v>57.77</v>
      </c>
      <c r="F230">
        <v>15864900</v>
      </c>
    </row>
    <row r="231" spans="1:6" x14ac:dyDescent="0.3">
      <c r="A231" s="4">
        <v>44552</v>
      </c>
      <c r="B231" s="2">
        <v>230</v>
      </c>
      <c r="C231">
        <v>549.669983</v>
      </c>
      <c r="D231">
        <v>1454500</v>
      </c>
      <c r="E231">
        <v>58.18</v>
      </c>
      <c r="F231">
        <v>12447400</v>
      </c>
    </row>
    <row r="232" spans="1:6" x14ac:dyDescent="0.3">
      <c r="A232" s="4">
        <v>44553</v>
      </c>
      <c r="B232" s="2">
        <v>231</v>
      </c>
      <c r="C232">
        <v>550.36999500000002</v>
      </c>
      <c r="D232">
        <v>1757800</v>
      </c>
      <c r="E232">
        <v>58.220001000000003</v>
      </c>
      <c r="F232">
        <v>11027300</v>
      </c>
    </row>
    <row r="233" spans="1:6" x14ac:dyDescent="0.3">
      <c r="A233" s="4">
        <v>44557</v>
      </c>
      <c r="B233" s="2">
        <v>232</v>
      </c>
      <c r="C233">
        <v>563.46997099999999</v>
      </c>
      <c r="D233">
        <v>2262900</v>
      </c>
      <c r="E233">
        <v>58.650002000000001</v>
      </c>
      <c r="F233">
        <v>9860000</v>
      </c>
    </row>
    <row r="234" spans="1:6" x14ac:dyDescent="0.3">
      <c r="A234" s="4">
        <v>44558</v>
      </c>
      <c r="B234" s="2">
        <v>233</v>
      </c>
      <c r="C234">
        <v>564.64001499999995</v>
      </c>
      <c r="D234">
        <v>1155000</v>
      </c>
      <c r="E234">
        <v>58.880001</v>
      </c>
      <c r="F234">
        <v>8979900</v>
      </c>
    </row>
    <row r="235" spans="1:6" x14ac:dyDescent="0.3">
      <c r="A235" s="4">
        <v>44559</v>
      </c>
      <c r="B235" s="2">
        <v>234</v>
      </c>
      <c r="C235">
        <v>567.77002000000005</v>
      </c>
      <c r="D235">
        <v>1753000</v>
      </c>
      <c r="E235">
        <v>58.950001</v>
      </c>
      <c r="F235">
        <v>9996000</v>
      </c>
    </row>
    <row r="236" spans="1:6" x14ac:dyDescent="0.3">
      <c r="A236" s="4">
        <v>44560</v>
      </c>
      <c r="B236" s="2">
        <v>235</v>
      </c>
      <c r="C236">
        <v>563.90997300000004</v>
      </c>
      <c r="D236">
        <v>1338700</v>
      </c>
      <c r="E236">
        <v>58.779998999999997</v>
      </c>
      <c r="F236">
        <v>7703900</v>
      </c>
    </row>
    <row r="237" spans="1:6" x14ac:dyDescent="0.3">
      <c r="A237" s="4">
        <v>44561</v>
      </c>
      <c r="B237" s="2">
        <v>236</v>
      </c>
      <c r="C237">
        <v>567.70001200000002</v>
      </c>
      <c r="D237">
        <v>1509200</v>
      </c>
      <c r="E237">
        <v>59.209999000000003</v>
      </c>
      <c r="F237">
        <v>10021300</v>
      </c>
    </row>
    <row r="238" spans="1:6" x14ac:dyDescent="0.3">
      <c r="A238" s="4">
        <v>44564</v>
      </c>
      <c r="B238" s="2">
        <v>237</v>
      </c>
      <c r="C238">
        <v>566.71002199999998</v>
      </c>
      <c r="D238">
        <v>2714100</v>
      </c>
      <c r="E238">
        <v>59.299999</v>
      </c>
      <c r="F238">
        <v>20187300</v>
      </c>
    </row>
    <row r="239" spans="1:6" x14ac:dyDescent="0.3">
      <c r="A239" s="4">
        <v>44565</v>
      </c>
      <c r="B239" s="2">
        <v>238</v>
      </c>
      <c r="C239">
        <v>564.22997999999995</v>
      </c>
      <c r="D239">
        <v>2097500</v>
      </c>
      <c r="E239">
        <v>60.290000999999997</v>
      </c>
      <c r="F239">
        <v>26141600</v>
      </c>
    </row>
    <row r="240" spans="1:6" x14ac:dyDescent="0.3">
      <c r="A240" s="4">
        <v>44566</v>
      </c>
      <c r="B240" s="2">
        <v>239</v>
      </c>
      <c r="C240">
        <v>549.919983</v>
      </c>
      <c r="D240">
        <v>2887500</v>
      </c>
      <c r="E240">
        <v>60.790000999999997</v>
      </c>
      <c r="F240">
        <v>22507300</v>
      </c>
    </row>
    <row r="241" spans="1:6" x14ac:dyDescent="0.3">
      <c r="A241" s="4">
        <v>44567</v>
      </c>
      <c r="B241" s="2">
        <v>240</v>
      </c>
      <c r="C241">
        <v>549.79998799999998</v>
      </c>
      <c r="D241">
        <v>2503100</v>
      </c>
      <c r="E241">
        <v>60.470001000000003</v>
      </c>
      <c r="F241">
        <v>17902300</v>
      </c>
    </row>
    <row r="242" spans="1:6" x14ac:dyDescent="0.3">
      <c r="A242" s="4">
        <v>44568</v>
      </c>
      <c r="B242" s="2">
        <v>241</v>
      </c>
      <c r="C242">
        <v>536.17999299999997</v>
      </c>
      <c r="D242">
        <v>2323200</v>
      </c>
      <c r="E242">
        <v>60.330002</v>
      </c>
      <c r="F242">
        <v>12307400</v>
      </c>
    </row>
    <row r="243" spans="1:6" x14ac:dyDescent="0.3">
      <c r="A243" s="4">
        <v>44571</v>
      </c>
      <c r="B243" s="2">
        <v>242</v>
      </c>
      <c r="C243">
        <v>518.79998799999998</v>
      </c>
      <c r="D243">
        <v>4916800</v>
      </c>
      <c r="E243">
        <v>60.43</v>
      </c>
      <c r="F243">
        <v>20954300</v>
      </c>
    </row>
    <row r="244" spans="1:6" x14ac:dyDescent="0.3">
      <c r="A244" s="4">
        <v>44572</v>
      </c>
      <c r="B244" s="2">
        <v>243</v>
      </c>
      <c r="C244">
        <v>522.03002900000001</v>
      </c>
      <c r="D244">
        <v>2457300</v>
      </c>
      <c r="E244">
        <v>60.450001</v>
      </c>
      <c r="F244">
        <v>19369600</v>
      </c>
    </row>
    <row r="245" spans="1:6" x14ac:dyDescent="0.3">
      <c r="A245" s="4">
        <v>44573</v>
      </c>
      <c r="B245" s="2">
        <v>244</v>
      </c>
      <c r="C245">
        <v>525.79998799999998</v>
      </c>
      <c r="D245">
        <v>1729500</v>
      </c>
      <c r="E245">
        <v>60.540000999999997</v>
      </c>
      <c r="F245">
        <v>15753800</v>
      </c>
    </row>
    <row r="246" spans="1:6" x14ac:dyDescent="0.3">
      <c r="A246" s="4">
        <v>44574</v>
      </c>
      <c r="B246" s="2">
        <v>245</v>
      </c>
      <c r="C246">
        <v>516.88000499999998</v>
      </c>
      <c r="D246">
        <v>2428100</v>
      </c>
      <c r="E246">
        <v>60.900002000000001</v>
      </c>
      <c r="F246">
        <v>14318000</v>
      </c>
    </row>
    <row r="247" spans="1:6" x14ac:dyDescent="0.3">
      <c r="A247" s="4">
        <v>44575</v>
      </c>
      <c r="B247" s="2">
        <v>246</v>
      </c>
      <c r="C247">
        <v>502.98998999999998</v>
      </c>
      <c r="D247">
        <v>3870100</v>
      </c>
      <c r="E247">
        <v>61.389999000000003</v>
      </c>
      <c r="F247">
        <v>19726600</v>
      </c>
    </row>
    <row r="248" spans="1:6" x14ac:dyDescent="0.3">
      <c r="A248" s="4">
        <v>44579</v>
      </c>
      <c r="B248" s="2">
        <v>247</v>
      </c>
      <c r="C248">
        <v>488.07000699999998</v>
      </c>
      <c r="D248">
        <v>3801900</v>
      </c>
      <c r="E248">
        <v>60.900002000000001</v>
      </c>
      <c r="F248">
        <v>21976700</v>
      </c>
    </row>
    <row r="249" spans="1:6" x14ac:dyDescent="0.3">
      <c r="A249" s="4">
        <v>44580</v>
      </c>
      <c r="B249" s="2">
        <v>248</v>
      </c>
      <c r="C249">
        <v>490.16000400000001</v>
      </c>
      <c r="D249">
        <v>2709400</v>
      </c>
      <c r="E249">
        <v>61</v>
      </c>
      <c r="F249">
        <v>18654700</v>
      </c>
    </row>
    <row r="250" spans="1:6" x14ac:dyDescent="0.3">
      <c r="A250" s="4">
        <v>44581</v>
      </c>
      <c r="B250" s="2">
        <v>249</v>
      </c>
      <c r="C250">
        <v>482.82000699999998</v>
      </c>
      <c r="D250">
        <v>2893700</v>
      </c>
      <c r="E250">
        <v>60.75</v>
      </c>
      <c r="F250">
        <v>23002400</v>
      </c>
    </row>
    <row r="251" spans="1:6" x14ac:dyDescent="0.3">
      <c r="A251" s="4">
        <v>44582</v>
      </c>
      <c r="B251" s="2">
        <v>250</v>
      </c>
      <c r="C251">
        <v>481.60998499999999</v>
      </c>
      <c r="D251">
        <v>3292800</v>
      </c>
      <c r="E251">
        <v>60.450001</v>
      </c>
      <c r="F251">
        <v>26641500</v>
      </c>
    </row>
    <row r="252" spans="1:6" x14ac:dyDescent="0.3">
      <c r="A252" s="4">
        <v>44585</v>
      </c>
      <c r="B252" s="2">
        <v>251</v>
      </c>
      <c r="C252">
        <v>488.89999399999999</v>
      </c>
      <c r="D252">
        <v>4423900</v>
      </c>
      <c r="E252">
        <v>59.959999000000003</v>
      </c>
      <c r="F252">
        <v>30207500</v>
      </c>
    </row>
    <row r="253" spans="1:6" ht="16.2" thickBot="1" x14ac:dyDescent="0.35">
      <c r="A253" s="4">
        <v>44586</v>
      </c>
      <c r="B253" s="2">
        <v>252</v>
      </c>
      <c r="C253">
        <v>477.32000699999998</v>
      </c>
      <c r="D253">
        <v>3076800</v>
      </c>
      <c r="E253">
        <v>59.82</v>
      </c>
      <c r="F253">
        <v>19027100</v>
      </c>
    </row>
    <row r="254" spans="1:6" ht="16.2" thickBot="1" x14ac:dyDescent="0.35">
      <c r="A254" s="4">
        <v>44587</v>
      </c>
      <c r="B254" s="2">
        <v>253</v>
      </c>
      <c r="C254" s="3"/>
      <c r="E254" s="3"/>
    </row>
    <row r="255" spans="1:6" x14ac:dyDescent="0.3">
      <c r="A255" s="4">
        <v>44588</v>
      </c>
      <c r="B255" s="2">
        <v>254</v>
      </c>
    </row>
    <row r="256" spans="1:6" x14ac:dyDescent="0.3">
      <c r="A256" s="4">
        <v>44589</v>
      </c>
      <c r="B256" s="2">
        <v>255</v>
      </c>
    </row>
    <row r="257" spans="1:2" x14ac:dyDescent="0.3">
      <c r="A257" s="4">
        <v>44590</v>
      </c>
      <c r="B257" s="2">
        <v>256</v>
      </c>
    </row>
    <row r="258" spans="1:2" x14ac:dyDescent="0.3">
      <c r="A258" s="4">
        <v>44591</v>
      </c>
      <c r="B258" s="2">
        <v>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DM258"/>
  <sheetViews>
    <sheetView zoomScaleNormal="100" workbookViewId="0">
      <pane ySplit="1" topLeftCell="A2" activePane="bottomLeft" state="frozen"/>
      <selection pane="bottomLeft" activeCell="CL3" sqref="CL3"/>
    </sheetView>
  </sheetViews>
  <sheetFormatPr defaultColWidth="11" defaultRowHeight="15.6" x14ac:dyDescent="0.3"/>
  <cols>
    <col min="3" max="3" width="17.09765625" style="1" customWidth="1"/>
    <col min="4" max="4" width="14.796875" style="1" customWidth="1"/>
    <col min="5" max="5" width="19.8984375" style="1" customWidth="1"/>
    <col min="6" max="6" width="22.8984375" style="1" customWidth="1"/>
    <col min="8" max="8" width="13.19921875" customWidth="1"/>
    <col min="10" max="10" width="11" style="11"/>
    <col min="11" max="11" width="13.09765625" style="1" customWidth="1"/>
    <col min="12" max="12" width="11" style="1"/>
    <col min="24" max="24" width="11.3984375" style="12" bestFit="1" customWidth="1"/>
    <col min="38" max="38" width="15.3984375" bestFit="1" customWidth="1"/>
    <col min="46" max="46" width="11.3984375" bestFit="1" customWidth="1"/>
  </cols>
  <sheetData>
    <row r="1" spans="1:117" s="5" customFormat="1" ht="78" x14ac:dyDescent="0.3">
      <c r="A1" s="9" t="s">
        <v>0</v>
      </c>
      <c r="B1" s="9" t="s">
        <v>1</v>
      </c>
      <c r="C1" s="9" t="s">
        <v>3</v>
      </c>
      <c r="D1" s="9" t="s">
        <v>2</v>
      </c>
      <c r="E1" s="9" t="s">
        <v>5</v>
      </c>
      <c r="F1" s="9" t="s">
        <v>4</v>
      </c>
      <c r="H1" s="16" t="s">
        <v>19</v>
      </c>
      <c r="I1" s="10" t="s">
        <v>14</v>
      </c>
      <c r="J1" s="15" t="s">
        <v>15</v>
      </c>
      <c r="K1" s="15" t="s">
        <v>17</v>
      </c>
      <c r="L1" s="15" t="s">
        <v>18</v>
      </c>
      <c r="M1" s="15"/>
      <c r="N1" s="15"/>
      <c r="O1" s="16" t="s">
        <v>7</v>
      </c>
      <c r="P1" s="10" t="s">
        <v>14</v>
      </c>
      <c r="Q1" s="15" t="s">
        <v>15</v>
      </c>
      <c r="R1" s="15" t="s">
        <v>17</v>
      </c>
      <c r="S1" s="15" t="s">
        <v>18</v>
      </c>
      <c r="V1" s="16" t="s">
        <v>8</v>
      </c>
      <c r="W1" s="8" t="s">
        <v>14</v>
      </c>
      <c r="X1" s="15" t="s">
        <v>15</v>
      </c>
      <c r="Y1" s="15" t="s">
        <v>17</v>
      </c>
      <c r="Z1" s="15" t="s">
        <v>18</v>
      </c>
      <c r="AB1" s="16" t="s">
        <v>20</v>
      </c>
      <c r="AC1" s="8" t="s">
        <v>6</v>
      </c>
      <c r="AD1" s="17" t="s">
        <v>21</v>
      </c>
      <c r="AE1" s="17" t="s">
        <v>22</v>
      </c>
      <c r="AF1" s="17" t="s">
        <v>16</v>
      </c>
      <c r="AG1" s="17" t="s">
        <v>16</v>
      </c>
      <c r="AH1" s="17"/>
      <c r="AI1" s="16" t="s">
        <v>23</v>
      </c>
      <c r="AJ1" s="8" t="s">
        <v>6</v>
      </c>
      <c r="AK1" s="17" t="s">
        <v>21</v>
      </c>
      <c r="AL1" s="17" t="s">
        <v>22</v>
      </c>
      <c r="AM1" s="17" t="s">
        <v>16</v>
      </c>
      <c r="AN1" s="17" t="s">
        <v>16</v>
      </c>
      <c r="AO1" s="17"/>
      <c r="AP1" s="16" t="s">
        <v>24</v>
      </c>
      <c r="AQ1" s="8" t="s">
        <v>6</v>
      </c>
      <c r="AR1" s="17" t="s">
        <v>21</v>
      </c>
      <c r="AS1" s="17" t="s">
        <v>22</v>
      </c>
      <c r="AT1" s="17" t="s">
        <v>16</v>
      </c>
      <c r="AU1" s="17" t="s">
        <v>16</v>
      </c>
      <c r="AV1" s="17"/>
      <c r="AW1" s="16" t="s">
        <v>25</v>
      </c>
      <c r="AX1" s="8" t="s">
        <v>6</v>
      </c>
      <c r="AY1" s="17" t="s">
        <v>21</v>
      </c>
      <c r="AZ1" s="17" t="s">
        <v>22</v>
      </c>
      <c r="BA1" s="17" t="s">
        <v>16</v>
      </c>
      <c r="BB1" s="17" t="s">
        <v>16</v>
      </c>
      <c r="BC1" s="17"/>
      <c r="BD1" s="17"/>
      <c r="BE1" s="16" t="s">
        <v>9</v>
      </c>
      <c r="BF1" s="10" t="s">
        <v>14</v>
      </c>
      <c r="BG1" s="15" t="s">
        <v>15</v>
      </c>
      <c r="BH1" s="15" t="s">
        <v>17</v>
      </c>
      <c r="BI1" s="15" t="s">
        <v>18</v>
      </c>
      <c r="BL1" s="16" t="s">
        <v>10</v>
      </c>
      <c r="BM1" s="10" t="s">
        <v>14</v>
      </c>
      <c r="BN1" s="15" t="s">
        <v>15</v>
      </c>
      <c r="BO1" s="15" t="s">
        <v>17</v>
      </c>
      <c r="BP1" s="15" t="s">
        <v>18</v>
      </c>
      <c r="BS1" s="16" t="s">
        <v>11</v>
      </c>
      <c r="BT1" s="10" t="s">
        <v>14</v>
      </c>
      <c r="BU1" s="15" t="s">
        <v>15</v>
      </c>
      <c r="BV1" s="15" t="s">
        <v>17</v>
      </c>
      <c r="BW1" s="15" t="s">
        <v>18</v>
      </c>
      <c r="BZ1" s="16" t="s">
        <v>12</v>
      </c>
      <c r="CA1" s="10" t="s">
        <v>14</v>
      </c>
      <c r="CB1" s="15" t="s">
        <v>15</v>
      </c>
      <c r="CC1" s="15" t="s">
        <v>17</v>
      </c>
      <c r="CD1" s="15" t="s">
        <v>18</v>
      </c>
      <c r="CE1" s="8"/>
      <c r="CF1" s="16" t="s">
        <v>26</v>
      </c>
      <c r="CG1" s="8" t="s">
        <v>6</v>
      </c>
      <c r="CH1" s="17" t="s">
        <v>21</v>
      </c>
      <c r="CI1" s="17" t="s">
        <v>22</v>
      </c>
      <c r="CJ1" s="17" t="s">
        <v>16</v>
      </c>
      <c r="CK1" s="17" t="s">
        <v>16</v>
      </c>
      <c r="CL1" s="8"/>
      <c r="CM1" s="16" t="s">
        <v>27</v>
      </c>
      <c r="CN1" s="8" t="s">
        <v>6</v>
      </c>
      <c r="CO1" s="17" t="s">
        <v>21</v>
      </c>
      <c r="CP1" s="17" t="s">
        <v>22</v>
      </c>
      <c r="CQ1" s="17" t="s">
        <v>16</v>
      </c>
      <c r="CR1" s="17" t="s">
        <v>16</v>
      </c>
      <c r="CS1" s="8"/>
      <c r="CT1" s="16" t="s">
        <v>28</v>
      </c>
      <c r="CU1" s="8" t="s">
        <v>6</v>
      </c>
      <c r="CV1" s="17" t="s">
        <v>21</v>
      </c>
      <c r="CW1" s="17" t="s">
        <v>22</v>
      </c>
      <c r="CX1" s="17" t="s">
        <v>16</v>
      </c>
      <c r="CY1" s="17" t="s">
        <v>16</v>
      </c>
      <c r="CZ1" s="17"/>
      <c r="DA1" s="16" t="s">
        <v>29</v>
      </c>
      <c r="DB1" s="8" t="s">
        <v>6</v>
      </c>
      <c r="DC1" s="17" t="s">
        <v>21</v>
      </c>
      <c r="DD1" s="17" t="s">
        <v>22</v>
      </c>
      <c r="DE1" s="17" t="s">
        <v>16</v>
      </c>
      <c r="DF1" s="17" t="s">
        <v>16</v>
      </c>
      <c r="DG1" s="17"/>
      <c r="DI1" s="16" t="s">
        <v>13</v>
      </c>
      <c r="DJ1" s="10" t="s">
        <v>14</v>
      </c>
      <c r="DK1" s="15" t="s">
        <v>15</v>
      </c>
      <c r="DL1" s="15" t="s">
        <v>17</v>
      </c>
      <c r="DM1" s="15" t="s">
        <v>18</v>
      </c>
    </row>
    <row r="2" spans="1:117" ht="23.4" x14ac:dyDescent="0.45">
      <c r="A2" s="4">
        <v>44223</v>
      </c>
      <c r="B2" s="2">
        <v>1</v>
      </c>
      <c r="C2" s="1">
        <v>356.39001500000001</v>
      </c>
      <c r="D2" s="1">
        <v>3120800</v>
      </c>
      <c r="E2" s="1">
        <v>48.529998999999997</v>
      </c>
      <c r="F2" s="1">
        <v>21242400</v>
      </c>
      <c r="I2" s="7">
        <v>0.15</v>
      </c>
      <c r="J2" s="11">
        <f>C2</f>
        <v>356.39001500000001</v>
      </c>
      <c r="L2" s="13">
        <f>AVERAGE(K3:K253)</f>
        <v>2.2192963808352659E-2</v>
      </c>
      <c r="P2" s="7">
        <v>0.35</v>
      </c>
      <c r="Q2" s="12">
        <f>C2</f>
        <v>356.39001500000001</v>
      </c>
      <c r="S2" s="13">
        <f>AVERAGE(R3:R253)</f>
        <v>1.3574448309092001E-2</v>
      </c>
      <c r="W2" s="7">
        <v>0.55000000000000004</v>
      </c>
      <c r="X2" s="12">
        <f>C2</f>
        <v>356.39001500000001</v>
      </c>
      <c r="Z2" s="13">
        <f>AVERAGE(Y3:Y253)</f>
        <v>1.1053802369736297E-2</v>
      </c>
      <c r="AC2" s="7">
        <v>0.15</v>
      </c>
      <c r="AD2" s="1">
        <v>0</v>
      </c>
      <c r="AE2" s="12">
        <f>X2+AD2</f>
        <v>356.39001500000001</v>
      </c>
      <c r="AG2" s="13">
        <f>AVERAGE(AF3:AF253)</f>
        <v>9.9651568398693123E-3</v>
      </c>
      <c r="AH2" s="18"/>
      <c r="AI2" s="18"/>
      <c r="AJ2" s="7">
        <v>0.25</v>
      </c>
      <c r="AK2" s="1">
        <v>0</v>
      </c>
      <c r="AL2" s="12">
        <f>X2+AK2</f>
        <v>356.39001500000001</v>
      </c>
      <c r="AM2" s="19"/>
      <c r="AN2" s="13">
        <f>AVERAGE(AM3:AM253)</f>
        <v>9.7607880506543013E-3</v>
      </c>
      <c r="AO2" s="18"/>
      <c r="AP2" s="18"/>
      <c r="AQ2" s="7">
        <v>0.45</v>
      </c>
      <c r="AR2" s="1">
        <v>0</v>
      </c>
      <c r="AS2" s="12">
        <f>X2+AR2</f>
        <v>356.39001500000001</v>
      </c>
      <c r="AU2" s="13">
        <f>AVERAGE(AT3:AT253)</f>
        <v>9.6371447868289599E-3</v>
      </c>
      <c r="AV2" s="18"/>
      <c r="AX2" s="7">
        <v>0.85</v>
      </c>
      <c r="AY2" s="1">
        <v>0</v>
      </c>
      <c r="AZ2" s="12">
        <f>X2+AY2</f>
        <v>356.39001500000001</v>
      </c>
      <c r="BB2" s="13">
        <f>AVERAGE(BA3:BA253)</f>
        <v>9.5498692594261445E-3</v>
      </c>
      <c r="BC2" s="18"/>
      <c r="BD2" s="18"/>
      <c r="BF2" s="7">
        <v>0.75</v>
      </c>
      <c r="BG2" s="12">
        <f>C2</f>
        <v>356.39001500000001</v>
      </c>
      <c r="BI2" s="13">
        <f>AVERAGE(BH3:BH253)</f>
        <v>1.001285692935967E-2</v>
      </c>
      <c r="BM2" s="7">
        <v>0.15</v>
      </c>
      <c r="BN2" s="12">
        <f>E2</f>
        <v>48.529998999999997</v>
      </c>
      <c r="BP2" s="13">
        <f>AVERAGE(BO3:BO253)</f>
        <v>1.3170093409548386E-2</v>
      </c>
      <c r="BT2" s="7">
        <v>0.35</v>
      </c>
      <c r="BU2" s="12">
        <f>E2</f>
        <v>48.529998999999997</v>
      </c>
      <c r="BW2" s="13">
        <f>AVERAGE(BV3:BV253)</f>
        <v>8.4525330603121441E-3</v>
      </c>
      <c r="CA2" s="7">
        <v>0.55000000000000004</v>
      </c>
      <c r="CB2" s="12">
        <f>E2</f>
        <v>48.529998999999997</v>
      </c>
      <c r="CD2" s="13">
        <f>AVERAGE(CC3:CC253)</f>
        <v>7.2044362582778703E-3</v>
      </c>
      <c r="CE2" s="18"/>
      <c r="CG2" s="7">
        <v>0.15</v>
      </c>
      <c r="CH2" s="1">
        <v>0</v>
      </c>
      <c r="CI2" s="12">
        <f>CB2+CH2</f>
        <v>48.529998999999997</v>
      </c>
      <c r="CK2" s="13">
        <f>AVERAGE(CJ3:CJ253)</f>
        <v>7.034093389890618E-3</v>
      </c>
      <c r="CN2" s="7">
        <v>0.25</v>
      </c>
      <c r="CO2" s="1">
        <v>0</v>
      </c>
      <c r="CP2" s="12">
        <f>CB2+CO2</f>
        <v>48.529998999999997</v>
      </c>
      <c r="CR2" s="13">
        <f>AVERAGE(CQ3:CQ253)</f>
        <v>6.9680095913732948E-3</v>
      </c>
      <c r="CU2" s="7">
        <v>0.45</v>
      </c>
      <c r="CV2" s="1">
        <v>0</v>
      </c>
      <c r="CW2" s="12">
        <f>CB2+CV2</f>
        <v>48.529998999999997</v>
      </c>
      <c r="CY2" s="13">
        <f>AVERAGE(CX3:CX253)</f>
        <v>6.9179610338317215E-3</v>
      </c>
      <c r="DB2" s="7">
        <v>0.85</v>
      </c>
      <c r="DC2" s="1">
        <v>0</v>
      </c>
      <c r="DD2" s="12">
        <f>CB2+DC2</f>
        <v>48.529998999999997</v>
      </c>
      <c r="DF2" s="13">
        <f>AVERAGE(DE3:DE253)</f>
        <v>6.8014362010109311E-3</v>
      </c>
      <c r="DJ2" s="7">
        <v>0.75</v>
      </c>
      <c r="DK2" s="12">
        <f>E2</f>
        <v>48.529998999999997</v>
      </c>
      <c r="DM2" s="13">
        <f>AVERAGE(DL3:DL253)</f>
        <v>6.8376778698072942E-3</v>
      </c>
    </row>
    <row r="3" spans="1:117" x14ac:dyDescent="0.3">
      <c r="A3" s="4">
        <v>44224</v>
      </c>
      <c r="B3" s="2">
        <v>2</v>
      </c>
      <c r="C3" s="1">
        <v>357.05999800000001</v>
      </c>
      <c r="D3" s="1">
        <v>2251100</v>
      </c>
      <c r="E3" s="1">
        <v>49.150002000000001</v>
      </c>
      <c r="F3" s="1">
        <v>17498900</v>
      </c>
      <c r="J3" s="11">
        <f>$I$2*C2+(1-$I$2)*J2</f>
        <v>356.39001500000001</v>
      </c>
      <c r="K3" s="11">
        <f t="shared" ref="K3:K66" si="0">ABS((C3-J3)/C3)</f>
        <v>1.876387732461708E-3</v>
      </c>
      <c r="M3" s="12"/>
      <c r="Q3" s="12">
        <f t="shared" ref="Q3:Q66" si="1">$P$2*C2+(1-$P$2)*Q2</f>
        <v>356.39001500000001</v>
      </c>
      <c r="R3" s="12">
        <f t="shared" ref="R3:R66" si="2">ABS((C3-Q3)/C3)</f>
        <v>1.876387732461708E-3</v>
      </c>
      <c r="X3" s="12">
        <f t="shared" ref="X3:X66" si="3">$W$2*C2+(1-$W$2)*X2</f>
        <v>356.39001500000001</v>
      </c>
      <c r="Y3" s="12">
        <f>ABS((C3-X3)/C3)</f>
        <v>1.876387732461708E-3</v>
      </c>
      <c r="AD3" s="11">
        <f>$AC$2*(X3-X2)+(1-$AC$2)*AD2</f>
        <v>0</v>
      </c>
      <c r="AE3" s="12">
        <f t="shared" ref="AE3:AE66" si="4">X3+AD3</f>
        <v>356.39001500000001</v>
      </c>
      <c r="AF3" s="12">
        <f>ABS((C3-AE3)/C3)</f>
        <v>1.876387732461708E-3</v>
      </c>
      <c r="AK3" s="21">
        <f>$AJ$2*(X3-X2)+(1-$AJ$2)*AK2</f>
        <v>0</v>
      </c>
      <c r="AL3" s="12">
        <f t="shared" ref="AL3:AL66" si="5">X3+AK3</f>
        <v>356.39001500000001</v>
      </c>
      <c r="AM3" s="22">
        <f>ABS((C3-AL3)/C3)</f>
        <v>1.876387732461708E-3</v>
      </c>
      <c r="AN3" s="20"/>
      <c r="AR3" s="11">
        <f>$AQ$2*(X3-X2)+(1-$AQ$2)*AR2</f>
        <v>0</v>
      </c>
      <c r="AS3" s="12">
        <f t="shared" ref="AS3:AS66" si="6">X3+AR3</f>
        <v>356.39001500000001</v>
      </c>
      <c r="AT3" s="12">
        <f>ABS((C3-AS3)/C3)</f>
        <v>1.876387732461708E-3</v>
      </c>
      <c r="AY3" s="11">
        <f>$AX$2*(X3-X2)+(1-$AX$2)*AY2</f>
        <v>0</v>
      </c>
      <c r="AZ3" s="12">
        <f t="shared" ref="AZ3:AZ66" si="7">X3+AY3</f>
        <v>356.39001500000001</v>
      </c>
      <c r="BA3" s="12">
        <f>ABS((C3-AZ3)/C3)</f>
        <v>1.876387732461708E-3</v>
      </c>
      <c r="BG3" s="12">
        <f t="shared" ref="BG3:BG66" si="8">$BF$2*C2+(1-$BF$2)*BG2</f>
        <v>356.39001500000001</v>
      </c>
      <c r="BH3" s="12">
        <f>ABS((C3-BG3)/C3)</f>
        <v>1.876387732461708E-3</v>
      </c>
      <c r="BN3" s="12">
        <f t="shared" ref="BN3:BN66" si="9">$BM$2*E2+(1-$BM$2)*BN2</f>
        <v>48.529998999999997</v>
      </c>
      <c r="BO3" s="12">
        <f>ABS((E3-BN3)/E3)</f>
        <v>1.2614506099104616E-2</v>
      </c>
      <c r="BP3" s="14"/>
      <c r="BU3" s="12">
        <f t="shared" ref="BU3:BU66" si="10">$BT$2*E2+(1-$BT$2)*BU2</f>
        <v>48.529998999999997</v>
      </c>
      <c r="BV3" s="12">
        <f>ABS((E3-BU3)/E3)</f>
        <v>1.2614506099104616E-2</v>
      </c>
      <c r="CB3" s="12">
        <f t="shared" ref="CB3:CB66" si="11">$CA$2*E2+(1-$CA$2)*CB2</f>
        <v>48.529998999999997</v>
      </c>
      <c r="CC3" s="12">
        <f>ABS((E3-CB3)/E3)</f>
        <v>1.2614506099104616E-2</v>
      </c>
      <c r="CH3" s="11">
        <f>$CG$2*(CB3-CB2)+(1-$CG$2)*CH2</f>
        <v>0</v>
      </c>
      <c r="CI3" s="12">
        <f t="shared" ref="CI3:CI66" si="12">CB3+CH3</f>
        <v>48.529998999999997</v>
      </c>
      <c r="CJ3" s="12">
        <f>ABS((E3-CI3)/E3)</f>
        <v>1.2614506099104616E-2</v>
      </c>
      <c r="CO3" s="11">
        <f>$CN$2*(CB3-CB2)+(1-$CN$2)*CO2</f>
        <v>0</v>
      </c>
      <c r="CP3" s="12">
        <f t="shared" ref="CP3:CP66" si="13">CB3+CO3</f>
        <v>48.529998999999997</v>
      </c>
      <c r="CQ3" s="12">
        <f>ABS((E3-CP3)/E3)</f>
        <v>1.2614506099104616E-2</v>
      </c>
      <c r="CV3" s="11">
        <f>$CU$2*(CB3-CB2)+(1-$CU$2)*CV2</f>
        <v>0</v>
      </c>
      <c r="CW3" s="12">
        <f t="shared" ref="CW3:CW66" si="14">CB3+CV3</f>
        <v>48.529998999999997</v>
      </c>
      <c r="CX3" s="12">
        <f>ABS((E3-CW3)/E3)</f>
        <v>1.2614506099104616E-2</v>
      </c>
      <c r="DC3" s="11">
        <f>$DB$2*(CB3-CB2)+(1-$DB$2)*DC2</f>
        <v>0</v>
      </c>
      <c r="DD3" s="12">
        <f t="shared" ref="DD3:DD66" si="15">CB3+DC3</f>
        <v>48.529998999999997</v>
      </c>
      <c r="DE3" s="12">
        <f>ABS((E3-DD3)/E3)</f>
        <v>1.2614506099104616E-2</v>
      </c>
      <c r="DK3" s="12">
        <f t="shared" ref="DK3:DK66" si="16">$DJ$2*E2+(1-$DJ$2)*DK2</f>
        <v>48.529998999999997</v>
      </c>
      <c r="DL3" s="12">
        <f>ABS((E3-DK3)/E3)</f>
        <v>1.2614506099104616E-2</v>
      </c>
    </row>
    <row r="4" spans="1:117" x14ac:dyDescent="0.3">
      <c r="A4" s="4">
        <v>44225</v>
      </c>
      <c r="B4" s="2">
        <v>3</v>
      </c>
      <c r="C4" s="1">
        <v>352.42999300000002</v>
      </c>
      <c r="D4" s="1">
        <v>2598700</v>
      </c>
      <c r="E4" s="1">
        <v>48.150002000000001</v>
      </c>
      <c r="F4" s="1">
        <v>18670300</v>
      </c>
      <c r="J4" s="11">
        <f t="shared" ref="J4:J67" si="17">$I$2*C3+(1-$I$2)*J3</f>
        <v>356.49051245000004</v>
      </c>
      <c r="K4" s="11">
        <f t="shared" si="0"/>
        <v>1.1521492298188182E-2</v>
      </c>
      <c r="M4" s="12"/>
      <c r="Q4" s="12">
        <f t="shared" si="1"/>
        <v>356.62450905000003</v>
      </c>
      <c r="R4" s="12">
        <f t="shared" si="2"/>
        <v>1.1901700006559896E-2</v>
      </c>
      <c r="X4" s="12">
        <f t="shared" si="3"/>
        <v>356.75850565000002</v>
      </c>
      <c r="Y4" s="12">
        <f t="shared" ref="Y4:Y67" si="18">ABS((C4-X4)/C4)</f>
        <v>1.2281907714931609E-2</v>
      </c>
      <c r="AD4" s="11">
        <f t="shared" ref="AD4:AD67" si="19">$AC$2*(X4-X3)+(1-$AC$2)*AD3</f>
        <v>5.5273597500001867E-2</v>
      </c>
      <c r="AE4" s="12">
        <f t="shared" si="4"/>
        <v>356.81377924750001</v>
      </c>
      <c r="AF4" s="12">
        <f t="shared" ref="AF4:AF67" si="20">ABS((C4-AE4)/C4)</f>
        <v>1.2438743394634928E-2</v>
      </c>
      <c r="AK4" s="21">
        <f t="shared" ref="AK4:AK67" si="21">$AJ$2*(X4-X3)+(1-$AJ$2)*AK3</f>
        <v>9.2122662500003116E-2</v>
      </c>
      <c r="AL4" s="12">
        <f t="shared" si="5"/>
        <v>356.85062831250002</v>
      </c>
      <c r="AM4" s="22">
        <f t="shared" ref="AM4:AM67" si="22">ABS((C4-AL4)/C4)</f>
        <v>1.2543300514437193E-2</v>
      </c>
      <c r="AN4" s="20"/>
      <c r="AR4" s="11">
        <f t="shared" ref="AR4:AR67" si="23">$AQ$2*(X4-X3)+(1-$AQ$2)*AR3</f>
        <v>0.16582079250000561</v>
      </c>
      <c r="AS4" s="12">
        <f t="shared" si="6"/>
        <v>356.92432644250005</v>
      </c>
      <c r="AT4" s="12">
        <f t="shared" ref="AT4:AT67" si="24">ABS((C4-AS4)/C4)</f>
        <v>1.2752414754041723E-2</v>
      </c>
      <c r="AY4" s="11">
        <f t="shared" ref="AY4:AY67" si="25">$AX$2*(X4-X3)+(1-$AX$2)*AY3</f>
        <v>0.31321705250001058</v>
      </c>
      <c r="AZ4" s="12">
        <f t="shared" si="7"/>
        <v>357.07172270250004</v>
      </c>
      <c r="BA4" s="12">
        <f t="shared" ref="BA4:BA67" si="26">ABS((C4-AZ4)/C4)</f>
        <v>1.3170643233250625E-2</v>
      </c>
      <c r="BG4" s="12">
        <f t="shared" si="8"/>
        <v>356.89250225000001</v>
      </c>
      <c r="BH4" s="12">
        <f t="shared" ref="BH4:BH67" si="27">ABS((C4-BG4)/C4)</f>
        <v>1.2662115423303323E-2</v>
      </c>
      <c r="BN4" s="12">
        <f t="shared" si="9"/>
        <v>48.622999449999995</v>
      </c>
      <c r="BO4" s="12">
        <f t="shared" ref="BO4:BO67" si="28">ABS((E4-BN4)/E4)</f>
        <v>9.823414960605693E-3</v>
      </c>
      <c r="BU4" s="12">
        <f t="shared" si="10"/>
        <v>48.747000049999997</v>
      </c>
      <c r="BV4" s="12">
        <f t="shared" ref="BV4:BV67" si="29">ABS((E4-BU4)/E4)</f>
        <v>1.2398712880634901E-2</v>
      </c>
      <c r="CB4" s="12">
        <f t="shared" si="11"/>
        <v>48.871000649999999</v>
      </c>
      <c r="CC4" s="12">
        <f t="shared" ref="CC4:CC67" si="30">ABS((E4-CB4)/E4)</f>
        <v>1.4974010800664111E-2</v>
      </c>
      <c r="CH4" s="11">
        <f t="shared" ref="CH4:CH67" si="31">$CG$2*(CB4-CB3)+(1-$CG$2)*CH3</f>
        <v>5.1150247500000391E-2</v>
      </c>
      <c r="CI4" s="12">
        <f t="shared" si="12"/>
        <v>48.922150897499996</v>
      </c>
      <c r="CJ4" s="12">
        <f t="shared" ref="CJ4:CJ67" si="32">ABS((E4-CI4)/E4)</f>
        <v>1.6036321192676083E-2</v>
      </c>
      <c r="CO4" s="11">
        <f t="shared" ref="CO4:CO67" si="33">$CN$2*(CB4-CB3)+(1-$CN$2)*CO3</f>
        <v>8.525041250000065E-2</v>
      </c>
      <c r="CP4" s="12">
        <f t="shared" si="13"/>
        <v>48.956251062500002</v>
      </c>
      <c r="CQ4" s="12">
        <f t="shared" ref="CQ4:CQ67" si="34">ABS((E4-CP4)/E4)</f>
        <v>1.6744528120684211E-2</v>
      </c>
      <c r="CV4" s="11">
        <f t="shared" ref="CV4:CV67" si="35">$CU$2*(CB4-CB3)+(1-$CU$2)*CV3</f>
        <v>0.15345074250000118</v>
      </c>
      <c r="CW4" s="12">
        <f t="shared" si="14"/>
        <v>49.024451392499998</v>
      </c>
      <c r="CX4" s="12">
        <f t="shared" ref="CX4:CX67" si="36">ABS((E4-CW4)/E4)</f>
        <v>1.8160941976700172E-2</v>
      </c>
      <c r="DC4" s="11">
        <f t="shared" ref="DC4:DC67" si="37">$DB$2*(CB4-CB3)+(1-$DB$2)*DC3</f>
        <v>0.28985140250000219</v>
      </c>
      <c r="DD4" s="12">
        <f t="shared" si="15"/>
        <v>49.160852052500005</v>
      </c>
      <c r="DE4" s="12">
        <f t="shared" ref="DE4:DE67" si="38">ABS((E4-DD4)/E4)</f>
        <v>2.0993769688732389E-2</v>
      </c>
      <c r="DK4" s="12">
        <f t="shared" si="16"/>
        <v>48.995001250000001</v>
      </c>
      <c r="DL4" s="12">
        <f t="shared" ref="DL4:DL67" si="39">ABS((E4-DK4)/E4)</f>
        <v>1.7549308720693321E-2</v>
      </c>
    </row>
    <row r="5" spans="1:117" x14ac:dyDescent="0.3">
      <c r="A5" s="4">
        <v>44228</v>
      </c>
      <c r="B5" s="2">
        <v>4</v>
      </c>
      <c r="C5" s="1">
        <v>350.51998900000001</v>
      </c>
      <c r="D5" s="1">
        <v>2371200</v>
      </c>
      <c r="E5" s="1">
        <v>48.48</v>
      </c>
      <c r="F5" s="1">
        <v>12183600</v>
      </c>
      <c r="J5" s="11">
        <f t="shared" si="17"/>
        <v>355.88143453250001</v>
      </c>
      <c r="K5" s="11">
        <f t="shared" si="0"/>
        <v>1.5295691260848463E-2</v>
      </c>
      <c r="M5" s="12"/>
      <c r="Q5" s="12">
        <f t="shared" si="1"/>
        <v>355.15642843250004</v>
      </c>
      <c r="R5" s="12">
        <f t="shared" si="2"/>
        <v>1.3227318207236468E-2</v>
      </c>
      <c r="X5" s="12">
        <f t="shared" si="3"/>
        <v>354.37782369249999</v>
      </c>
      <c r="Y5" s="12">
        <f t="shared" si="18"/>
        <v>1.1006033360625198E-2</v>
      </c>
      <c r="AD5" s="11">
        <f t="shared" si="19"/>
        <v>-0.31011973575000296</v>
      </c>
      <c r="AE5" s="12">
        <f t="shared" si="4"/>
        <v>354.06770395674999</v>
      </c>
      <c r="AF5" s="12">
        <f t="shared" si="20"/>
        <v>1.0121291418704183E-2</v>
      </c>
      <c r="AK5" s="21">
        <f t="shared" si="21"/>
        <v>-0.52607849250000527</v>
      </c>
      <c r="AL5" s="12">
        <f t="shared" si="5"/>
        <v>353.85174519999998</v>
      </c>
      <c r="AM5" s="22">
        <f t="shared" si="22"/>
        <v>9.5051817430017449E-3</v>
      </c>
      <c r="AN5" s="20"/>
      <c r="AR5" s="11">
        <f t="shared" si="23"/>
        <v>-0.98010544500001062</v>
      </c>
      <c r="AS5" s="12">
        <f t="shared" si="6"/>
        <v>353.39771824749999</v>
      </c>
      <c r="AT5" s="12">
        <f t="shared" si="24"/>
        <v>8.2098862769848634E-3</v>
      </c>
      <c r="AY5" s="11">
        <f t="shared" si="25"/>
        <v>-1.9765971060000243</v>
      </c>
      <c r="AZ5" s="12">
        <f t="shared" si="7"/>
        <v>352.40122658649994</v>
      </c>
      <c r="BA5" s="12">
        <f t="shared" si="26"/>
        <v>5.3669908865024395E-3</v>
      </c>
      <c r="BG5" s="12">
        <f t="shared" si="8"/>
        <v>353.54562031250003</v>
      </c>
      <c r="BH5" s="12">
        <f t="shared" si="27"/>
        <v>8.6318367210151455E-3</v>
      </c>
      <c r="BN5" s="12">
        <f t="shared" si="9"/>
        <v>48.552049832499996</v>
      </c>
      <c r="BO5" s="12">
        <f t="shared" si="28"/>
        <v>1.4861764129537832E-3</v>
      </c>
      <c r="BU5" s="12">
        <f t="shared" si="10"/>
        <v>48.538050732499997</v>
      </c>
      <c r="BV5" s="12">
        <f t="shared" si="29"/>
        <v>1.1974160994224407E-3</v>
      </c>
      <c r="CB5" s="12">
        <f t="shared" si="11"/>
        <v>48.474451392500001</v>
      </c>
      <c r="CC5" s="12">
        <f t="shared" si="30"/>
        <v>1.14451474834905E-4</v>
      </c>
      <c r="CH5" s="11">
        <f t="shared" si="31"/>
        <v>-1.6004678249999439E-2</v>
      </c>
      <c r="CI5" s="12">
        <f t="shared" si="12"/>
        <v>48.458446714250002</v>
      </c>
      <c r="CJ5" s="12">
        <f t="shared" si="32"/>
        <v>4.4458097669131921E-4</v>
      </c>
      <c r="CO5" s="11">
        <f t="shared" si="33"/>
        <v>-3.5199504999999132E-2</v>
      </c>
      <c r="CP5" s="12">
        <f t="shared" si="13"/>
        <v>48.439251887499999</v>
      </c>
      <c r="CQ5" s="12">
        <f t="shared" si="34"/>
        <v>8.4051387169961937E-4</v>
      </c>
      <c r="CV5" s="11">
        <f t="shared" si="35"/>
        <v>-9.4049257499998665E-2</v>
      </c>
      <c r="CW5" s="12">
        <f t="shared" si="14"/>
        <v>48.380402135000004</v>
      </c>
      <c r="CX5" s="12">
        <f t="shared" si="36"/>
        <v>2.0544114067655257E-3</v>
      </c>
      <c r="DC5" s="11">
        <f t="shared" si="37"/>
        <v>-0.29358915849999839</v>
      </c>
      <c r="DD5" s="12">
        <f t="shared" si="15"/>
        <v>48.180862234000003</v>
      </c>
      <c r="DE5" s="12">
        <f t="shared" si="38"/>
        <v>6.170333457095588E-3</v>
      </c>
      <c r="DK5" s="12">
        <f t="shared" si="16"/>
        <v>48.361251812500001</v>
      </c>
      <c r="DL5" s="12">
        <f t="shared" si="39"/>
        <v>2.4494263098184003E-3</v>
      </c>
    </row>
    <row r="6" spans="1:117" x14ac:dyDescent="0.3">
      <c r="A6" s="4">
        <v>44229</v>
      </c>
      <c r="B6" s="2">
        <v>5</v>
      </c>
      <c r="C6" s="1">
        <v>355.57998700000002</v>
      </c>
      <c r="D6" s="1">
        <v>1905000</v>
      </c>
      <c r="E6" s="1">
        <v>48.959999000000003</v>
      </c>
      <c r="F6" s="1">
        <v>13319800</v>
      </c>
      <c r="J6" s="11">
        <f t="shared" si="17"/>
        <v>355.07721770262503</v>
      </c>
      <c r="K6" s="11">
        <f t="shared" si="0"/>
        <v>1.4139414920867923E-3</v>
      </c>
      <c r="M6" s="12"/>
      <c r="Q6" s="12">
        <f t="shared" si="1"/>
        <v>353.533674631125</v>
      </c>
      <c r="R6" s="12">
        <f t="shared" si="2"/>
        <v>5.7548581013785278E-3</v>
      </c>
      <c r="X6" s="12">
        <f t="shared" si="3"/>
        <v>352.25601461162501</v>
      </c>
      <c r="Y6" s="12">
        <f t="shared" si="18"/>
        <v>9.3480300070290841E-3</v>
      </c>
      <c r="AD6" s="11">
        <f t="shared" si="19"/>
        <v>-0.58187313751874981</v>
      </c>
      <c r="AE6" s="12">
        <f t="shared" si="4"/>
        <v>351.67414147410625</v>
      </c>
      <c r="AF6" s="12">
        <f t="shared" si="20"/>
        <v>1.098443576323593E-2</v>
      </c>
      <c r="AK6" s="21">
        <f t="shared" si="21"/>
        <v>-0.92501113959374948</v>
      </c>
      <c r="AL6" s="12">
        <f t="shared" si="5"/>
        <v>351.33100347203128</v>
      </c>
      <c r="AM6" s="22">
        <f t="shared" si="22"/>
        <v>1.1949445084964054E-2</v>
      </c>
      <c r="AN6" s="20"/>
      <c r="AR6" s="11">
        <f t="shared" si="23"/>
        <v>-1.4938720811437478</v>
      </c>
      <c r="AS6" s="12">
        <f t="shared" si="6"/>
        <v>350.76214253048124</v>
      </c>
      <c r="AT6" s="12">
        <f t="shared" si="24"/>
        <v>1.3549256554528122E-2</v>
      </c>
      <c r="AY6" s="11">
        <f t="shared" si="25"/>
        <v>-2.1000272846437382</v>
      </c>
      <c r="AZ6" s="12">
        <f t="shared" si="7"/>
        <v>350.15598732698129</v>
      </c>
      <c r="BA6" s="12">
        <f t="shared" si="26"/>
        <v>1.5253950928961384E-2</v>
      </c>
      <c r="BG6" s="12">
        <f t="shared" si="8"/>
        <v>351.27639682812503</v>
      </c>
      <c r="BH6" s="12">
        <f t="shared" si="27"/>
        <v>1.210301571858426E-2</v>
      </c>
      <c r="BN6" s="12">
        <f t="shared" si="9"/>
        <v>48.541242357624995</v>
      </c>
      <c r="BO6" s="12">
        <f t="shared" si="28"/>
        <v>8.5530361709159428E-3</v>
      </c>
      <c r="BU6" s="12">
        <f t="shared" si="10"/>
        <v>48.517732976124996</v>
      </c>
      <c r="BV6" s="12">
        <f t="shared" si="29"/>
        <v>9.033211456458707E-3</v>
      </c>
      <c r="CB6" s="12">
        <f t="shared" si="11"/>
        <v>48.477503126624995</v>
      </c>
      <c r="CC6" s="12">
        <f t="shared" si="30"/>
        <v>9.854899575774255E-3</v>
      </c>
      <c r="CH6" s="11">
        <f t="shared" si="31"/>
        <v>-1.3146216393750316E-2</v>
      </c>
      <c r="CI6" s="12">
        <f t="shared" si="12"/>
        <v>48.464356910231245</v>
      </c>
      <c r="CJ6" s="12">
        <f t="shared" si="32"/>
        <v>1.0123408903026283E-2</v>
      </c>
      <c r="CO6" s="11">
        <f t="shared" si="33"/>
        <v>-2.5636695218750671E-2</v>
      </c>
      <c r="CP6" s="12">
        <f t="shared" si="13"/>
        <v>48.451866431406245</v>
      </c>
      <c r="CQ6" s="12">
        <f t="shared" si="34"/>
        <v>1.0378524897309711E-2</v>
      </c>
      <c r="CV6" s="11">
        <f t="shared" si="35"/>
        <v>-5.0353811268751651E-2</v>
      </c>
      <c r="CW6" s="12">
        <f t="shared" si="14"/>
        <v>48.427149315356246</v>
      </c>
      <c r="CX6" s="12">
        <f t="shared" si="36"/>
        <v>1.088336796419782E-2</v>
      </c>
      <c r="DC6" s="11">
        <f t="shared" si="37"/>
        <v>-4.1444399768754261E-2</v>
      </c>
      <c r="DD6" s="12">
        <f t="shared" si="15"/>
        <v>48.436058726856238</v>
      </c>
      <c r="DE6" s="12">
        <f t="shared" si="38"/>
        <v>1.0701394686379895E-2</v>
      </c>
      <c r="DK6" s="12">
        <f t="shared" si="16"/>
        <v>48.450312953125</v>
      </c>
      <c r="DL6" s="12">
        <f t="shared" si="39"/>
        <v>1.0410254438015893E-2</v>
      </c>
    </row>
    <row r="7" spans="1:117" x14ac:dyDescent="0.3">
      <c r="A7" s="4">
        <v>44230</v>
      </c>
      <c r="B7" s="2">
        <v>6</v>
      </c>
      <c r="C7" s="1">
        <v>355.209991</v>
      </c>
      <c r="D7" s="1">
        <v>1759800</v>
      </c>
      <c r="E7" s="1">
        <v>48.77</v>
      </c>
      <c r="F7" s="1">
        <v>12274100</v>
      </c>
      <c r="J7" s="11">
        <f t="shared" si="17"/>
        <v>355.15263309723127</v>
      </c>
      <c r="K7" s="11">
        <f t="shared" si="0"/>
        <v>1.614760401509336E-4</v>
      </c>
      <c r="M7" s="12"/>
      <c r="Q7" s="12">
        <f t="shared" si="1"/>
        <v>354.24988396023127</v>
      </c>
      <c r="R7" s="12">
        <f t="shared" si="2"/>
        <v>2.7029280259426303E-3</v>
      </c>
      <c r="X7" s="12">
        <f t="shared" si="3"/>
        <v>354.0841994252313</v>
      </c>
      <c r="Y7" s="12">
        <f t="shared" si="18"/>
        <v>3.1693691148701329E-3</v>
      </c>
      <c r="AD7" s="11">
        <f t="shared" si="19"/>
        <v>-0.22036444484999246</v>
      </c>
      <c r="AE7" s="12">
        <f t="shared" si="4"/>
        <v>353.86383498038128</v>
      </c>
      <c r="AF7" s="12">
        <f t="shared" si="20"/>
        <v>3.789747061531042E-3</v>
      </c>
      <c r="AK7" s="21">
        <f t="shared" si="21"/>
        <v>-0.23671215129373735</v>
      </c>
      <c r="AL7" s="12">
        <f t="shared" si="5"/>
        <v>353.84748727393759</v>
      </c>
      <c r="AM7" s="22">
        <f t="shared" si="22"/>
        <v>3.8357697153355518E-3</v>
      </c>
      <c r="AN7" s="20"/>
      <c r="AR7" s="11">
        <f t="shared" si="23"/>
        <v>1.0535214937731352E-3</v>
      </c>
      <c r="AS7" s="12">
        <f t="shared" si="6"/>
        <v>354.08525294672506</v>
      </c>
      <c r="AT7" s="12">
        <f t="shared" si="24"/>
        <v>3.1664032030983579E-3</v>
      </c>
      <c r="AY7" s="11">
        <f t="shared" si="25"/>
        <v>1.2389529988687935</v>
      </c>
      <c r="AZ7" s="12">
        <f t="shared" si="7"/>
        <v>355.3231524241001</v>
      </c>
      <c r="BA7" s="12">
        <f t="shared" si="26"/>
        <v>3.1857612952136498E-4</v>
      </c>
      <c r="BG7" s="12">
        <f t="shared" si="8"/>
        <v>354.50408945703123</v>
      </c>
      <c r="BH7" s="12">
        <f t="shared" si="27"/>
        <v>1.987279527193183E-3</v>
      </c>
      <c r="BN7" s="12">
        <f t="shared" si="9"/>
        <v>48.604055853981251</v>
      </c>
      <c r="BO7" s="12">
        <f t="shared" si="28"/>
        <v>3.4025865494925625E-3</v>
      </c>
      <c r="BU7" s="12">
        <f t="shared" si="10"/>
        <v>48.672526084481248</v>
      </c>
      <c r="BV7" s="12">
        <f t="shared" si="29"/>
        <v>1.9986449768044892E-3</v>
      </c>
      <c r="CB7" s="12">
        <f t="shared" si="11"/>
        <v>48.74287585698125</v>
      </c>
      <c r="CC7" s="12">
        <f t="shared" si="30"/>
        <v>5.5616450725349577E-4</v>
      </c>
      <c r="CH7" s="11">
        <f t="shared" si="31"/>
        <v>2.8631625618750444E-2</v>
      </c>
      <c r="CI7" s="12">
        <f t="shared" si="12"/>
        <v>48.771507482600001</v>
      </c>
      <c r="CJ7" s="12">
        <f t="shared" si="32"/>
        <v>3.0910038958323662E-5</v>
      </c>
      <c r="CO7" s="11">
        <f t="shared" si="33"/>
        <v>4.7115661175000684E-2</v>
      </c>
      <c r="CP7" s="12">
        <f t="shared" si="13"/>
        <v>48.789991518156249</v>
      </c>
      <c r="CQ7" s="12">
        <f t="shared" si="34"/>
        <v>4.0991425376760306E-4</v>
      </c>
      <c r="CV7" s="11">
        <f t="shared" si="35"/>
        <v>9.1723132462501231E-2</v>
      </c>
      <c r="CW7" s="12">
        <f t="shared" si="14"/>
        <v>48.834598989443748</v>
      </c>
      <c r="CX7" s="12">
        <f t="shared" si="36"/>
        <v>1.324564064870717E-3</v>
      </c>
      <c r="DC7" s="11">
        <f t="shared" si="37"/>
        <v>0.21935016083750339</v>
      </c>
      <c r="DD7" s="12">
        <f t="shared" si="15"/>
        <v>48.96222601781875</v>
      </c>
      <c r="DE7" s="12">
        <f t="shared" si="38"/>
        <v>3.9414807836528013E-3</v>
      </c>
      <c r="DK7" s="12">
        <f t="shared" si="16"/>
        <v>48.832577488281252</v>
      </c>
      <c r="DL7" s="12">
        <f t="shared" si="39"/>
        <v>1.2831143793571728E-3</v>
      </c>
    </row>
    <row r="8" spans="1:117" x14ac:dyDescent="0.3">
      <c r="A8" s="4">
        <v>44231</v>
      </c>
      <c r="B8" s="2">
        <v>7</v>
      </c>
      <c r="C8" s="1">
        <v>355.85000600000001</v>
      </c>
      <c r="D8" s="1">
        <v>3411600</v>
      </c>
      <c r="E8" s="1">
        <v>49.009998000000003</v>
      </c>
      <c r="F8" s="1">
        <v>20597400</v>
      </c>
      <c r="J8" s="11">
        <f t="shared" si="17"/>
        <v>355.1612367826466</v>
      </c>
      <c r="K8" s="11">
        <f t="shared" si="0"/>
        <v>1.9355605051005972E-3</v>
      </c>
      <c r="M8" s="12"/>
      <c r="Q8" s="12">
        <f t="shared" si="1"/>
        <v>354.58592142415034</v>
      </c>
      <c r="R8" s="12">
        <f t="shared" si="2"/>
        <v>3.5522960644538116E-3</v>
      </c>
      <c r="X8" s="12">
        <f t="shared" si="3"/>
        <v>354.7033847913541</v>
      </c>
      <c r="Y8" s="12">
        <f t="shared" si="18"/>
        <v>3.2222037074966662E-3</v>
      </c>
      <c r="AD8" s="11">
        <f t="shared" si="19"/>
        <v>-9.4431973204074718E-2</v>
      </c>
      <c r="AE8" s="12">
        <f t="shared" si="4"/>
        <v>354.60895281815004</v>
      </c>
      <c r="AF8" s="12">
        <f t="shared" si="20"/>
        <v>3.4875738679907833E-3</v>
      </c>
      <c r="AK8" s="21">
        <f t="shared" si="21"/>
        <v>-2.2737771939604912E-2</v>
      </c>
      <c r="AL8" s="12">
        <f t="shared" si="5"/>
        <v>354.68064701941449</v>
      </c>
      <c r="AM8" s="22">
        <f t="shared" si="22"/>
        <v>3.2861007752393125E-3</v>
      </c>
      <c r="AN8" s="20"/>
      <c r="AR8" s="11">
        <f t="shared" si="23"/>
        <v>0.27921285157683184</v>
      </c>
      <c r="AS8" s="12">
        <f t="shared" si="6"/>
        <v>354.98259764293095</v>
      </c>
      <c r="AT8" s="12">
        <f t="shared" si="24"/>
        <v>2.4375673526588412E-3</v>
      </c>
      <c r="AY8" s="11">
        <f t="shared" si="25"/>
        <v>0.71215051103469251</v>
      </c>
      <c r="AZ8" s="12">
        <f t="shared" si="7"/>
        <v>355.41553530238878</v>
      </c>
      <c r="BA8" s="12">
        <f t="shared" si="26"/>
        <v>1.2209377273727853E-3</v>
      </c>
      <c r="BG8" s="12">
        <f t="shared" si="8"/>
        <v>355.03351561425779</v>
      </c>
      <c r="BH8" s="12">
        <f t="shared" si="27"/>
        <v>2.2944790557126284E-3</v>
      </c>
      <c r="BN8" s="12">
        <f t="shared" si="9"/>
        <v>48.628947475884061</v>
      </c>
      <c r="BO8" s="12">
        <f t="shared" si="28"/>
        <v>7.7749549003438409E-3</v>
      </c>
      <c r="BU8" s="12">
        <f t="shared" si="10"/>
        <v>48.706641954912811</v>
      </c>
      <c r="BV8" s="12">
        <f t="shared" si="29"/>
        <v>6.1896767489603181E-3</v>
      </c>
      <c r="CB8" s="12">
        <f t="shared" si="11"/>
        <v>48.757794135641561</v>
      </c>
      <c r="CC8" s="12">
        <f t="shared" si="30"/>
        <v>5.1459676525275992E-3</v>
      </c>
      <c r="CH8" s="11">
        <f t="shared" si="31"/>
        <v>2.6574623574984465E-2</v>
      </c>
      <c r="CI8" s="12">
        <f t="shared" si="12"/>
        <v>48.784368759216548</v>
      </c>
      <c r="CJ8" s="12">
        <f t="shared" si="32"/>
        <v>4.6037390326654371E-3</v>
      </c>
      <c r="CO8" s="11">
        <f t="shared" si="33"/>
        <v>3.9066315546328161E-2</v>
      </c>
      <c r="CP8" s="12">
        <f t="shared" si="13"/>
        <v>48.796860451187889</v>
      </c>
      <c r="CQ8" s="12">
        <f t="shared" si="34"/>
        <v>4.3488585494762446E-3</v>
      </c>
      <c r="CV8" s="11">
        <f t="shared" si="35"/>
        <v>5.716094825151545E-2</v>
      </c>
      <c r="CW8" s="12">
        <f t="shared" si="14"/>
        <v>48.814955083893075</v>
      </c>
      <c r="CX8" s="12">
        <f t="shared" si="36"/>
        <v>3.9796556634613209E-3</v>
      </c>
      <c r="DC8" s="11">
        <f t="shared" si="37"/>
        <v>4.5583060986889516E-2</v>
      </c>
      <c r="DD8" s="12">
        <f t="shared" si="15"/>
        <v>48.803377196628453</v>
      </c>
      <c r="DE8" s="12">
        <f t="shared" si="38"/>
        <v>4.215890875399541E-3</v>
      </c>
      <c r="DK8" s="12">
        <f t="shared" si="16"/>
        <v>48.785644372070315</v>
      </c>
      <c r="DL8" s="12">
        <f t="shared" si="39"/>
        <v>4.5777114279761362E-3</v>
      </c>
    </row>
    <row r="9" spans="1:117" x14ac:dyDescent="0.3">
      <c r="A9" s="4">
        <v>44232</v>
      </c>
      <c r="B9" s="2">
        <v>8</v>
      </c>
      <c r="C9" s="1">
        <v>355.17001299999998</v>
      </c>
      <c r="D9" s="1">
        <v>2165600</v>
      </c>
      <c r="E9" s="1">
        <v>49.650002000000001</v>
      </c>
      <c r="F9" s="1">
        <v>12742000</v>
      </c>
      <c r="J9" s="11">
        <f t="shared" si="17"/>
        <v>355.2645521652496</v>
      </c>
      <c r="K9" s="11">
        <f t="shared" si="0"/>
        <v>2.6618003150399454E-4</v>
      </c>
      <c r="M9" s="12"/>
      <c r="Q9" s="12">
        <f t="shared" si="1"/>
        <v>355.0283510256977</v>
      </c>
      <c r="R9" s="12">
        <f t="shared" si="2"/>
        <v>3.9885679848281752E-4</v>
      </c>
      <c r="X9" s="12">
        <f t="shared" si="3"/>
        <v>355.33402645610937</v>
      </c>
      <c r="Y9" s="12">
        <f t="shared" si="18"/>
        <v>4.6178858041539487E-4</v>
      </c>
      <c r="AD9" s="11">
        <f t="shared" si="19"/>
        <v>1.4329072489827552E-2</v>
      </c>
      <c r="AE9" s="12">
        <f t="shared" si="4"/>
        <v>355.3483555285992</v>
      </c>
      <c r="AF9" s="12">
        <f t="shared" si="20"/>
        <v>5.0213284362837416E-4</v>
      </c>
      <c r="AK9" s="21">
        <f t="shared" si="21"/>
        <v>0.14060708723411475</v>
      </c>
      <c r="AL9" s="12">
        <f t="shared" si="5"/>
        <v>355.47463354334349</v>
      </c>
      <c r="AM9" s="22">
        <f t="shared" si="22"/>
        <v>8.5767528843574818E-4</v>
      </c>
      <c r="AN9" s="20"/>
      <c r="AR9" s="11">
        <f t="shared" si="23"/>
        <v>0.43735581750713071</v>
      </c>
      <c r="AS9" s="12">
        <f t="shared" si="6"/>
        <v>355.7713822736165</v>
      </c>
      <c r="AT9" s="12">
        <f t="shared" si="24"/>
        <v>1.6931870698681777E-3</v>
      </c>
      <c r="AY9" s="11">
        <f t="shared" si="25"/>
        <v>0.64286799169718656</v>
      </c>
      <c r="AZ9" s="12">
        <f t="shared" si="7"/>
        <v>355.97689444780656</v>
      </c>
      <c r="BA9" s="12">
        <f t="shared" si="26"/>
        <v>2.2718174909844508E-3</v>
      </c>
      <c r="BG9" s="12">
        <f t="shared" si="8"/>
        <v>355.64588340356443</v>
      </c>
      <c r="BH9" s="12">
        <f t="shared" si="27"/>
        <v>1.339838348246035E-3</v>
      </c>
      <c r="BN9" s="12">
        <f t="shared" si="9"/>
        <v>48.686105054501446</v>
      </c>
      <c r="BO9" s="12">
        <f t="shared" si="28"/>
        <v>1.9413834978265543E-2</v>
      </c>
      <c r="BU9" s="12">
        <f t="shared" si="10"/>
        <v>48.812816570693329</v>
      </c>
      <c r="BV9" s="12">
        <f t="shared" si="29"/>
        <v>1.6861740092310003E-2</v>
      </c>
      <c r="CB9" s="12">
        <f t="shared" si="11"/>
        <v>48.896506261038709</v>
      </c>
      <c r="CC9" s="12">
        <f t="shared" si="30"/>
        <v>1.5176147202598125E-2</v>
      </c>
      <c r="CH9" s="11">
        <f t="shared" si="31"/>
        <v>4.3395248848309087E-2</v>
      </c>
      <c r="CI9" s="12">
        <f t="shared" si="12"/>
        <v>48.939901509887015</v>
      </c>
      <c r="CJ9" s="12">
        <f t="shared" si="32"/>
        <v>1.4302124098866813E-2</v>
      </c>
      <c r="CO9" s="11">
        <f t="shared" si="33"/>
        <v>6.3977768009033265E-2</v>
      </c>
      <c r="CP9" s="12">
        <f t="shared" si="13"/>
        <v>48.960484029047741</v>
      </c>
      <c r="CQ9" s="12">
        <f t="shared" si="34"/>
        <v>1.3887571866608573E-2</v>
      </c>
      <c r="CV9" s="11">
        <f t="shared" si="35"/>
        <v>9.3858977967050367E-2</v>
      </c>
      <c r="CW9" s="12">
        <f t="shared" si="14"/>
        <v>48.990365239005762</v>
      </c>
      <c r="CX9" s="12">
        <f t="shared" si="36"/>
        <v>1.3285734832281357E-2</v>
      </c>
      <c r="DC9" s="11">
        <f t="shared" si="37"/>
        <v>0.12474276573560975</v>
      </c>
      <c r="DD9" s="12">
        <f t="shared" si="15"/>
        <v>49.021249026774321</v>
      </c>
      <c r="DE9" s="12">
        <f t="shared" si="38"/>
        <v>1.2663704892210881E-2</v>
      </c>
      <c r="DK9" s="12">
        <f t="shared" si="16"/>
        <v>48.953909593017585</v>
      </c>
      <c r="DL9" s="12">
        <f t="shared" si="39"/>
        <v>1.4019987491287833E-2</v>
      </c>
    </row>
    <row r="10" spans="1:117" x14ac:dyDescent="0.3">
      <c r="A10" s="4">
        <v>44235</v>
      </c>
      <c r="B10" s="2">
        <v>9</v>
      </c>
      <c r="C10" s="1">
        <v>359.82998700000002</v>
      </c>
      <c r="D10" s="1">
        <v>2520700</v>
      </c>
      <c r="E10" s="1">
        <v>49.919998</v>
      </c>
      <c r="F10" s="1">
        <v>17833200</v>
      </c>
      <c r="J10" s="11">
        <f t="shared" si="17"/>
        <v>355.25037129046211</v>
      </c>
      <c r="K10" s="11">
        <f t="shared" si="0"/>
        <v>1.272716525856947E-2</v>
      </c>
      <c r="M10" s="12"/>
      <c r="Q10" s="12">
        <f t="shared" si="1"/>
        <v>355.07793271670346</v>
      </c>
      <c r="R10" s="12">
        <f t="shared" si="2"/>
        <v>1.3206387613538609E-2</v>
      </c>
      <c r="X10" s="12">
        <f t="shared" si="3"/>
        <v>355.24381905524922</v>
      </c>
      <c r="Y10" s="12">
        <f t="shared" si="18"/>
        <v>1.2745374511410017E-2</v>
      </c>
      <c r="AD10" s="11">
        <f t="shared" si="19"/>
        <v>-1.3513985126693308E-3</v>
      </c>
      <c r="AE10" s="12">
        <f t="shared" si="4"/>
        <v>355.24246765673655</v>
      </c>
      <c r="AF10" s="12">
        <f t="shared" si="20"/>
        <v>1.2749130169808404E-2</v>
      </c>
      <c r="AK10" s="21">
        <f t="shared" si="21"/>
        <v>8.2903465210548144E-2</v>
      </c>
      <c r="AL10" s="12">
        <f t="shared" si="5"/>
        <v>355.32672252045978</v>
      </c>
      <c r="AM10" s="22">
        <f t="shared" si="22"/>
        <v>1.2514978301517252E-2</v>
      </c>
      <c r="AN10" s="20"/>
      <c r="AR10" s="11">
        <f t="shared" si="23"/>
        <v>0.19995236924185367</v>
      </c>
      <c r="AS10" s="12">
        <f t="shared" si="6"/>
        <v>355.44377142449105</v>
      </c>
      <c r="AT10" s="12">
        <f t="shared" si="24"/>
        <v>1.2189688836325279E-2</v>
      </c>
      <c r="AY10" s="11">
        <f t="shared" si="25"/>
        <v>1.9753908023449077E-2</v>
      </c>
      <c r="AZ10" s="12">
        <f t="shared" si="7"/>
        <v>355.26357296327268</v>
      </c>
      <c r="BA10" s="12">
        <f t="shared" si="26"/>
        <v>1.2690476618690863E-2</v>
      </c>
      <c r="BG10" s="12">
        <f t="shared" si="8"/>
        <v>355.28898060089114</v>
      </c>
      <c r="BH10" s="12">
        <f t="shared" si="27"/>
        <v>1.2619866501312133E-2</v>
      </c>
      <c r="BN10" s="12">
        <f t="shared" si="9"/>
        <v>48.830689596326231</v>
      </c>
      <c r="BO10" s="12">
        <f t="shared" si="28"/>
        <v>2.1821082678604456E-2</v>
      </c>
      <c r="BU10" s="12">
        <f t="shared" si="10"/>
        <v>49.105831470950662</v>
      </c>
      <c r="BV10" s="12">
        <f t="shared" si="29"/>
        <v>1.6309426315468559E-2</v>
      </c>
      <c r="CB10" s="12">
        <f t="shared" si="11"/>
        <v>49.310928917467422</v>
      </c>
      <c r="CC10" s="12">
        <f t="shared" si="30"/>
        <v>1.220090358442278E-2</v>
      </c>
      <c r="CH10" s="11">
        <f t="shared" si="31"/>
        <v>9.9049359985369567E-2</v>
      </c>
      <c r="CI10" s="12">
        <f t="shared" si="12"/>
        <v>49.409978277452794</v>
      </c>
      <c r="CJ10" s="12">
        <f t="shared" si="32"/>
        <v>1.0216741646247779E-2</v>
      </c>
      <c r="CO10" s="11">
        <f t="shared" si="33"/>
        <v>0.15158899011395305</v>
      </c>
      <c r="CP10" s="12">
        <f t="shared" si="13"/>
        <v>49.462517907581372</v>
      </c>
      <c r="CQ10" s="12">
        <f t="shared" si="34"/>
        <v>9.1642650390055657E-3</v>
      </c>
      <c r="CV10" s="11">
        <f t="shared" si="35"/>
        <v>0.23811263327479826</v>
      </c>
      <c r="CW10" s="12">
        <f t="shared" si="14"/>
        <v>49.549041550742217</v>
      </c>
      <c r="CX10" s="12">
        <f t="shared" si="36"/>
        <v>7.4310189126566588E-3</v>
      </c>
      <c r="DC10" s="11">
        <f t="shared" si="37"/>
        <v>0.37097067282474694</v>
      </c>
      <c r="DD10" s="12">
        <f t="shared" si="15"/>
        <v>49.681899590292169</v>
      </c>
      <c r="DE10" s="12">
        <f t="shared" si="38"/>
        <v>4.7695997445318635E-3</v>
      </c>
      <c r="DK10" s="12">
        <f t="shared" si="16"/>
        <v>49.475978898254397</v>
      </c>
      <c r="DL10" s="12">
        <f t="shared" si="39"/>
        <v>8.8946137727329844E-3</v>
      </c>
    </row>
    <row r="11" spans="1:117" x14ac:dyDescent="0.3">
      <c r="A11" s="4">
        <v>44236</v>
      </c>
      <c r="B11" s="2">
        <v>10</v>
      </c>
      <c r="C11" s="1">
        <v>359.55999800000001</v>
      </c>
      <c r="D11" s="1">
        <v>2154000</v>
      </c>
      <c r="E11" s="1">
        <v>49.700001</v>
      </c>
      <c r="F11" s="1">
        <v>14592900</v>
      </c>
      <c r="J11" s="11">
        <f t="shared" si="17"/>
        <v>355.93731364689279</v>
      </c>
      <c r="K11" s="11">
        <f t="shared" si="0"/>
        <v>1.0075326435804513E-2</v>
      </c>
      <c r="M11" s="12"/>
      <c r="Q11" s="12">
        <f t="shared" si="1"/>
        <v>356.74115171585726</v>
      </c>
      <c r="R11" s="12">
        <f t="shared" si="2"/>
        <v>7.8397104789803412E-3</v>
      </c>
      <c r="X11" s="12">
        <f t="shared" si="3"/>
        <v>357.76621142486215</v>
      </c>
      <c r="Y11" s="12">
        <f t="shared" si="18"/>
        <v>4.988837982855529E-3</v>
      </c>
      <c r="AD11" s="11">
        <f t="shared" si="19"/>
        <v>0.37721016670617058</v>
      </c>
      <c r="AE11" s="12">
        <f t="shared" si="4"/>
        <v>358.14342159156831</v>
      </c>
      <c r="AF11" s="12">
        <f t="shared" si="20"/>
        <v>3.9397497394348486E-3</v>
      </c>
      <c r="AK11" s="21">
        <f t="shared" si="21"/>
        <v>0.69277569131114369</v>
      </c>
      <c r="AL11" s="12">
        <f t="shared" si="5"/>
        <v>358.45898711617332</v>
      </c>
      <c r="AM11" s="22">
        <f t="shared" si="22"/>
        <v>3.0621061573893123E-3</v>
      </c>
      <c r="AN11" s="20"/>
      <c r="AR11" s="11">
        <f t="shared" si="23"/>
        <v>1.2450503694088382</v>
      </c>
      <c r="AS11" s="12">
        <f t="shared" si="6"/>
        <v>359.01126179427098</v>
      </c>
      <c r="AT11" s="12">
        <f t="shared" si="24"/>
        <v>1.5261325196943302E-3</v>
      </c>
      <c r="AY11" s="11">
        <f t="shared" si="25"/>
        <v>2.1469966003745085</v>
      </c>
      <c r="AZ11" s="12">
        <f t="shared" si="7"/>
        <v>359.91320802523666</v>
      </c>
      <c r="BA11" s="12">
        <f t="shared" si="26"/>
        <v>9.8233960173914835E-4</v>
      </c>
      <c r="BG11" s="12">
        <f t="shared" si="8"/>
        <v>358.69473540022278</v>
      </c>
      <c r="BH11" s="12">
        <f t="shared" si="27"/>
        <v>2.4064484497444698E-3</v>
      </c>
      <c r="BN11" s="12">
        <f t="shared" si="9"/>
        <v>48.994085856877291</v>
      </c>
      <c r="BO11" s="12">
        <f t="shared" si="28"/>
        <v>1.4203523720707959E-2</v>
      </c>
      <c r="BU11" s="12">
        <f t="shared" si="10"/>
        <v>49.390789756117933</v>
      </c>
      <c r="BV11" s="12">
        <f t="shared" si="29"/>
        <v>6.2215540776763322E-3</v>
      </c>
      <c r="CB11" s="12">
        <f t="shared" si="11"/>
        <v>49.645916912860343</v>
      </c>
      <c r="CC11" s="12">
        <f t="shared" si="30"/>
        <v>1.0882109869506209E-3</v>
      </c>
      <c r="CH11" s="11">
        <f t="shared" si="31"/>
        <v>0.13444015529650238</v>
      </c>
      <c r="CI11" s="12">
        <f t="shared" si="12"/>
        <v>49.780357068156846</v>
      </c>
      <c r="CJ11" s="12">
        <f t="shared" si="32"/>
        <v>1.6168222643867874E-3</v>
      </c>
      <c r="CO11" s="11">
        <f t="shared" si="33"/>
        <v>0.19743874143369522</v>
      </c>
      <c r="CP11" s="12">
        <f t="shared" si="13"/>
        <v>49.843355654294037</v>
      </c>
      <c r="CQ11" s="12">
        <f t="shared" si="34"/>
        <v>2.8843994247411838E-3</v>
      </c>
      <c r="CV11" s="11">
        <f t="shared" si="35"/>
        <v>0.28170654622795388</v>
      </c>
      <c r="CW11" s="12">
        <f t="shared" si="14"/>
        <v>49.927623459088295</v>
      </c>
      <c r="CX11" s="12">
        <f t="shared" si="36"/>
        <v>4.5799286621401617E-3</v>
      </c>
      <c r="DC11" s="11">
        <f t="shared" si="37"/>
        <v>0.3403853970076956</v>
      </c>
      <c r="DD11" s="12">
        <f t="shared" si="15"/>
        <v>49.986302309868037</v>
      </c>
      <c r="DE11" s="12">
        <f t="shared" si="38"/>
        <v>5.7605896198681551E-3</v>
      </c>
      <c r="DK11" s="12">
        <f t="shared" si="16"/>
        <v>49.808993224563601</v>
      </c>
      <c r="DL11" s="12">
        <f t="shared" si="39"/>
        <v>2.1930024621850683E-3</v>
      </c>
    </row>
    <row r="12" spans="1:117" x14ac:dyDescent="0.3">
      <c r="A12" s="4">
        <v>44237</v>
      </c>
      <c r="B12" s="2">
        <v>11</v>
      </c>
      <c r="C12" s="1">
        <v>356.11999500000002</v>
      </c>
      <c r="D12" s="1">
        <v>2162400</v>
      </c>
      <c r="E12" s="1">
        <v>49.599997999999999</v>
      </c>
      <c r="F12" s="1">
        <v>22965400</v>
      </c>
      <c r="J12" s="11">
        <f t="shared" si="17"/>
        <v>356.4807162998589</v>
      </c>
      <c r="K12" s="11">
        <f t="shared" si="0"/>
        <v>1.0129206585518477E-3</v>
      </c>
      <c r="M12" s="12"/>
      <c r="Q12" s="12">
        <f t="shared" si="1"/>
        <v>357.72774791530719</v>
      </c>
      <c r="R12" s="12">
        <f t="shared" si="2"/>
        <v>4.5146381497258347E-3</v>
      </c>
      <c r="X12" s="12">
        <f t="shared" si="3"/>
        <v>358.75279404118794</v>
      </c>
      <c r="Y12" s="12">
        <f t="shared" si="18"/>
        <v>7.3930110023390366E-3</v>
      </c>
      <c r="AD12" s="11">
        <f t="shared" si="19"/>
        <v>0.46861603414911357</v>
      </c>
      <c r="AE12" s="12">
        <f t="shared" si="4"/>
        <v>359.22141007533708</v>
      </c>
      <c r="AF12" s="12">
        <f t="shared" si="20"/>
        <v>8.708904635745203E-3</v>
      </c>
      <c r="AK12" s="21">
        <f t="shared" si="21"/>
        <v>0.76622742256480547</v>
      </c>
      <c r="AL12" s="12">
        <f t="shared" si="5"/>
        <v>359.51902146375272</v>
      </c>
      <c r="AM12" s="22">
        <f t="shared" si="22"/>
        <v>9.5446099951582465E-3</v>
      </c>
      <c r="AN12" s="20"/>
      <c r="AR12" s="11">
        <f t="shared" si="23"/>
        <v>1.1287398805214668</v>
      </c>
      <c r="AS12" s="12">
        <f t="shared" si="6"/>
        <v>359.88153392170943</v>
      </c>
      <c r="AT12" s="12">
        <f t="shared" si="24"/>
        <v>1.0562560301365318E-2</v>
      </c>
      <c r="AY12" s="11">
        <f t="shared" si="25"/>
        <v>1.1606447139330984</v>
      </c>
      <c r="AZ12" s="12">
        <f t="shared" si="7"/>
        <v>359.91343875512104</v>
      </c>
      <c r="BA12" s="12">
        <f t="shared" si="26"/>
        <v>1.0652150422278361E-2</v>
      </c>
      <c r="BG12" s="12">
        <f t="shared" si="8"/>
        <v>359.3436823500557</v>
      </c>
      <c r="BH12" s="12">
        <f t="shared" si="27"/>
        <v>9.0522503518952468E-3</v>
      </c>
      <c r="BN12" s="12">
        <f t="shared" si="9"/>
        <v>49.099973128345695</v>
      </c>
      <c r="BO12" s="12">
        <f t="shared" si="28"/>
        <v>1.0081147012431414E-2</v>
      </c>
      <c r="BU12" s="12">
        <f t="shared" si="10"/>
        <v>49.499013691476662</v>
      </c>
      <c r="BV12" s="12">
        <f t="shared" si="29"/>
        <v>2.0359740442597815E-3</v>
      </c>
      <c r="CB12" s="12">
        <f t="shared" si="11"/>
        <v>49.675663160787153</v>
      </c>
      <c r="CC12" s="12">
        <f t="shared" si="30"/>
        <v>1.5255073354469336E-3</v>
      </c>
      <c r="CH12" s="11">
        <f t="shared" si="31"/>
        <v>0.11873606919104839</v>
      </c>
      <c r="CI12" s="12">
        <f t="shared" si="12"/>
        <v>49.794399229978204</v>
      </c>
      <c r="CJ12" s="12">
        <f t="shared" si="32"/>
        <v>3.9193797946968575E-3</v>
      </c>
      <c r="CO12" s="11">
        <f t="shared" si="33"/>
        <v>0.1555156180569737</v>
      </c>
      <c r="CP12" s="12">
        <f t="shared" si="13"/>
        <v>49.831178778844126</v>
      </c>
      <c r="CQ12" s="12">
        <f t="shared" si="34"/>
        <v>4.6609029872163935E-3</v>
      </c>
      <c r="CV12" s="11">
        <f t="shared" si="35"/>
        <v>0.16832441199243875</v>
      </c>
      <c r="CW12" s="12">
        <f t="shared" si="14"/>
        <v>49.843987572779589</v>
      </c>
      <c r="CX12" s="12">
        <f t="shared" si="36"/>
        <v>4.9191448108443468E-3</v>
      </c>
      <c r="DC12" s="11">
        <f t="shared" si="37"/>
        <v>7.6342120288942106E-2</v>
      </c>
      <c r="DD12" s="12">
        <f t="shared" si="15"/>
        <v>49.752005281076094</v>
      </c>
      <c r="DE12" s="12">
        <f t="shared" si="38"/>
        <v>3.0646630484963944E-3</v>
      </c>
      <c r="DK12" s="12">
        <f t="shared" si="16"/>
        <v>49.727249056140906</v>
      </c>
      <c r="DL12" s="12">
        <f t="shared" si="39"/>
        <v>2.5655455901612409E-3</v>
      </c>
    </row>
    <row r="13" spans="1:117" x14ac:dyDescent="0.3">
      <c r="A13" s="4">
        <v>44238</v>
      </c>
      <c r="B13" s="2">
        <v>12</v>
      </c>
      <c r="C13" s="1">
        <v>352.20001200000002</v>
      </c>
      <c r="D13" s="1">
        <v>2088400</v>
      </c>
      <c r="E13" s="1">
        <v>50.299999</v>
      </c>
      <c r="F13" s="1">
        <v>21928600</v>
      </c>
      <c r="J13" s="11">
        <f t="shared" si="17"/>
        <v>356.42660810488002</v>
      </c>
      <c r="K13" s="11">
        <f t="shared" si="0"/>
        <v>1.2000556390895301E-2</v>
      </c>
      <c r="M13" s="12"/>
      <c r="Q13" s="12">
        <f t="shared" si="1"/>
        <v>357.16503439494966</v>
      </c>
      <c r="R13" s="12">
        <f t="shared" si="2"/>
        <v>1.4097167023803628E-2</v>
      </c>
      <c r="X13" s="12">
        <f t="shared" si="3"/>
        <v>357.30475456853458</v>
      </c>
      <c r="Y13" s="12">
        <f t="shared" si="18"/>
        <v>1.4493873919954782E-2</v>
      </c>
      <c r="AD13" s="11">
        <f t="shared" si="19"/>
        <v>0.18111770812874203</v>
      </c>
      <c r="AE13" s="12">
        <f t="shared" si="4"/>
        <v>357.48587227666332</v>
      </c>
      <c r="AF13" s="12">
        <f t="shared" si="20"/>
        <v>1.5008120660323259E-2</v>
      </c>
      <c r="AK13" s="21">
        <f t="shared" si="21"/>
        <v>0.21266069876026328</v>
      </c>
      <c r="AL13" s="12">
        <f t="shared" si="5"/>
        <v>357.51741526729484</v>
      </c>
      <c r="AM13" s="22">
        <f t="shared" si="22"/>
        <v>1.5097680539814466E-2</v>
      </c>
      <c r="AR13" s="11">
        <f t="shared" si="23"/>
        <v>-3.0810828407206725E-2</v>
      </c>
      <c r="AS13" s="12">
        <f t="shared" si="6"/>
        <v>357.27394374012738</v>
      </c>
      <c r="AT13" s="12">
        <f t="shared" si="24"/>
        <v>1.4406392865561184E-2</v>
      </c>
      <c r="AY13" s="11">
        <f t="shared" si="25"/>
        <v>-1.0567368446653937</v>
      </c>
      <c r="AZ13" s="12">
        <f t="shared" si="7"/>
        <v>356.24801772386917</v>
      </c>
      <c r="BA13" s="12">
        <f t="shared" si="26"/>
        <v>1.1493485479691446E-2</v>
      </c>
      <c r="BG13" s="12">
        <f t="shared" si="8"/>
        <v>356.92591683751391</v>
      </c>
      <c r="BH13" s="12">
        <f t="shared" si="27"/>
        <v>1.3418241557339568E-2</v>
      </c>
      <c r="BN13" s="12">
        <f t="shared" si="9"/>
        <v>49.174976859093839</v>
      </c>
      <c r="BO13" s="12">
        <f t="shared" si="28"/>
        <v>2.2366245790703912E-2</v>
      </c>
      <c r="BU13" s="12">
        <f t="shared" si="10"/>
        <v>49.534358199459831</v>
      </c>
      <c r="BV13" s="12">
        <f t="shared" si="29"/>
        <v>1.5221487390887795E-2</v>
      </c>
      <c r="CB13" s="12">
        <f t="shared" si="11"/>
        <v>49.63404732235422</v>
      </c>
      <c r="CC13" s="12">
        <f t="shared" si="30"/>
        <v>1.3239596240265914E-2</v>
      </c>
      <c r="CH13" s="11">
        <f t="shared" si="31"/>
        <v>9.46832830474513E-2</v>
      </c>
      <c r="CI13" s="12">
        <f t="shared" si="12"/>
        <v>49.728730605401672</v>
      </c>
      <c r="CJ13" s="12">
        <f t="shared" si="32"/>
        <v>1.1357224770488112E-2</v>
      </c>
      <c r="CO13" s="11">
        <f t="shared" si="33"/>
        <v>0.10623275393449724</v>
      </c>
      <c r="CP13" s="12">
        <f t="shared" si="13"/>
        <v>49.74028007628872</v>
      </c>
      <c r="CQ13" s="12">
        <f t="shared" si="34"/>
        <v>1.1127613018665867E-2</v>
      </c>
      <c r="CV13" s="11">
        <f t="shared" si="35"/>
        <v>7.3851299301021855E-2</v>
      </c>
      <c r="CW13" s="12">
        <f t="shared" si="14"/>
        <v>49.707898621655239</v>
      </c>
      <c r="CX13" s="12">
        <f t="shared" si="36"/>
        <v>1.1771379525171766E-2</v>
      </c>
      <c r="DC13" s="11">
        <f t="shared" si="37"/>
        <v>-2.3922144624651011E-2</v>
      </c>
      <c r="DD13" s="12">
        <f t="shared" si="15"/>
        <v>49.610125177729572</v>
      </c>
      <c r="DE13" s="12">
        <f t="shared" si="38"/>
        <v>1.3715185606075821E-2</v>
      </c>
      <c r="DK13" s="12">
        <f t="shared" si="16"/>
        <v>49.631810764035222</v>
      </c>
      <c r="DL13" s="12">
        <f t="shared" si="39"/>
        <v>1.3284060621249262E-2</v>
      </c>
    </row>
    <row r="14" spans="1:117" x14ac:dyDescent="0.3">
      <c r="A14" s="4">
        <v>44239</v>
      </c>
      <c r="B14" s="2">
        <v>13</v>
      </c>
      <c r="C14" s="1">
        <v>352.75</v>
      </c>
      <c r="D14" s="1">
        <v>2096600</v>
      </c>
      <c r="E14" s="1">
        <v>50.689999</v>
      </c>
      <c r="F14" s="1">
        <v>13137100</v>
      </c>
      <c r="J14" s="11">
        <f t="shared" si="17"/>
        <v>355.79261868914801</v>
      </c>
      <c r="K14" s="11">
        <f t="shared" si="0"/>
        <v>8.6254250578256964E-3</v>
      </c>
      <c r="M14" s="12"/>
      <c r="Q14" s="12">
        <f t="shared" si="1"/>
        <v>355.42727655671729</v>
      </c>
      <c r="R14" s="12">
        <f t="shared" si="2"/>
        <v>7.5897280133728935E-3</v>
      </c>
      <c r="X14" s="12">
        <f t="shared" si="3"/>
        <v>354.4971461558406</v>
      </c>
      <c r="Y14" s="12">
        <f t="shared" si="18"/>
        <v>4.9529302787826969E-3</v>
      </c>
      <c r="AD14" s="11">
        <f t="shared" si="19"/>
        <v>-0.26719120999466633</v>
      </c>
      <c r="AE14" s="12">
        <f t="shared" si="4"/>
        <v>354.22995494584592</v>
      </c>
      <c r="AF14" s="12">
        <f t="shared" si="20"/>
        <v>4.1954782306050124E-3</v>
      </c>
      <c r="AK14" s="21">
        <f t="shared" si="21"/>
        <v>-0.5424065791032977</v>
      </c>
      <c r="AL14" s="12">
        <f t="shared" si="5"/>
        <v>353.95473957673732</v>
      </c>
      <c r="AM14" s="22">
        <f t="shared" si="22"/>
        <v>3.4152787434084324E-3</v>
      </c>
      <c r="AR14" s="11">
        <f t="shared" si="23"/>
        <v>-1.2803697413362549</v>
      </c>
      <c r="AS14" s="12">
        <f t="shared" si="6"/>
        <v>353.21677641450435</v>
      </c>
      <c r="AT14" s="12">
        <f t="shared" si="24"/>
        <v>1.3232499348103531E-3</v>
      </c>
      <c r="AY14" s="11">
        <f t="shared" si="25"/>
        <v>-2.5449776774896926</v>
      </c>
      <c r="AZ14" s="12">
        <f t="shared" si="7"/>
        <v>351.95216847835093</v>
      </c>
      <c r="BA14" s="12">
        <f t="shared" si="26"/>
        <v>2.2617477580413117E-3</v>
      </c>
      <c r="BG14" s="12">
        <f t="shared" si="8"/>
        <v>353.38148820937852</v>
      </c>
      <c r="BH14" s="12">
        <f t="shared" si="27"/>
        <v>1.7901862774727633E-3</v>
      </c>
      <c r="BN14" s="12">
        <f t="shared" si="9"/>
        <v>49.343730180229755</v>
      </c>
      <c r="BO14" s="12">
        <f t="shared" si="28"/>
        <v>2.6558864595168857E-2</v>
      </c>
      <c r="BU14" s="12">
        <f t="shared" si="10"/>
        <v>49.802332479648896</v>
      </c>
      <c r="BV14" s="12">
        <f t="shared" si="29"/>
        <v>1.7511669715185904E-2</v>
      </c>
      <c r="CB14" s="12">
        <f t="shared" si="11"/>
        <v>50.000320745059398</v>
      </c>
      <c r="CC14" s="12">
        <f t="shared" si="30"/>
        <v>1.3605805258362752E-2</v>
      </c>
      <c r="CH14" s="11">
        <f t="shared" si="31"/>
        <v>0.13542180399611017</v>
      </c>
      <c r="CI14" s="12">
        <f t="shared" si="12"/>
        <v>50.135742549055507</v>
      </c>
      <c r="CJ14" s="12">
        <f t="shared" si="32"/>
        <v>1.0934236770146571E-2</v>
      </c>
      <c r="CO14" s="11">
        <f t="shared" si="33"/>
        <v>0.17124292112716721</v>
      </c>
      <c r="CP14" s="12">
        <f t="shared" si="13"/>
        <v>50.171563666186564</v>
      </c>
      <c r="CQ14" s="12">
        <f t="shared" si="34"/>
        <v>1.022756646362206E-2</v>
      </c>
      <c r="CV14" s="11">
        <f t="shared" si="35"/>
        <v>0.20544125483289175</v>
      </c>
      <c r="CW14" s="12">
        <f t="shared" si="14"/>
        <v>50.205761999892289</v>
      </c>
      <c r="CX14" s="12">
        <f t="shared" si="36"/>
        <v>9.5529100347331117E-3</v>
      </c>
      <c r="DC14" s="11">
        <f t="shared" si="37"/>
        <v>0.30774408760570293</v>
      </c>
      <c r="DD14" s="12">
        <f t="shared" si="15"/>
        <v>50.308064832665103</v>
      </c>
      <c r="DE14" s="12">
        <f t="shared" si="38"/>
        <v>7.53470457426715E-3</v>
      </c>
      <c r="DK14" s="12">
        <f t="shared" si="16"/>
        <v>50.132951941008798</v>
      </c>
      <c r="DL14" s="12">
        <f t="shared" si="39"/>
        <v>1.0989289208532082E-2</v>
      </c>
    </row>
    <row r="15" spans="1:117" x14ac:dyDescent="0.3">
      <c r="A15" s="4">
        <v>44243</v>
      </c>
      <c r="B15" s="2">
        <v>14</v>
      </c>
      <c r="C15" s="1">
        <v>354</v>
      </c>
      <c r="D15" s="1">
        <v>1829000</v>
      </c>
      <c r="E15" s="1">
        <v>50.27</v>
      </c>
      <c r="F15" s="1">
        <v>15093400</v>
      </c>
      <c r="J15" s="11">
        <f t="shared" si="17"/>
        <v>355.33622588577583</v>
      </c>
      <c r="K15" s="11">
        <f t="shared" si="0"/>
        <v>3.7746493948469829E-3</v>
      </c>
      <c r="M15" s="12"/>
      <c r="Q15" s="12">
        <f t="shared" si="1"/>
        <v>354.49022976186626</v>
      </c>
      <c r="R15" s="12">
        <f t="shared" si="2"/>
        <v>1.3848298357803958E-3</v>
      </c>
      <c r="X15" s="12">
        <f t="shared" si="3"/>
        <v>353.53621577012825</v>
      </c>
      <c r="Y15" s="12">
        <f t="shared" si="18"/>
        <v>1.3101249431405331E-3</v>
      </c>
      <c r="AD15" s="11">
        <f t="shared" si="19"/>
        <v>-0.3712520863523181</v>
      </c>
      <c r="AE15" s="12">
        <f t="shared" si="4"/>
        <v>353.16496368377591</v>
      </c>
      <c r="AF15" s="12">
        <f t="shared" si="20"/>
        <v>2.3588596503505395E-3</v>
      </c>
      <c r="AK15" s="21">
        <f t="shared" si="21"/>
        <v>-0.64703753075555959</v>
      </c>
      <c r="AL15" s="12">
        <f t="shared" si="5"/>
        <v>352.88917823937271</v>
      </c>
      <c r="AM15" s="22">
        <f t="shared" si="22"/>
        <v>3.1379145780431887E-3</v>
      </c>
      <c r="AR15" s="11">
        <f t="shared" si="23"/>
        <v>-1.1366220313054956</v>
      </c>
      <c r="AS15" s="12">
        <f t="shared" si="6"/>
        <v>352.39959373882277</v>
      </c>
      <c r="AT15" s="12">
        <f t="shared" si="24"/>
        <v>4.5209216417435791E-3</v>
      </c>
      <c r="AY15" s="11">
        <f t="shared" si="25"/>
        <v>-1.1985374794789472</v>
      </c>
      <c r="AZ15" s="12">
        <f t="shared" si="7"/>
        <v>352.33767829064931</v>
      </c>
      <c r="BA15" s="12">
        <f t="shared" si="26"/>
        <v>4.6958240377138203E-3</v>
      </c>
      <c r="BG15" s="12">
        <f t="shared" si="8"/>
        <v>352.9078720523446</v>
      </c>
      <c r="BH15" s="12">
        <f t="shared" si="27"/>
        <v>3.0851071967666643E-3</v>
      </c>
      <c r="BN15" s="12">
        <f t="shared" si="9"/>
        <v>49.545670503195289</v>
      </c>
      <c r="BO15" s="12">
        <f t="shared" si="28"/>
        <v>1.4408782510537373E-2</v>
      </c>
      <c r="BU15" s="12">
        <f t="shared" si="10"/>
        <v>50.113015761771777</v>
      </c>
      <c r="BV15" s="12">
        <f t="shared" si="29"/>
        <v>3.1228215283116379E-3</v>
      </c>
      <c r="CB15" s="12">
        <f t="shared" si="11"/>
        <v>50.379643785276727</v>
      </c>
      <c r="CC15" s="12">
        <f t="shared" si="30"/>
        <v>2.1810977775357826E-3</v>
      </c>
      <c r="CH15" s="11">
        <f t="shared" si="31"/>
        <v>0.17200698942929304</v>
      </c>
      <c r="CI15" s="12">
        <f t="shared" si="12"/>
        <v>50.551650774706019</v>
      </c>
      <c r="CJ15" s="12">
        <f t="shared" si="32"/>
        <v>5.6027605869507805E-3</v>
      </c>
      <c r="CO15" s="11">
        <f t="shared" si="33"/>
        <v>0.22326295089970774</v>
      </c>
      <c r="CP15" s="12">
        <f t="shared" si="13"/>
        <v>50.602906736176436</v>
      </c>
      <c r="CQ15" s="12">
        <f t="shared" si="34"/>
        <v>6.6223739044446598E-3</v>
      </c>
      <c r="CV15" s="11">
        <f t="shared" si="35"/>
        <v>0.28368805825588866</v>
      </c>
      <c r="CW15" s="12">
        <f t="shared" si="14"/>
        <v>50.663331843532617</v>
      </c>
      <c r="CX15" s="12">
        <f t="shared" si="36"/>
        <v>7.8243851906229216E-3</v>
      </c>
      <c r="DC15" s="11">
        <f t="shared" si="37"/>
        <v>0.36858619732558534</v>
      </c>
      <c r="DD15" s="12">
        <f t="shared" si="15"/>
        <v>50.748229982602311</v>
      </c>
      <c r="DE15" s="12">
        <f t="shared" si="38"/>
        <v>9.5132282196599902E-3</v>
      </c>
      <c r="DK15" s="12">
        <f t="shared" si="16"/>
        <v>50.5507372352522</v>
      </c>
      <c r="DL15" s="12">
        <f t="shared" si="39"/>
        <v>5.5845879302207401E-3</v>
      </c>
    </row>
    <row r="16" spans="1:117" x14ac:dyDescent="0.3">
      <c r="A16" s="4">
        <v>44244</v>
      </c>
      <c r="B16" s="2">
        <v>15</v>
      </c>
      <c r="C16" s="1">
        <v>358.040009</v>
      </c>
      <c r="D16" s="1">
        <v>2143000</v>
      </c>
      <c r="E16" s="1">
        <v>50.130001</v>
      </c>
      <c r="F16" s="1">
        <v>12794300</v>
      </c>
      <c r="J16" s="11">
        <f t="shared" si="17"/>
        <v>355.13579200290945</v>
      </c>
      <c r="K16" s="11">
        <f t="shared" si="0"/>
        <v>8.1114314715888172E-3</v>
      </c>
      <c r="M16" s="12"/>
      <c r="Q16" s="12">
        <f t="shared" si="1"/>
        <v>354.31864934521309</v>
      </c>
      <c r="R16" s="12">
        <f t="shared" si="2"/>
        <v>1.0393697802602023E-2</v>
      </c>
      <c r="X16" s="12">
        <f t="shared" si="3"/>
        <v>353.79129709655774</v>
      </c>
      <c r="Y16" s="12">
        <f t="shared" si="18"/>
        <v>1.1866584171162436E-2</v>
      </c>
      <c r="AD16" s="11">
        <f t="shared" si="19"/>
        <v>-0.27730207443504684</v>
      </c>
      <c r="AE16" s="12">
        <f t="shared" si="4"/>
        <v>353.51399502212269</v>
      </c>
      <c r="AF16" s="12">
        <f t="shared" si="20"/>
        <v>1.2641084415449538E-2</v>
      </c>
      <c r="AK16" s="21">
        <f t="shared" si="21"/>
        <v>-0.42150781645929714</v>
      </c>
      <c r="AL16" s="12">
        <f t="shared" si="5"/>
        <v>353.36978928009842</v>
      </c>
      <c r="AM16" s="22">
        <f t="shared" si="22"/>
        <v>1.3043848738987104E-2</v>
      </c>
      <c r="AR16" s="11">
        <f t="shared" si="23"/>
        <v>-0.51035552032475195</v>
      </c>
      <c r="AS16" s="12">
        <f t="shared" si="6"/>
        <v>353.28094157623298</v>
      </c>
      <c r="AT16" s="12">
        <f t="shared" si="24"/>
        <v>1.3291998950226319E-2</v>
      </c>
      <c r="AY16" s="11">
        <f t="shared" si="25"/>
        <v>3.7038505543224576E-2</v>
      </c>
      <c r="AZ16" s="12">
        <f t="shared" si="7"/>
        <v>353.82833560210099</v>
      </c>
      <c r="BA16" s="12">
        <f t="shared" si="26"/>
        <v>1.1763136219502791E-2</v>
      </c>
      <c r="BG16" s="12">
        <f t="shared" si="8"/>
        <v>353.72696801308615</v>
      </c>
      <c r="BH16" s="12">
        <f t="shared" si="27"/>
        <v>1.2046254269069263E-2</v>
      </c>
      <c r="BN16" s="12">
        <f t="shared" si="9"/>
        <v>49.654319927715996</v>
      </c>
      <c r="BO16" s="12">
        <f t="shared" si="28"/>
        <v>9.4889499859376492E-3</v>
      </c>
      <c r="BU16" s="12">
        <f t="shared" si="10"/>
        <v>50.167960245151662</v>
      </c>
      <c r="BV16" s="12">
        <f t="shared" si="29"/>
        <v>7.5721612596140765E-4</v>
      </c>
      <c r="CB16" s="12">
        <f t="shared" si="11"/>
        <v>50.319339703374531</v>
      </c>
      <c r="CC16" s="12">
        <f t="shared" si="30"/>
        <v>3.7769539117809173E-3</v>
      </c>
      <c r="CH16" s="11">
        <f t="shared" si="31"/>
        <v>0.13716032872956974</v>
      </c>
      <c r="CI16" s="12">
        <f t="shared" si="12"/>
        <v>50.456500032104103</v>
      </c>
      <c r="CJ16" s="12">
        <f t="shared" si="32"/>
        <v>6.5130465906853381E-3</v>
      </c>
      <c r="CO16" s="11">
        <f t="shared" si="33"/>
        <v>0.15237119269923191</v>
      </c>
      <c r="CP16" s="12">
        <f t="shared" si="13"/>
        <v>50.471710896073766</v>
      </c>
      <c r="CQ16" s="12">
        <f t="shared" si="34"/>
        <v>6.8164749502751081E-3</v>
      </c>
      <c r="CV16" s="11">
        <f t="shared" si="35"/>
        <v>0.12889159518475074</v>
      </c>
      <c r="CW16" s="12">
        <f t="shared" si="14"/>
        <v>50.448231298559286</v>
      </c>
      <c r="CX16" s="12">
        <f t="shared" si="36"/>
        <v>6.3481007821900009E-3</v>
      </c>
      <c r="DC16" s="11">
        <f t="shared" si="37"/>
        <v>4.0294599819715518E-3</v>
      </c>
      <c r="DD16" s="12">
        <f t="shared" si="15"/>
        <v>50.323369163356503</v>
      </c>
      <c r="DE16" s="12">
        <f t="shared" si="38"/>
        <v>3.8573341212680802E-3</v>
      </c>
      <c r="DK16" s="12">
        <f t="shared" si="16"/>
        <v>50.340184308813051</v>
      </c>
      <c r="DL16" s="12">
        <f t="shared" si="39"/>
        <v>4.1927649036562053E-3</v>
      </c>
    </row>
    <row r="17" spans="1:116" x14ac:dyDescent="0.3">
      <c r="A17" s="4">
        <v>44245</v>
      </c>
      <c r="B17" s="2">
        <v>16</v>
      </c>
      <c r="C17" s="1">
        <v>356.92001299999998</v>
      </c>
      <c r="D17" s="1">
        <v>1914900</v>
      </c>
      <c r="E17" s="1">
        <v>50.77</v>
      </c>
      <c r="F17" s="1">
        <v>12747100</v>
      </c>
      <c r="J17" s="11">
        <f t="shared" si="17"/>
        <v>355.57142455247305</v>
      </c>
      <c r="K17" s="11">
        <f t="shared" si="0"/>
        <v>3.7784052404114866E-3</v>
      </c>
      <c r="M17" s="12"/>
      <c r="Q17" s="12">
        <f t="shared" si="1"/>
        <v>355.62112522438849</v>
      </c>
      <c r="R17" s="12">
        <f t="shared" si="2"/>
        <v>3.639156472885958E-3</v>
      </c>
      <c r="X17" s="12">
        <f t="shared" si="3"/>
        <v>356.12808864345095</v>
      </c>
      <c r="Y17" s="12">
        <f t="shared" si="18"/>
        <v>2.2187726316961441E-3</v>
      </c>
      <c r="AD17" s="11">
        <f t="shared" si="19"/>
        <v>0.11481196876419161</v>
      </c>
      <c r="AE17" s="12">
        <f t="shared" si="4"/>
        <v>356.24290061221512</v>
      </c>
      <c r="AF17" s="12">
        <f t="shared" si="20"/>
        <v>1.8970984061486614E-3</v>
      </c>
      <c r="AK17" s="21">
        <f t="shared" si="21"/>
        <v>0.26806702437882957</v>
      </c>
      <c r="AL17" s="12">
        <f t="shared" si="5"/>
        <v>356.39615566782976</v>
      </c>
      <c r="AM17" s="22">
        <f t="shared" si="22"/>
        <v>1.4677163316426959E-3</v>
      </c>
      <c r="AR17" s="11">
        <f t="shared" si="23"/>
        <v>0.77086065992333075</v>
      </c>
      <c r="AS17" s="12">
        <f t="shared" si="6"/>
        <v>356.89894930337431</v>
      </c>
      <c r="AT17" s="12">
        <f t="shared" si="24"/>
        <v>5.9015173872232018E-5</v>
      </c>
      <c r="AY17" s="11">
        <f t="shared" si="25"/>
        <v>1.9918285906907118</v>
      </c>
      <c r="AZ17" s="12">
        <f t="shared" si="7"/>
        <v>358.11991723414167</v>
      </c>
      <c r="BA17" s="12">
        <f t="shared" si="26"/>
        <v>3.361829514843383E-3</v>
      </c>
      <c r="BG17" s="12">
        <f t="shared" si="8"/>
        <v>356.96174875327154</v>
      </c>
      <c r="BH17" s="12">
        <f t="shared" si="27"/>
        <v>1.1693307114037556E-4</v>
      </c>
      <c r="BN17" s="12">
        <f t="shared" si="9"/>
        <v>49.725672088558596</v>
      </c>
      <c r="BO17" s="12">
        <f t="shared" si="28"/>
        <v>2.056978356197374E-2</v>
      </c>
      <c r="BU17" s="12">
        <f t="shared" si="10"/>
        <v>50.154674509348581</v>
      </c>
      <c r="BV17" s="12">
        <f t="shared" si="29"/>
        <v>1.2119863908832421E-2</v>
      </c>
      <c r="CB17" s="12">
        <f t="shared" si="11"/>
        <v>50.215203416518541</v>
      </c>
      <c r="CC17" s="12">
        <f t="shared" si="30"/>
        <v>1.092764592242391E-2</v>
      </c>
      <c r="CH17" s="11">
        <f t="shared" si="31"/>
        <v>0.10096583639173576</v>
      </c>
      <c r="CI17" s="12">
        <f t="shared" si="12"/>
        <v>50.316169252910278</v>
      </c>
      <c r="CJ17" s="12">
        <f t="shared" si="32"/>
        <v>8.9389550342667944E-3</v>
      </c>
      <c r="CO17" s="11">
        <f t="shared" si="33"/>
        <v>8.8244322810426407E-2</v>
      </c>
      <c r="CP17" s="12">
        <f t="shared" si="13"/>
        <v>50.303447739328966</v>
      </c>
      <c r="CQ17" s="12">
        <f t="shared" si="34"/>
        <v>9.189526505240039E-3</v>
      </c>
      <c r="CV17" s="11">
        <f t="shared" si="35"/>
        <v>2.4029048266417372E-2</v>
      </c>
      <c r="CW17" s="12">
        <f t="shared" si="14"/>
        <v>50.239232464784962</v>
      </c>
      <c r="CX17" s="12">
        <f t="shared" si="36"/>
        <v>1.0454353657968114E-2</v>
      </c>
      <c r="DC17" s="11">
        <f t="shared" si="37"/>
        <v>-8.7911424830295834E-2</v>
      </c>
      <c r="DD17" s="12">
        <f t="shared" si="15"/>
        <v>50.127291991688246</v>
      </c>
      <c r="DE17" s="12">
        <f t="shared" si="38"/>
        <v>1.2659208357529197E-2</v>
      </c>
      <c r="DK17" s="12">
        <f t="shared" si="16"/>
        <v>50.182546827203268</v>
      </c>
      <c r="DL17" s="12">
        <f t="shared" si="39"/>
        <v>1.1570872026723165E-2</v>
      </c>
    </row>
    <row r="18" spans="1:116" x14ac:dyDescent="0.3">
      <c r="A18" s="4">
        <v>44246</v>
      </c>
      <c r="B18" s="2">
        <v>17</v>
      </c>
      <c r="C18" s="1">
        <v>354.76998900000001</v>
      </c>
      <c r="D18" s="1">
        <v>1839400</v>
      </c>
      <c r="E18" s="1">
        <v>50.110000999999997</v>
      </c>
      <c r="F18" s="1">
        <v>15968800</v>
      </c>
      <c r="J18" s="11">
        <f t="shared" si="17"/>
        <v>355.77371281960211</v>
      </c>
      <c r="K18" s="11">
        <f t="shared" si="0"/>
        <v>2.829224147260384E-3</v>
      </c>
      <c r="M18" s="12"/>
      <c r="Q18" s="12">
        <f t="shared" si="1"/>
        <v>356.0757359458525</v>
      </c>
      <c r="R18" s="12">
        <f t="shared" si="2"/>
        <v>3.6805451034148512E-3</v>
      </c>
      <c r="X18" s="12">
        <f t="shared" si="3"/>
        <v>356.5636470395529</v>
      </c>
      <c r="Y18" s="12">
        <f t="shared" si="18"/>
        <v>5.0558336250727644E-3</v>
      </c>
      <c r="AD18" s="11">
        <f t="shared" si="19"/>
        <v>0.16292393286485587</v>
      </c>
      <c r="AE18" s="12">
        <f t="shared" si="4"/>
        <v>356.72657097241773</v>
      </c>
      <c r="AF18" s="12">
        <f t="shared" si="20"/>
        <v>5.515071829871503E-3</v>
      </c>
      <c r="AK18" s="21">
        <f t="shared" si="21"/>
        <v>0.30993986730961054</v>
      </c>
      <c r="AL18" s="12">
        <f t="shared" si="5"/>
        <v>356.8735869068625</v>
      </c>
      <c r="AM18" s="22">
        <f t="shared" si="22"/>
        <v>5.9294697186533718E-3</v>
      </c>
      <c r="AR18" s="11">
        <f t="shared" si="23"/>
        <v>0.61997464120371093</v>
      </c>
      <c r="AS18" s="12">
        <f t="shared" si="6"/>
        <v>357.18362168075663</v>
      </c>
      <c r="AT18" s="12">
        <f t="shared" si="24"/>
        <v>6.8033733280540272E-3</v>
      </c>
      <c r="AY18" s="11">
        <f t="shared" si="25"/>
        <v>0.66899892529026717</v>
      </c>
      <c r="AZ18" s="12">
        <f t="shared" si="7"/>
        <v>357.23264596484319</v>
      </c>
      <c r="BA18" s="12">
        <f t="shared" si="26"/>
        <v>6.9415594362554067E-3</v>
      </c>
      <c r="BG18" s="12">
        <f t="shared" si="8"/>
        <v>356.93044693831791</v>
      </c>
      <c r="BH18" s="12">
        <f t="shared" si="27"/>
        <v>6.0897426651212718E-3</v>
      </c>
      <c r="BN18" s="12">
        <f t="shared" si="9"/>
        <v>49.882321275274805</v>
      </c>
      <c r="BO18" s="12">
        <f t="shared" si="28"/>
        <v>4.5435984869605581E-3</v>
      </c>
      <c r="BU18" s="12">
        <f t="shared" si="10"/>
        <v>50.37003843107658</v>
      </c>
      <c r="BV18" s="12">
        <f t="shared" si="29"/>
        <v>5.1893319873727991E-3</v>
      </c>
      <c r="CB18" s="12">
        <f t="shared" si="11"/>
        <v>50.520341537433346</v>
      </c>
      <c r="CC18" s="12">
        <f t="shared" si="30"/>
        <v>8.1887952353732561E-3</v>
      </c>
      <c r="CH18" s="11">
        <f t="shared" si="31"/>
        <v>0.13159167907019609</v>
      </c>
      <c r="CI18" s="12">
        <f t="shared" si="12"/>
        <v>50.651933216503544</v>
      </c>
      <c r="CJ18" s="12">
        <f t="shared" si="32"/>
        <v>1.0814851440604576E-2</v>
      </c>
      <c r="CO18" s="11">
        <f t="shared" si="33"/>
        <v>0.142467772336521</v>
      </c>
      <c r="CP18" s="12">
        <f t="shared" si="13"/>
        <v>50.66280930976987</v>
      </c>
      <c r="CQ18" s="12">
        <f t="shared" si="34"/>
        <v>1.1031895803990758E-2</v>
      </c>
      <c r="CV18" s="11">
        <f t="shared" si="35"/>
        <v>0.1505281309581917</v>
      </c>
      <c r="CW18" s="12">
        <f t="shared" si="14"/>
        <v>50.670869668391539</v>
      </c>
      <c r="CX18" s="12">
        <f t="shared" si="36"/>
        <v>1.1192749095964741E-2</v>
      </c>
      <c r="DC18" s="11">
        <f t="shared" si="37"/>
        <v>0.24618068905303964</v>
      </c>
      <c r="DD18" s="12">
        <f t="shared" si="15"/>
        <v>50.766522226486387</v>
      </c>
      <c r="DE18" s="12">
        <f t="shared" si="38"/>
        <v>1.310160074605447E-2</v>
      </c>
      <c r="DK18" s="12">
        <f t="shared" si="16"/>
        <v>50.623136706800821</v>
      </c>
      <c r="DL18" s="12">
        <f t="shared" si="39"/>
        <v>1.0240185523062039E-2</v>
      </c>
    </row>
    <row r="19" spans="1:116" x14ac:dyDescent="0.3">
      <c r="A19" s="4">
        <v>44249</v>
      </c>
      <c r="B19" s="2">
        <v>18</v>
      </c>
      <c r="C19" s="1">
        <v>350.209991</v>
      </c>
      <c r="D19" s="1">
        <v>2215600</v>
      </c>
      <c r="E19" s="1">
        <v>50.630001</v>
      </c>
      <c r="F19" s="1">
        <v>14370900</v>
      </c>
      <c r="J19" s="11">
        <f t="shared" si="17"/>
        <v>355.62315424666178</v>
      </c>
      <c r="K19" s="11">
        <f t="shared" si="0"/>
        <v>1.5456906958036446E-2</v>
      </c>
      <c r="M19" s="12"/>
      <c r="Q19" s="12">
        <f t="shared" si="1"/>
        <v>355.61872451480411</v>
      </c>
      <c r="R19" s="12">
        <f t="shared" si="2"/>
        <v>1.5444258170247667E-2</v>
      </c>
      <c r="X19" s="12">
        <f t="shared" si="3"/>
        <v>355.57713511779878</v>
      </c>
      <c r="Y19" s="12">
        <f t="shared" si="18"/>
        <v>1.5325502571966238E-2</v>
      </c>
      <c r="AD19" s="11">
        <f t="shared" si="19"/>
        <v>-9.4914453279918709E-3</v>
      </c>
      <c r="AE19" s="12">
        <f t="shared" si="4"/>
        <v>355.56764367247081</v>
      </c>
      <c r="AF19" s="12">
        <f t="shared" si="20"/>
        <v>1.5298400417339339E-2</v>
      </c>
      <c r="AK19" s="21">
        <f t="shared" si="21"/>
        <v>-1.4173079956324386E-2</v>
      </c>
      <c r="AL19" s="12">
        <f t="shared" si="5"/>
        <v>355.56296203784245</v>
      </c>
      <c r="AM19" s="22">
        <f t="shared" si="22"/>
        <v>1.5285032338904492E-2</v>
      </c>
      <c r="AR19" s="11">
        <f t="shared" si="23"/>
        <v>-0.10294431212731714</v>
      </c>
      <c r="AS19" s="12">
        <f t="shared" si="6"/>
        <v>355.47419080567147</v>
      </c>
      <c r="AT19" s="12">
        <f t="shared" si="24"/>
        <v>1.5031552328475594E-2</v>
      </c>
      <c r="AY19" s="11">
        <f t="shared" si="25"/>
        <v>-0.73818529469746963</v>
      </c>
      <c r="AZ19" s="12">
        <f t="shared" si="7"/>
        <v>354.8389498231013</v>
      </c>
      <c r="BA19" s="12">
        <f t="shared" si="26"/>
        <v>1.3217666377488642E-2</v>
      </c>
      <c r="BG19" s="12">
        <f t="shared" si="8"/>
        <v>355.31010348457949</v>
      </c>
      <c r="BH19" s="12">
        <f t="shared" si="27"/>
        <v>1.4563012522905103E-2</v>
      </c>
      <c r="BN19" s="12">
        <f t="shared" si="9"/>
        <v>49.916473233983581</v>
      </c>
      <c r="BO19" s="12">
        <f t="shared" si="28"/>
        <v>1.4092983447036061E-2</v>
      </c>
      <c r="BU19" s="12">
        <f t="shared" si="10"/>
        <v>50.279025330199772</v>
      </c>
      <c r="BV19" s="12">
        <f t="shared" si="29"/>
        <v>6.9321679413008059E-3</v>
      </c>
      <c r="CB19" s="12">
        <f t="shared" si="11"/>
        <v>50.294654241845002</v>
      </c>
      <c r="CC19" s="12">
        <f t="shared" si="30"/>
        <v>6.6234791928010787E-3</v>
      </c>
      <c r="CH19" s="11">
        <f t="shared" si="31"/>
        <v>7.7999832871415112E-2</v>
      </c>
      <c r="CI19" s="12">
        <f t="shared" si="12"/>
        <v>50.372654074716415</v>
      </c>
      <c r="CJ19" s="12">
        <f t="shared" si="32"/>
        <v>5.0828939403652178E-3</v>
      </c>
      <c r="CO19" s="11">
        <f t="shared" si="33"/>
        <v>5.0429005355304812E-2</v>
      </c>
      <c r="CP19" s="12">
        <f t="shared" si="13"/>
        <v>50.345083247200307</v>
      </c>
      <c r="CQ19" s="12">
        <f t="shared" si="34"/>
        <v>5.6274490849742009E-3</v>
      </c>
      <c r="CV19" s="11">
        <f t="shared" si="35"/>
        <v>-1.8768810987749254E-2</v>
      </c>
      <c r="CW19" s="12">
        <f t="shared" si="14"/>
        <v>50.275885430857251</v>
      </c>
      <c r="CX19" s="12">
        <f t="shared" si="36"/>
        <v>6.9941845180439381E-3</v>
      </c>
      <c r="DC19" s="11">
        <f t="shared" si="37"/>
        <v>-0.15490709789213625</v>
      </c>
      <c r="DD19" s="12">
        <f t="shared" si="15"/>
        <v>50.139747143952867</v>
      </c>
      <c r="DE19" s="12">
        <f t="shared" si="38"/>
        <v>9.683070242229164E-3</v>
      </c>
      <c r="DK19" s="12">
        <f t="shared" si="16"/>
        <v>50.238284926700203</v>
      </c>
      <c r="DL19" s="12">
        <f t="shared" si="39"/>
        <v>7.7368371630053313E-3</v>
      </c>
    </row>
    <row r="20" spans="1:116" x14ac:dyDescent="0.3">
      <c r="A20" s="4">
        <v>44250</v>
      </c>
      <c r="B20" s="2">
        <v>19</v>
      </c>
      <c r="C20" s="1">
        <v>342.14999399999999</v>
      </c>
      <c r="D20" s="1">
        <v>3692600</v>
      </c>
      <c r="E20" s="1">
        <v>50.540000999999997</v>
      </c>
      <c r="F20" s="1">
        <v>16222300</v>
      </c>
      <c r="J20" s="11">
        <f t="shared" si="17"/>
        <v>354.81117975966254</v>
      </c>
      <c r="K20" s="11">
        <f t="shared" si="0"/>
        <v>3.7004781475058403E-2</v>
      </c>
      <c r="M20" s="12"/>
      <c r="Q20" s="12">
        <f t="shared" si="1"/>
        <v>353.72566778462271</v>
      </c>
      <c r="R20" s="12">
        <f t="shared" si="2"/>
        <v>3.383216129655324E-2</v>
      </c>
      <c r="X20" s="12">
        <f t="shared" si="3"/>
        <v>352.62520585300945</v>
      </c>
      <c r="Y20" s="12">
        <f t="shared" si="18"/>
        <v>3.0615846958072592E-2</v>
      </c>
      <c r="AD20" s="11">
        <f t="shared" si="19"/>
        <v>-0.45085711824719232</v>
      </c>
      <c r="AE20" s="12">
        <f t="shared" si="4"/>
        <v>352.17434873476225</v>
      </c>
      <c r="AF20" s="12">
        <f t="shared" si="20"/>
        <v>2.9298129213944268E-2</v>
      </c>
      <c r="AK20" s="21">
        <f t="shared" si="21"/>
        <v>-0.74861212616457529</v>
      </c>
      <c r="AL20" s="12">
        <f t="shared" si="5"/>
        <v>351.87659372684487</v>
      </c>
      <c r="AM20" s="22">
        <f t="shared" si="22"/>
        <v>2.8427882207839178E-2</v>
      </c>
      <c r="AR20" s="11">
        <f t="shared" si="23"/>
        <v>-1.3849875408252221</v>
      </c>
      <c r="AS20" s="12">
        <f t="shared" si="6"/>
        <v>351.2402183121842</v>
      </c>
      <c r="AT20" s="12">
        <f t="shared" si="24"/>
        <v>2.6567951107969931E-2</v>
      </c>
      <c r="AY20" s="11">
        <f t="shared" si="25"/>
        <v>-2.6198676692755494</v>
      </c>
      <c r="AZ20" s="12">
        <f t="shared" si="7"/>
        <v>350.0053381837339</v>
      </c>
      <c r="BA20" s="12">
        <f t="shared" si="26"/>
        <v>2.2958773407822725E-2</v>
      </c>
      <c r="BG20" s="12">
        <f t="shared" si="8"/>
        <v>351.48501912114489</v>
      </c>
      <c r="BH20" s="12">
        <f t="shared" si="27"/>
        <v>2.7283429153428233E-2</v>
      </c>
      <c r="BN20" s="12">
        <f t="shared" si="9"/>
        <v>50.023502398886045</v>
      </c>
      <c r="BO20" s="12">
        <f t="shared" si="28"/>
        <v>1.0219600136413766E-2</v>
      </c>
      <c r="BU20" s="12">
        <f t="shared" si="10"/>
        <v>50.401866814629855</v>
      </c>
      <c r="BV20" s="12">
        <f t="shared" si="29"/>
        <v>2.7331654657098531E-3</v>
      </c>
      <c r="CB20" s="12">
        <f t="shared" si="11"/>
        <v>50.479094958830245</v>
      </c>
      <c r="CC20" s="12">
        <f t="shared" si="30"/>
        <v>1.2051056581845198E-3</v>
      </c>
      <c r="CH20" s="11">
        <f t="shared" si="31"/>
        <v>9.3965965488489303E-2</v>
      </c>
      <c r="CI20" s="12">
        <f t="shared" si="12"/>
        <v>50.573060924318732</v>
      </c>
      <c r="CJ20" s="12">
        <f t="shared" si="32"/>
        <v>6.5413382795016285E-4</v>
      </c>
      <c r="CO20" s="11">
        <f t="shared" si="33"/>
        <v>8.3931933262789388E-2</v>
      </c>
      <c r="CP20" s="12">
        <f t="shared" si="13"/>
        <v>50.563026892093035</v>
      </c>
      <c r="CQ20" s="12">
        <f t="shared" si="34"/>
        <v>4.5559738103365257E-4</v>
      </c>
      <c r="CV20" s="11">
        <f t="shared" si="35"/>
        <v>7.2675476600097322E-2</v>
      </c>
      <c r="CW20" s="12">
        <f t="shared" si="14"/>
        <v>50.551770435430342</v>
      </c>
      <c r="CX20" s="12">
        <f t="shared" si="36"/>
        <v>2.3287366833145206E-4</v>
      </c>
      <c r="DC20" s="11">
        <f t="shared" si="37"/>
        <v>0.13353854475363619</v>
      </c>
      <c r="DD20" s="12">
        <f t="shared" si="15"/>
        <v>50.612633503583879</v>
      </c>
      <c r="DE20" s="12">
        <f t="shared" si="38"/>
        <v>1.4371290492036718E-3</v>
      </c>
      <c r="DK20" s="12">
        <f t="shared" si="16"/>
        <v>50.532071981675053</v>
      </c>
      <c r="DL20" s="12">
        <f t="shared" si="39"/>
        <v>1.5688599461927361E-4</v>
      </c>
    </row>
    <row r="21" spans="1:116" x14ac:dyDescent="0.3">
      <c r="A21" s="4">
        <v>44251</v>
      </c>
      <c r="B21" s="2">
        <v>20</v>
      </c>
      <c r="C21" s="1">
        <v>340.70001200000002</v>
      </c>
      <c r="D21" s="1">
        <v>3305800</v>
      </c>
      <c r="E21" s="1">
        <v>50.709999000000003</v>
      </c>
      <c r="F21" s="1">
        <v>14442000</v>
      </c>
      <c r="J21" s="11">
        <f t="shared" si="17"/>
        <v>352.91200189571316</v>
      </c>
      <c r="K21" s="11">
        <f t="shared" si="0"/>
        <v>3.5843819975307618E-2</v>
      </c>
      <c r="M21" s="12"/>
      <c r="Q21" s="12">
        <f t="shared" si="1"/>
        <v>349.67418196000477</v>
      </c>
      <c r="R21" s="12">
        <f t="shared" si="2"/>
        <v>2.6340386392486415E-2</v>
      </c>
      <c r="X21" s="12">
        <f t="shared" si="3"/>
        <v>346.86383933385423</v>
      </c>
      <c r="Y21" s="12">
        <f t="shared" si="18"/>
        <v>1.8091655758010992E-2</v>
      </c>
      <c r="AD21" s="11">
        <f t="shared" si="19"/>
        <v>-1.2474335283833959</v>
      </c>
      <c r="AE21" s="12">
        <f t="shared" si="4"/>
        <v>345.61640580547083</v>
      </c>
      <c r="AF21" s="12">
        <f t="shared" si="20"/>
        <v>1.4430271888193588E-2</v>
      </c>
      <c r="AK21" s="21">
        <f t="shared" si="21"/>
        <v>-2.0018007244122358</v>
      </c>
      <c r="AL21" s="12">
        <f t="shared" si="5"/>
        <v>344.86203860944198</v>
      </c>
      <c r="AM21" s="22">
        <f t="shared" si="22"/>
        <v>1.2216103501170309E-2</v>
      </c>
      <c r="AR21" s="11">
        <f t="shared" si="23"/>
        <v>-3.3543580810737201</v>
      </c>
      <c r="AS21" s="12">
        <f t="shared" si="6"/>
        <v>343.50948125278052</v>
      </c>
      <c r="AT21" s="12">
        <f t="shared" si="24"/>
        <v>8.2461671670868691E-3</v>
      </c>
      <c r="AY21" s="11">
        <f t="shared" si="25"/>
        <v>-5.2901416916732673</v>
      </c>
      <c r="AZ21" s="12">
        <f t="shared" si="7"/>
        <v>341.57369764218095</v>
      </c>
      <c r="BA21" s="12">
        <f t="shared" si="26"/>
        <v>2.5643839489531061E-3</v>
      </c>
      <c r="BG21" s="12">
        <f t="shared" si="8"/>
        <v>344.48375028028624</v>
      </c>
      <c r="BH21" s="12">
        <f t="shared" si="27"/>
        <v>1.1105776774337857E-2</v>
      </c>
      <c r="BN21" s="12">
        <f t="shared" si="9"/>
        <v>50.10097718905314</v>
      </c>
      <c r="BO21" s="12">
        <f t="shared" si="28"/>
        <v>1.2009895936832176E-2</v>
      </c>
      <c r="BU21" s="12">
        <f t="shared" si="10"/>
        <v>50.450213779509397</v>
      </c>
      <c r="BV21" s="12">
        <f t="shared" si="29"/>
        <v>5.1229585015492929E-3</v>
      </c>
      <c r="CB21" s="12">
        <f t="shared" si="11"/>
        <v>50.512593281473613</v>
      </c>
      <c r="CC21" s="12">
        <f t="shared" si="30"/>
        <v>3.8928361747037343E-3</v>
      </c>
      <c r="CH21" s="11">
        <f t="shared" si="31"/>
        <v>8.489581906172107E-2</v>
      </c>
      <c r="CI21" s="12">
        <f t="shared" si="12"/>
        <v>50.597489100535334</v>
      </c>
      <c r="CJ21" s="12">
        <f t="shared" si="32"/>
        <v>2.2186925987647751E-3</v>
      </c>
      <c r="CO21" s="11">
        <f t="shared" si="33"/>
        <v>7.1323530607934005E-2</v>
      </c>
      <c r="CP21" s="12">
        <f t="shared" si="13"/>
        <v>50.583916812081547</v>
      </c>
      <c r="CQ21" s="12">
        <f t="shared" si="34"/>
        <v>2.4863378111771636E-3</v>
      </c>
      <c r="CV21" s="11">
        <f t="shared" si="35"/>
        <v>5.5045757319569052E-2</v>
      </c>
      <c r="CW21" s="12">
        <f t="shared" si="14"/>
        <v>50.567639038793182</v>
      </c>
      <c r="CX21" s="12">
        <f t="shared" si="36"/>
        <v>2.8073351215570242E-3</v>
      </c>
      <c r="DC21" s="11">
        <f t="shared" si="37"/>
        <v>4.8504355959908083E-2</v>
      </c>
      <c r="DD21" s="12">
        <f t="shared" si="15"/>
        <v>50.561097637433519</v>
      </c>
      <c r="DE21" s="12">
        <f t="shared" si="38"/>
        <v>2.9363314041178324E-3</v>
      </c>
      <c r="DK21" s="12">
        <f t="shared" si="16"/>
        <v>50.538018745418761</v>
      </c>
      <c r="DL21" s="12">
        <f t="shared" si="39"/>
        <v>3.3914466174854935E-3</v>
      </c>
    </row>
    <row r="22" spans="1:116" x14ac:dyDescent="0.3">
      <c r="A22" s="4">
        <v>44252</v>
      </c>
      <c r="B22" s="2">
        <v>21</v>
      </c>
      <c r="C22" s="1">
        <v>333.89999399999999</v>
      </c>
      <c r="D22" s="1">
        <v>3618100</v>
      </c>
      <c r="E22" s="1">
        <v>50.169998</v>
      </c>
      <c r="F22" s="1">
        <v>14211100</v>
      </c>
      <c r="J22" s="11">
        <f t="shared" si="17"/>
        <v>351.08020341135619</v>
      </c>
      <c r="K22" s="11">
        <f t="shared" si="0"/>
        <v>5.1453158790281985E-2</v>
      </c>
      <c r="M22" s="12"/>
      <c r="Q22" s="12">
        <f t="shared" si="1"/>
        <v>346.53322247400308</v>
      </c>
      <c r="R22" s="12">
        <f t="shared" si="2"/>
        <v>3.7835365980878367E-2</v>
      </c>
      <c r="X22" s="12">
        <f t="shared" si="3"/>
        <v>343.47373430023441</v>
      </c>
      <c r="Y22" s="12">
        <f t="shared" si="18"/>
        <v>2.8672478203861304E-2</v>
      </c>
      <c r="AD22" s="11">
        <f t="shared" si="19"/>
        <v>-1.5688342541688591</v>
      </c>
      <c r="AE22" s="12">
        <f t="shared" si="4"/>
        <v>341.90490004606556</v>
      </c>
      <c r="AF22" s="12">
        <f t="shared" si="20"/>
        <v>2.3973962832912095E-2</v>
      </c>
      <c r="AK22" s="21">
        <f t="shared" si="21"/>
        <v>-2.3488768017141313</v>
      </c>
      <c r="AL22" s="12">
        <f t="shared" si="5"/>
        <v>341.12485749852027</v>
      </c>
      <c r="AM22" s="22">
        <f t="shared" si="22"/>
        <v>2.1637806613797897E-2</v>
      </c>
      <c r="AR22" s="11">
        <f t="shared" si="23"/>
        <v>-3.3704442097194645</v>
      </c>
      <c r="AS22" s="12">
        <f t="shared" si="6"/>
        <v>340.10329009051497</v>
      </c>
      <c r="AT22" s="12">
        <f t="shared" si="24"/>
        <v>1.8578305486627179E-2</v>
      </c>
      <c r="AY22" s="11">
        <f t="shared" si="25"/>
        <v>-3.6751105323278357</v>
      </c>
      <c r="AZ22" s="12">
        <f t="shared" si="7"/>
        <v>339.79862376790658</v>
      </c>
      <c r="BA22" s="12">
        <f t="shared" si="26"/>
        <v>1.766585766367694E-2</v>
      </c>
      <c r="BG22" s="12">
        <f t="shared" si="8"/>
        <v>341.6459465700716</v>
      </c>
      <c r="BH22" s="12">
        <f t="shared" si="27"/>
        <v>2.3198420812405311E-2</v>
      </c>
      <c r="BN22" s="12">
        <f t="shared" si="9"/>
        <v>50.192330460695167</v>
      </c>
      <c r="BO22" s="12">
        <f t="shared" si="28"/>
        <v>4.4513577009047938E-4</v>
      </c>
      <c r="BU22" s="12">
        <f t="shared" si="10"/>
        <v>50.541138606681109</v>
      </c>
      <c r="BV22" s="12">
        <f t="shared" si="29"/>
        <v>7.3976603842222472E-3</v>
      </c>
      <c r="CB22" s="12">
        <f t="shared" si="11"/>
        <v>50.621166426663123</v>
      </c>
      <c r="CC22" s="12">
        <f t="shared" si="30"/>
        <v>8.9927933954297452E-3</v>
      </c>
      <c r="CH22" s="11">
        <f t="shared" si="31"/>
        <v>8.8447417980889412E-2</v>
      </c>
      <c r="CI22" s="12">
        <f t="shared" si="12"/>
        <v>50.709613844644011</v>
      </c>
      <c r="CJ22" s="12">
        <f t="shared" si="32"/>
        <v>1.0755747780655904E-2</v>
      </c>
      <c r="CO22" s="11">
        <f t="shared" si="33"/>
        <v>8.0635934253328004E-2</v>
      </c>
      <c r="CP22" s="12">
        <f t="shared" si="13"/>
        <v>50.701802360916453</v>
      </c>
      <c r="CQ22" s="12">
        <f t="shared" si="34"/>
        <v>1.060004748089592E-2</v>
      </c>
      <c r="CV22" s="11">
        <f t="shared" si="35"/>
        <v>7.9133081861042481E-2</v>
      </c>
      <c r="CW22" s="12">
        <f t="shared" si="14"/>
        <v>50.700299508524168</v>
      </c>
      <c r="CX22" s="12">
        <f t="shared" si="36"/>
        <v>1.0570092279536631E-2</v>
      </c>
      <c r="DC22" s="11">
        <f t="shared" si="37"/>
        <v>9.9562826805069712E-2</v>
      </c>
      <c r="DD22" s="12">
        <f t="shared" si="15"/>
        <v>50.720729253468193</v>
      </c>
      <c r="DE22" s="12">
        <f t="shared" si="38"/>
        <v>1.097730267934619E-2</v>
      </c>
      <c r="DK22" s="12">
        <f t="shared" si="16"/>
        <v>50.667003936354689</v>
      </c>
      <c r="DL22" s="12">
        <f t="shared" si="39"/>
        <v>9.9064372367463419E-3</v>
      </c>
    </row>
    <row r="23" spans="1:116" x14ac:dyDescent="0.3">
      <c r="A23" s="4">
        <v>44253</v>
      </c>
      <c r="B23" s="2">
        <v>22</v>
      </c>
      <c r="C23" s="1">
        <v>331</v>
      </c>
      <c r="D23" s="1">
        <v>3362200</v>
      </c>
      <c r="E23" s="1">
        <v>48.990001999999997</v>
      </c>
      <c r="F23" s="1">
        <v>23638400</v>
      </c>
      <c r="J23" s="11">
        <f t="shared" si="17"/>
        <v>348.50317199965275</v>
      </c>
      <c r="K23" s="11">
        <f t="shared" si="0"/>
        <v>5.2879673714962994E-2</v>
      </c>
      <c r="M23" s="12"/>
      <c r="Q23" s="12">
        <f t="shared" si="1"/>
        <v>342.11159250810204</v>
      </c>
      <c r="R23" s="12">
        <f t="shared" si="2"/>
        <v>3.3569765885504636E-2</v>
      </c>
      <c r="X23" s="12">
        <f t="shared" si="3"/>
        <v>338.20817713510547</v>
      </c>
      <c r="Y23" s="12">
        <f t="shared" si="18"/>
        <v>2.1776970196693272E-2</v>
      </c>
      <c r="AD23" s="11">
        <f t="shared" si="19"/>
        <v>-2.123342690812871</v>
      </c>
      <c r="AE23" s="12">
        <f t="shared" si="4"/>
        <v>336.0848344442926</v>
      </c>
      <c r="AF23" s="12">
        <f t="shared" si="20"/>
        <v>1.536203759605014E-2</v>
      </c>
      <c r="AK23" s="21">
        <f t="shared" si="21"/>
        <v>-3.0780468925678335</v>
      </c>
      <c r="AL23" s="12">
        <f t="shared" si="5"/>
        <v>335.13013024253763</v>
      </c>
      <c r="AM23" s="22">
        <f t="shared" si="22"/>
        <v>1.2477734871714901E-2</v>
      </c>
      <c r="AR23" s="11">
        <f t="shared" si="23"/>
        <v>-4.2232450396537287</v>
      </c>
      <c r="AS23" s="12">
        <f t="shared" si="6"/>
        <v>333.98493209545177</v>
      </c>
      <c r="AT23" s="12">
        <f t="shared" si="24"/>
        <v>9.0179217385249789E-3</v>
      </c>
      <c r="AY23" s="11">
        <f t="shared" si="25"/>
        <v>-5.0269901702087738</v>
      </c>
      <c r="AZ23" s="12">
        <f t="shared" si="7"/>
        <v>333.18118696489671</v>
      </c>
      <c r="BA23" s="12">
        <f t="shared" si="26"/>
        <v>6.5896887157000312E-3</v>
      </c>
      <c r="BG23" s="12">
        <f t="shared" si="8"/>
        <v>335.83648214251787</v>
      </c>
      <c r="BH23" s="12">
        <f t="shared" si="27"/>
        <v>1.4611728527244308E-2</v>
      </c>
      <c r="BN23" s="12">
        <f t="shared" si="9"/>
        <v>50.188980591590891</v>
      </c>
      <c r="BO23" s="12">
        <f t="shared" si="28"/>
        <v>2.447394453241488E-2</v>
      </c>
      <c r="BU23" s="12">
        <f t="shared" si="10"/>
        <v>50.411239394342722</v>
      </c>
      <c r="BV23" s="12">
        <f t="shared" si="29"/>
        <v>2.9010764162506572E-2</v>
      </c>
      <c r="CB23" s="12">
        <f t="shared" si="11"/>
        <v>50.373023791998406</v>
      </c>
      <c r="CC23" s="12">
        <f t="shared" si="30"/>
        <v>2.8230694744580932E-2</v>
      </c>
      <c r="CH23" s="11">
        <f t="shared" si="31"/>
        <v>3.7958910084048468E-2</v>
      </c>
      <c r="CI23" s="12">
        <f t="shared" si="12"/>
        <v>50.410982702082457</v>
      </c>
      <c r="CJ23" s="12">
        <f t="shared" si="32"/>
        <v>2.9005524475840191E-2</v>
      </c>
      <c r="CO23" s="11">
        <f t="shared" si="33"/>
        <v>-1.5587079761832101E-3</v>
      </c>
      <c r="CP23" s="12">
        <f t="shared" si="13"/>
        <v>50.371465084022226</v>
      </c>
      <c r="CQ23" s="12">
        <f t="shared" si="34"/>
        <v>2.8198877885782275E-2</v>
      </c>
      <c r="CV23" s="11">
        <f t="shared" si="35"/>
        <v>-6.8140990575549232E-2</v>
      </c>
      <c r="CW23" s="12">
        <f t="shared" si="14"/>
        <v>50.304882801422856</v>
      </c>
      <c r="CX23" s="12">
        <f t="shared" si="36"/>
        <v>2.6839778480165388E-2</v>
      </c>
      <c r="DC23" s="11">
        <f t="shared" si="37"/>
        <v>-0.19598681544424887</v>
      </c>
      <c r="DD23" s="12">
        <f t="shared" si="15"/>
        <v>50.177036976554156</v>
      </c>
      <c r="DE23" s="12">
        <f t="shared" si="38"/>
        <v>2.4230147542230334E-2</v>
      </c>
      <c r="DK23" s="12">
        <f t="shared" si="16"/>
        <v>50.294249484088674</v>
      </c>
      <c r="DL23" s="12">
        <f t="shared" si="39"/>
        <v>2.6622727716742633E-2</v>
      </c>
    </row>
    <row r="24" spans="1:116" x14ac:dyDescent="0.3">
      <c r="A24" s="4">
        <v>44256</v>
      </c>
      <c r="B24" s="2">
        <v>23</v>
      </c>
      <c r="C24" s="1">
        <v>331.76998900000001</v>
      </c>
      <c r="D24" s="1">
        <v>4653200</v>
      </c>
      <c r="E24" s="1">
        <v>49.900002000000001</v>
      </c>
      <c r="F24" s="1">
        <v>13901200</v>
      </c>
      <c r="J24" s="11">
        <f t="shared" si="17"/>
        <v>345.87769619970481</v>
      </c>
      <c r="K24" s="11">
        <f t="shared" si="0"/>
        <v>4.2522553779584943E-2</v>
      </c>
      <c r="M24" s="12"/>
      <c r="Q24" s="12">
        <f t="shared" si="1"/>
        <v>338.22253513026635</v>
      </c>
      <c r="R24" s="12">
        <f t="shared" si="2"/>
        <v>1.9448854158615116E-2</v>
      </c>
      <c r="X24" s="12">
        <f t="shared" si="3"/>
        <v>334.24367971079744</v>
      </c>
      <c r="Y24" s="12">
        <f t="shared" si="18"/>
        <v>7.4560412117246309E-3</v>
      </c>
      <c r="AD24" s="11">
        <f t="shared" si="19"/>
        <v>-2.3995159008371454</v>
      </c>
      <c r="AE24" s="12">
        <f t="shared" si="4"/>
        <v>331.84416380996026</v>
      </c>
      <c r="AF24" s="12">
        <f t="shared" si="20"/>
        <v>2.235729946033624E-4</v>
      </c>
      <c r="AK24" s="21">
        <f t="shared" si="21"/>
        <v>-3.299659525502884</v>
      </c>
      <c r="AL24" s="12">
        <f t="shared" si="5"/>
        <v>330.94402018529456</v>
      </c>
      <c r="AM24" s="22">
        <f t="shared" si="22"/>
        <v>2.4895826689901343E-3</v>
      </c>
      <c r="AR24" s="11">
        <f t="shared" si="23"/>
        <v>-4.1068086127481669</v>
      </c>
      <c r="AS24" s="12">
        <f t="shared" si="6"/>
        <v>330.13687109804926</v>
      </c>
      <c r="AT24" s="12">
        <f t="shared" si="24"/>
        <v>4.922440112420037E-3</v>
      </c>
      <c r="AY24" s="11">
        <f t="shared" si="25"/>
        <v>-4.1238713361931465</v>
      </c>
      <c r="AZ24" s="12">
        <f t="shared" si="7"/>
        <v>330.1198083746043</v>
      </c>
      <c r="BA24" s="12">
        <f t="shared" si="26"/>
        <v>4.9738694882245828E-3</v>
      </c>
      <c r="BG24" s="12">
        <f t="shared" si="8"/>
        <v>332.20912053562949</v>
      </c>
      <c r="BH24" s="12">
        <f t="shared" si="27"/>
        <v>1.3236023455680476E-3</v>
      </c>
      <c r="BN24" s="12">
        <f t="shared" si="9"/>
        <v>50.009133802852254</v>
      </c>
      <c r="BO24" s="12">
        <f t="shared" si="28"/>
        <v>2.1870099895437609E-3</v>
      </c>
      <c r="BU24" s="12">
        <f t="shared" si="10"/>
        <v>49.913806306322769</v>
      </c>
      <c r="BV24" s="12">
        <f t="shared" si="29"/>
        <v>2.7663939417814875E-4</v>
      </c>
      <c r="CB24" s="12">
        <f t="shared" si="11"/>
        <v>49.612361806399278</v>
      </c>
      <c r="CC24" s="12">
        <f t="shared" si="30"/>
        <v>5.7643323060532683E-3</v>
      </c>
      <c r="CH24" s="11">
        <f t="shared" si="31"/>
        <v>-8.1834224268428041E-2</v>
      </c>
      <c r="CI24" s="12">
        <f t="shared" si="12"/>
        <v>49.530527582130851</v>
      </c>
      <c r="CJ24" s="12">
        <f t="shared" si="32"/>
        <v>7.4042966545201615E-3</v>
      </c>
      <c r="CO24" s="11">
        <f t="shared" si="33"/>
        <v>-0.1913345273819195</v>
      </c>
      <c r="CP24" s="12">
        <f t="shared" si="13"/>
        <v>49.421027279017359</v>
      </c>
      <c r="CQ24" s="12">
        <f t="shared" si="34"/>
        <v>9.5986914185422594E-3</v>
      </c>
      <c r="CV24" s="11">
        <f t="shared" si="35"/>
        <v>-0.37977543833615984</v>
      </c>
      <c r="CW24" s="12">
        <f t="shared" si="14"/>
        <v>49.232586368063117</v>
      </c>
      <c r="CX24" s="12">
        <f t="shared" si="36"/>
        <v>1.3375062228191561E-2</v>
      </c>
      <c r="DC24" s="11">
        <f t="shared" si="37"/>
        <v>-0.67596071007589642</v>
      </c>
      <c r="DD24" s="12">
        <f t="shared" si="15"/>
        <v>48.93640109632338</v>
      </c>
      <c r="DE24" s="12">
        <f t="shared" si="38"/>
        <v>1.9310638578263404E-2</v>
      </c>
      <c r="DK24" s="12">
        <f t="shared" si="16"/>
        <v>49.316063871022166</v>
      </c>
      <c r="DL24" s="12">
        <f t="shared" si="39"/>
        <v>1.1702166444358749E-2</v>
      </c>
    </row>
    <row r="25" spans="1:116" x14ac:dyDescent="0.3">
      <c r="A25" s="4">
        <v>44257</v>
      </c>
      <c r="B25" s="2">
        <v>24</v>
      </c>
      <c r="C25" s="1">
        <v>328.459991</v>
      </c>
      <c r="D25" s="1">
        <v>4660100</v>
      </c>
      <c r="E25" s="1">
        <v>50.099997999999999</v>
      </c>
      <c r="F25" s="1">
        <v>11755100</v>
      </c>
      <c r="J25" s="11">
        <f t="shared" si="17"/>
        <v>343.76154011974904</v>
      </c>
      <c r="K25" s="11">
        <f t="shared" si="0"/>
        <v>4.6585732019182334E-2</v>
      </c>
      <c r="M25" s="12"/>
      <c r="Q25" s="12">
        <f t="shared" si="1"/>
        <v>335.96414398467311</v>
      </c>
      <c r="R25" s="12">
        <f t="shared" si="2"/>
        <v>2.2846475035899007E-2</v>
      </c>
      <c r="X25" s="12">
        <f t="shared" si="3"/>
        <v>332.88314981985889</v>
      </c>
      <c r="Y25" s="12">
        <f t="shared" si="18"/>
        <v>1.3466354932278142E-2</v>
      </c>
      <c r="AD25" s="11">
        <f t="shared" si="19"/>
        <v>-2.2436679993523563</v>
      </c>
      <c r="AE25" s="12">
        <f t="shared" si="4"/>
        <v>330.63948182050655</v>
      </c>
      <c r="AF25" s="12">
        <f t="shared" si="20"/>
        <v>6.635483408104167E-3</v>
      </c>
      <c r="AK25" s="21">
        <f t="shared" si="21"/>
        <v>-2.8148771168618008</v>
      </c>
      <c r="AL25" s="12">
        <f t="shared" si="5"/>
        <v>330.06827270299709</v>
      </c>
      <c r="AM25" s="22">
        <f t="shared" si="22"/>
        <v>4.8964310633409528E-3</v>
      </c>
      <c r="AR25" s="11">
        <f t="shared" si="23"/>
        <v>-2.8709831879338399</v>
      </c>
      <c r="AS25" s="12">
        <f t="shared" si="6"/>
        <v>330.01216663192503</v>
      </c>
      <c r="AT25" s="12">
        <f t="shared" si="24"/>
        <v>4.7256155223027582E-3</v>
      </c>
      <c r="AY25" s="11">
        <f t="shared" si="25"/>
        <v>-1.7750311077267404</v>
      </c>
      <c r="AZ25" s="12">
        <f t="shared" si="7"/>
        <v>331.10811871213212</v>
      </c>
      <c r="BA25" s="12">
        <f t="shared" si="26"/>
        <v>8.0622535002508808E-3</v>
      </c>
      <c r="BG25" s="12">
        <f t="shared" si="8"/>
        <v>331.87977188390738</v>
      </c>
      <c r="BH25" s="12">
        <f t="shared" si="27"/>
        <v>1.0411559939144548E-2</v>
      </c>
      <c r="BN25" s="12">
        <f t="shared" si="9"/>
        <v>49.992764032424418</v>
      </c>
      <c r="BO25" s="12">
        <f t="shared" si="28"/>
        <v>2.1403986398478769E-3</v>
      </c>
      <c r="BU25" s="12">
        <f t="shared" si="10"/>
        <v>49.908974799109799</v>
      </c>
      <c r="BV25" s="12">
        <f t="shared" si="29"/>
        <v>3.8128384933308777E-3</v>
      </c>
      <c r="CB25" s="12">
        <f t="shared" si="11"/>
        <v>49.77056391287968</v>
      </c>
      <c r="CC25" s="12">
        <f t="shared" si="30"/>
        <v>6.5755309435405361E-3</v>
      </c>
      <c r="CH25" s="11">
        <f t="shared" si="31"/>
        <v>-4.5828774656103466E-2</v>
      </c>
      <c r="CI25" s="12">
        <f t="shared" si="12"/>
        <v>49.724735138223579</v>
      </c>
      <c r="CJ25" s="12">
        <f t="shared" si="32"/>
        <v>7.4902769811771288E-3</v>
      </c>
      <c r="CO25" s="11">
        <f t="shared" si="33"/>
        <v>-0.10395036891633902</v>
      </c>
      <c r="CP25" s="12">
        <f t="shared" si="13"/>
        <v>49.666613543963344</v>
      </c>
      <c r="CQ25" s="12">
        <f t="shared" si="34"/>
        <v>8.6503886893699224E-3</v>
      </c>
      <c r="CV25" s="11">
        <f t="shared" si="35"/>
        <v>-0.13768554316870682</v>
      </c>
      <c r="CW25" s="12">
        <f t="shared" si="14"/>
        <v>49.632878369710973</v>
      </c>
      <c r="CX25" s="12">
        <f t="shared" si="36"/>
        <v>9.3237454877548413E-3</v>
      </c>
      <c r="DC25" s="11">
        <f t="shared" si="37"/>
        <v>3.3077683996957596E-2</v>
      </c>
      <c r="DD25" s="12">
        <f t="shared" si="15"/>
        <v>49.803641596876638</v>
      </c>
      <c r="DE25" s="12">
        <f t="shared" si="38"/>
        <v>5.9152977036717978E-3</v>
      </c>
      <c r="DK25" s="12">
        <f t="shared" si="16"/>
        <v>49.754017467755546</v>
      </c>
      <c r="DL25" s="12">
        <f t="shared" si="39"/>
        <v>6.9057993224760968E-3</v>
      </c>
    </row>
    <row r="26" spans="1:116" x14ac:dyDescent="0.3">
      <c r="A26" s="4">
        <v>44258</v>
      </c>
      <c r="B26" s="2">
        <v>25</v>
      </c>
      <c r="C26" s="1">
        <v>323.92001299999998</v>
      </c>
      <c r="D26" s="1">
        <v>4064200</v>
      </c>
      <c r="E26" s="1">
        <v>49.98</v>
      </c>
      <c r="F26" s="1">
        <v>15410700</v>
      </c>
      <c r="J26" s="11">
        <f t="shared" si="17"/>
        <v>341.4663077517867</v>
      </c>
      <c r="K26" s="11">
        <f t="shared" si="0"/>
        <v>5.4168603505788074E-2</v>
      </c>
      <c r="M26" s="12"/>
      <c r="Q26" s="12">
        <f t="shared" si="1"/>
        <v>333.33769044003748</v>
      </c>
      <c r="R26" s="12">
        <f t="shared" si="2"/>
        <v>2.9074083298574992E-2</v>
      </c>
      <c r="X26" s="12">
        <f t="shared" si="3"/>
        <v>330.45041246893652</v>
      </c>
      <c r="Y26" s="12">
        <f t="shared" si="18"/>
        <v>2.0160531016453549E-2</v>
      </c>
      <c r="AD26" s="11">
        <f t="shared" si="19"/>
        <v>-2.2720284020878578</v>
      </c>
      <c r="AE26" s="12">
        <f t="shared" si="4"/>
        <v>328.17838406684865</v>
      </c>
      <c r="AF26" s="12">
        <f t="shared" si="20"/>
        <v>1.3146366065528244E-2</v>
      </c>
      <c r="AK26" s="21">
        <f t="shared" si="21"/>
        <v>-2.719342175376942</v>
      </c>
      <c r="AL26" s="12">
        <f t="shared" si="5"/>
        <v>327.73107029355958</v>
      </c>
      <c r="AM26" s="22">
        <f t="shared" si="22"/>
        <v>1.1765427082640924E-2</v>
      </c>
      <c r="AR26" s="11">
        <f t="shared" si="23"/>
        <v>-2.6737725612786769</v>
      </c>
      <c r="AS26" s="12">
        <f t="shared" si="6"/>
        <v>327.77663990765785</v>
      </c>
      <c r="AT26" s="12">
        <f t="shared" si="24"/>
        <v>1.190610877030889E-2</v>
      </c>
      <c r="AY26" s="11">
        <f t="shared" si="25"/>
        <v>-2.3340814144430224</v>
      </c>
      <c r="AZ26" s="12">
        <f t="shared" si="7"/>
        <v>328.11633105449351</v>
      </c>
      <c r="BA26" s="12">
        <f t="shared" si="26"/>
        <v>1.2954797129171304E-2</v>
      </c>
      <c r="BG26" s="12">
        <f t="shared" si="8"/>
        <v>329.31493622097685</v>
      </c>
      <c r="BH26" s="12">
        <f t="shared" si="27"/>
        <v>1.6655109300013717E-2</v>
      </c>
      <c r="BN26" s="12">
        <f t="shared" si="9"/>
        <v>50.008849127560751</v>
      </c>
      <c r="BO26" s="12">
        <f t="shared" si="28"/>
        <v>5.7721343658971764E-4</v>
      </c>
      <c r="BU26" s="12">
        <f t="shared" si="10"/>
        <v>49.975832919421364</v>
      </c>
      <c r="BV26" s="12">
        <f t="shared" si="29"/>
        <v>8.3374961557272219E-5</v>
      </c>
      <c r="CB26" s="12">
        <f t="shared" si="11"/>
        <v>49.951752660795854</v>
      </c>
      <c r="CC26" s="12">
        <f t="shared" si="30"/>
        <v>5.6517285322413898E-4</v>
      </c>
      <c r="CH26" s="11">
        <f t="shared" si="31"/>
        <v>-1.1776146270261845E-2</v>
      </c>
      <c r="CI26" s="12">
        <f t="shared" si="12"/>
        <v>49.93997651452559</v>
      </c>
      <c r="CJ26" s="12">
        <f t="shared" si="32"/>
        <v>8.0079002549834021E-4</v>
      </c>
      <c r="CO26" s="11">
        <f t="shared" si="33"/>
        <v>-3.2665589708210763E-2</v>
      </c>
      <c r="CP26" s="12">
        <f t="shared" si="13"/>
        <v>49.919087071087645</v>
      </c>
      <c r="CQ26" s="12">
        <f t="shared" si="34"/>
        <v>1.2187460766777023E-3</v>
      </c>
      <c r="CV26" s="11">
        <f t="shared" si="35"/>
        <v>5.8078878194895572E-3</v>
      </c>
      <c r="CW26" s="12">
        <f t="shared" si="14"/>
        <v>49.957560548615341</v>
      </c>
      <c r="CX26" s="12">
        <f t="shared" si="36"/>
        <v>4.4896861513917961E-4</v>
      </c>
      <c r="DC26" s="11">
        <f t="shared" si="37"/>
        <v>0.15897208832829154</v>
      </c>
      <c r="DD26" s="12">
        <f t="shared" si="15"/>
        <v>50.110724749124145</v>
      </c>
      <c r="DE26" s="12">
        <f t="shared" si="38"/>
        <v>2.6155411989625516E-3</v>
      </c>
      <c r="DK26" s="12">
        <f t="shared" si="16"/>
        <v>50.013502866938886</v>
      </c>
      <c r="DL26" s="12">
        <f t="shared" si="39"/>
        <v>6.7032546896536702E-4</v>
      </c>
    </row>
    <row r="27" spans="1:116" x14ac:dyDescent="0.3">
      <c r="A27" s="4">
        <v>44259</v>
      </c>
      <c r="B27" s="2">
        <v>26</v>
      </c>
      <c r="C27" s="1">
        <v>319.040009</v>
      </c>
      <c r="D27" s="1">
        <v>5501200</v>
      </c>
      <c r="E27" s="1">
        <v>49.939999</v>
      </c>
      <c r="F27" s="1">
        <v>22036400</v>
      </c>
      <c r="J27" s="11">
        <f t="shared" si="17"/>
        <v>338.83436353901868</v>
      </c>
      <c r="K27" s="11">
        <f t="shared" si="0"/>
        <v>6.204348664940855E-2</v>
      </c>
      <c r="M27" s="12"/>
      <c r="Q27" s="12">
        <f t="shared" si="1"/>
        <v>330.04150333602433</v>
      </c>
      <c r="R27" s="12">
        <f t="shared" si="2"/>
        <v>3.448311818479273E-2</v>
      </c>
      <c r="X27" s="12">
        <f t="shared" si="3"/>
        <v>326.85869276102142</v>
      </c>
      <c r="Y27" s="12">
        <f t="shared" si="18"/>
        <v>2.4506906784288043E-2</v>
      </c>
      <c r="AD27" s="11">
        <f t="shared" si="19"/>
        <v>-2.4699820979619447</v>
      </c>
      <c r="AE27" s="12">
        <f t="shared" si="4"/>
        <v>324.3887106630595</v>
      </c>
      <c r="AF27" s="12">
        <f t="shared" si="20"/>
        <v>1.6764987187106995E-2</v>
      </c>
      <c r="AK27" s="21">
        <f t="shared" si="21"/>
        <v>-2.9374365585114823</v>
      </c>
      <c r="AL27" s="12">
        <f t="shared" si="5"/>
        <v>323.92125620250994</v>
      </c>
      <c r="AM27" s="22">
        <f t="shared" si="22"/>
        <v>1.5299796466937599E-2</v>
      </c>
      <c r="AR27" s="11">
        <f t="shared" si="23"/>
        <v>-3.086848777265069</v>
      </c>
      <c r="AS27" s="12">
        <f t="shared" si="6"/>
        <v>323.77184398375636</v>
      </c>
      <c r="AT27" s="12">
        <f t="shared" si="24"/>
        <v>1.4831478342129677E-2</v>
      </c>
      <c r="AY27" s="11">
        <f t="shared" si="25"/>
        <v>-3.4030739638942915</v>
      </c>
      <c r="AZ27" s="12">
        <f t="shared" si="7"/>
        <v>323.4556187971271</v>
      </c>
      <c r="BA27" s="12">
        <f t="shared" si="26"/>
        <v>1.3840301130154192E-2</v>
      </c>
      <c r="BG27" s="12">
        <f t="shared" si="8"/>
        <v>325.26874380524418</v>
      </c>
      <c r="BH27" s="12">
        <f t="shared" si="27"/>
        <v>1.9523365814737636E-2</v>
      </c>
      <c r="BN27" s="12">
        <f t="shared" si="9"/>
        <v>50.004521758426634</v>
      </c>
      <c r="BO27" s="12">
        <f t="shared" si="28"/>
        <v>1.2920056010940987E-3</v>
      </c>
      <c r="BU27" s="12">
        <f t="shared" si="10"/>
        <v>49.977291397623887</v>
      </c>
      <c r="BV27" s="12">
        <f t="shared" si="29"/>
        <v>7.467440602849549E-4</v>
      </c>
      <c r="CB27" s="12">
        <f t="shared" si="11"/>
        <v>49.967288697358129</v>
      </c>
      <c r="CC27" s="12">
        <f t="shared" si="30"/>
        <v>5.4644969772883354E-4</v>
      </c>
      <c r="CH27" s="11">
        <f t="shared" si="31"/>
        <v>-7.679318845381455E-3</v>
      </c>
      <c r="CI27" s="12">
        <f t="shared" si="12"/>
        <v>49.959609378512745</v>
      </c>
      <c r="CJ27" s="12">
        <f t="shared" si="32"/>
        <v>3.9267879265966407E-4</v>
      </c>
      <c r="CO27" s="11">
        <f t="shared" si="33"/>
        <v>-2.0615183140589549E-2</v>
      </c>
      <c r="CP27" s="12">
        <f t="shared" si="13"/>
        <v>49.946673514217537</v>
      </c>
      <c r="CQ27" s="12">
        <f t="shared" si="34"/>
        <v>1.3365066782513148E-4</v>
      </c>
      <c r="CV27" s="11">
        <f t="shared" si="35"/>
        <v>1.0185554753742599E-2</v>
      </c>
      <c r="CW27" s="12">
        <f t="shared" si="14"/>
        <v>49.977474252111868</v>
      </c>
      <c r="CX27" s="12">
        <f t="shared" si="36"/>
        <v>7.5040554389814809E-4</v>
      </c>
      <c r="DC27" s="11">
        <f t="shared" si="37"/>
        <v>3.7051444327176712E-2</v>
      </c>
      <c r="DD27" s="12">
        <f t="shared" si="15"/>
        <v>50.004340141685304</v>
      </c>
      <c r="DE27" s="12">
        <f t="shared" si="38"/>
        <v>1.288368902156048E-3</v>
      </c>
      <c r="DK27" s="12">
        <f t="shared" si="16"/>
        <v>49.988375716734723</v>
      </c>
      <c r="DL27" s="12">
        <f t="shared" si="39"/>
        <v>9.6869679021664452E-4</v>
      </c>
    </row>
    <row r="28" spans="1:116" x14ac:dyDescent="0.3">
      <c r="A28" s="4">
        <v>44260</v>
      </c>
      <c r="B28" s="2">
        <v>27</v>
      </c>
      <c r="C28" s="1">
        <v>317.32000699999998</v>
      </c>
      <c r="D28" s="1">
        <v>8102800</v>
      </c>
      <c r="E28" s="1">
        <v>50.790000999999997</v>
      </c>
      <c r="F28" s="1">
        <v>21310800</v>
      </c>
      <c r="J28" s="11">
        <f t="shared" si="17"/>
        <v>335.86521035816588</v>
      </c>
      <c r="K28" s="11">
        <f t="shared" si="0"/>
        <v>5.8443221193317026E-2</v>
      </c>
      <c r="M28" s="12"/>
      <c r="Q28" s="12">
        <f t="shared" si="1"/>
        <v>326.19098031841582</v>
      </c>
      <c r="R28" s="12">
        <f t="shared" si="2"/>
        <v>2.7955921854041336E-2</v>
      </c>
      <c r="X28" s="12">
        <f t="shared" si="3"/>
        <v>322.55841669245967</v>
      </c>
      <c r="Y28" s="12">
        <f t="shared" si="18"/>
        <v>1.6508286830019193E-2</v>
      </c>
      <c r="AD28" s="11">
        <f t="shared" si="19"/>
        <v>-2.7445261935519145</v>
      </c>
      <c r="AE28" s="12">
        <f t="shared" si="4"/>
        <v>319.81389049890777</v>
      </c>
      <c r="AF28" s="12">
        <f t="shared" si="20"/>
        <v>7.8592066175890134E-3</v>
      </c>
      <c r="AK28" s="21">
        <f t="shared" si="21"/>
        <v>-3.2781464360240475</v>
      </c>
      <c r="AL28" s="12">
        <f t="shared" si="5"/>
        <v>319.28027025643564</v>
      </c>
      <c r="AM28" s="22">
        <f t="shared" si="22"/>
        <v>6.1775596029016444E-3</v>
      </c>
      <c r="AR28" s="11">
        <f t="shared" si="23"/>
        <v>-3.6328910583485725</v>
      </c>
      <c r="AS28" s="12">
        <f t="shared" si="6"/>
        <v>318.92552563411112</v>
      </c>
      <c r="AT28" s="12">
        <f t="shared" si="24"/>
        <v>5.0596199378980522E-3</v>
      </c>
      <c r="AY28" s="11">
        <f t="shared" si="25"/>
        <v>-4.165695752861625</v>
      </c>
      <c r="AZ28" s="12">
        <f t="shared" si="7"/>
        <v>318.39272093959806</v>
      </c>
      <c r="BA28" s="12">
        <f t="shared" si="26"/>
        <v>3.3805430352145697E-3</v>
      </c>
      <c r="BG28" s="12">
        <f t="shared" si="8"/>
        <v>320.59719270131103</v>
      </c>
      <c r="BH28" s="12">
        <f t="shared" si="27"/>
        <v>1.0327699574616028E-2</v>
      </c>
      <c r="BN28" s="12">
        <f t="shared" si="9"/>
        <v>49.994843344662641</v>
      </c>
      <c r="BO28" s="12">
        <f t="shared" si="28"/>
        <v>1.5655791291229855E-2</v>
      </c>
      <c r="BU28" s="12">
        <f t="shared" si="10"/>
        <v>49.964239058455526</v>
      </c>
      <c r="BV28" s="12">
        <f t="shared" si="29"/>
        <v>1.6258356473441905E-2</v>
      </c>
      <c r="CB28" s="12">
        <f t="shared" si="11"/>
        <v>49.952279363811158</v>
      </c>
      <c r="CC28" s="12">
        <f t="shared" si="30"/>
        <v>1.649382988176824E-2</v>
      </c>
      <c r="CH28" s="11">
        <f t="shared" si="31"/>
        <v>-8.7788210506198183E-3</v>
      </c>
      <c r="CI28" s="12">
        <f t="shared" si="12"/>
        <v>49.943500542760539</v>
      </c>
      <c r="CJ28" s="12">
        <f t="shared" si="32"/>
        <v>1.6666675341066792E-2</v>
      </c>
      <c r="CO28" s="11">
        <f t="shared" si="33"/>
        <v>-1.9213720742184796E-2</v>
      </c>
      <c r="CP28" s="12">
        <f t="shared" si="13"/>
        <v>49.933065643068971</v>
      </c>
      <c r="CQ28" s="12">
        <f t="shared" si="34"/>
        <v>1.6872127191551449E-2</v>
      </c>
      <c r="CV28" s="11">
        <f t="shared" si="35"/>
        <v>-1.1521449815783116E-3</v>
      </c>
      <c r="CW28" s="12">
        <f t="shared" si="14"/>
        <v>49.951127218829576</v>
      </c>
      <c r="CX28" s="12">
        <f t="shared" si="36"/>
        <v>1.6516514366093839E-2</v>
      </c>
      <c r="DC28" s="11">
        <f t="shared" si="37"/>
        <v>-7.20021686584845E-3</v>
      </c>
      <c r="DD28" s="12">
        <f t="shared" si="15"/>
        <v>49.945079146945311</v>
      </c>
      <c r="DE28" s="12">
        <f t="shared" si="38"/>
        <v>1.6635594337843899E-2</v>
      </c>
      <c r="DK28" s="12">
        <f t="shared" si="16"/>
        <v>49.952093179183677</v>
      </c>
      <c r="DL28" s="12">
        <f t="shared" si="39"/>
        <v>1.6497495655027047E-2</v>
      </c>
    </row>
    <row r="29" spans="1:116" x14ac:dyDescent="0.3">
      <c r="A29" s="4">
        <v>44263</v>
      </c>
      <c r="B29" s="2">
        <v>28</v>
      </c>
      <c r="C29" s="1">
        <v>311.42001299999998</v>
      </c>
      <c r="D29" s="1">
        <v>4873500</v>
      </c>
      <c r="E29" s="1">
        <v>51.639999000000003</v>
      </c>
      <c r="F29" s="1">
        <v>25084900</v>
      </c>
      <c r="J29" s="11">
        <f t="shared" si="17"/>
        <v>333.08342985444096</v>
      </c>
      <c r="K29" s="11">
        <f t="shared" si="0"/>
        <v>6.9563341950155858E-2</v>
      </c>
      <c r="M29" s="12"/>
      <c r="Q29" s="12">
        <f t="shared" si="1"/>
        <v>323.08613965697026</v>
      </c>
      <c r="R29" s="12">
        <f t="shared" si="2"/>
        <v>3.7461069199076422E-2</v>
      </c>
      <c r="X29" s="12">
        <f t="shared" si="3"/>
        <v>319.67729136160682</v>
      </c>
      <c r="Y29" s="12">
        <f t="shared" si="18"/>
        <v>2.651492523573569E-2</v>
      </c>
      <c r="AD29" s="11">
        <f t="shared" si="19"/>
        <v>-2.7650160641470554</v>
      </c>
      <c r="AE29" s="12">
        <f t="shared" si="4"/>
        <v>316.91227529745976</v>
      </c>
      <c r="AF29" s="12">
        <f t="shared" si="20"/>
        <v>1.7636189288386468E-2</v>
      </c>
      <c r="AK29" s="21">
        <f t="shared" si="21"/>
        <v>-3.1788911597312488</v>
      </c>
      <c r="AL29" s="12">
        <f t="shared" si="5"/>
        <v>316.4984002018756</v>
      </c>
      <c r="AM29" s="22">
        <f t="shared" si="22"/>
        <v>1.6307196037126923E-2</v>
      </c>
      <c r="AR29" s="11">
        <f t="shared" si="23"/>
        <v>-3.2945964809754993</v>
      </c>
      <c r="AS29" s="12">
        <f t="shared" si="6"/>
        <v>316.38269488063133</v>
      </c>
      <c r="AT29" s="12">
        <f t="shared" si="24"/>
        <v>1.5935654978703476E-2</v>
      </c>
      <c r="AY29" s="11">
        <f t="shared" si="25"/>
        <v>-3.0738108941541693</v>
      </c>
      <c r="AZ29" s="12">
        <f t="shared" si="7"/>
        <v>316.60348046745264</v>
      </c>
      <c r="BA29" s="12">
        <f t="shared" si="26"/>
        <v>1.6644619006719579E-2</v>
      </c>
      <c r="BG29" s="12">
        <f t="shared" si="8"/>
        <v>318.13930342532774</v>
      </c>
      <c r="BH29" s="12">
        <f t="shared" si="27"/>
        <v>2.1576296142944918E-2</v>
      </c>
      <c r="BN29" s="12">
        <f t="shared" si="9"/>
        <v>50.114116992963247</v>
      </c>
      <c r="BO29" s="12">
        <f t="shared" si="28"/>
        <v>2.9548451521789459E-2</v>
      </c>
      <c r="BU29" s="12">
        <f t="shared" si="10"/>
        <v>50.253255737996092</v>
      </c>
      <c r="BV29" s="12">
        <f t="shared" si="29"/>
        <v>2.6854052843880011E-2</v>
      </c>
      <c r="CB29" s="12">
        <f t="shared" si="11"/>
        <v>50.413026263715018</v>
      </c>
      <c r="CC29" s="12">
        <f t="shared" si="30"/>
        <v>2.3760123161214331E-2</v>
      </c>
      <c r="CH29" s="11">
        <f t="shared" si="31"/>
        <v>6.1650037092552179E-2</v>
      </c>
      <c r="CI29" s="12">
        <f t="shared" si="12"/>
        <v>50.474676300807573</v>
      </c>
      <c r="CJ29" s="12">
        <f t="shared" si="32"/>
        <v>2.2566280436845668E-2</v>
      </c>
      <c r="CO29" s="11">
        <f t="shared" si="33"/>
        <v>0.10077643441932645</v>
      </c>
      <c r="CP29" s="12">
        <f t="shared" si="13"/>
        <v>50.513802698134342</v>
      </c>
      <c r="CQ29" s="12">
        <f t="shared" si="34"/>
        <v>2.1808604253955571E-2</v>
      </c>
      <c r="CV29" s="11">
        <f t="shared" si="35"/>
        <v>0.20670242521686902</v>
      </c>
      <c r="CW29" s="12">
        <f t="shared" si="14"/>
        <v>50.619728688931886</v>
      </c>
      <c r="CX29" s="12">
        <f t="shared" si="36"/>
        <v>1.9757365043096088E-2</v>
      </c>
      <c r="DC29" s="11">
        <f t="shared" si="37"/>
        <v>0.39055483238840388</v>
      </c>
      <c r="DD29" s="12">
        <f t="shared" si="15"/>
        <v>50.803581096103422</v>
      </c>
      <c r="DE29" s="12">
        <f t="shared" si="38"/>
        <v>1.6197093727607963E-2</v>
      </c>
      <c r="DK29" s="12">
        <f t="shared" si="16"/>
        <v>50.580524044795922</v>
      </c>
      <c r="DL29" s="12">
        <f t="shared" si="39"/>
        <v>2.0516556462444567E-2</v>
      </c>
    </row>
    <row r="30" spans="1:116" x14ac:dyDescent="0.3">
      <c r="A30" s="4">
        <v>44264</v>
      </c>
      <c r="B30" s="2">
        <v>29</v>
      </c>
      <c r="C30" s="1">
        <v>318.77999899999998</v>
      </c>
      <c r="D30" s="1">
        <v>5426800</v>
      </c>
      <c r="E30" s="1">
        <v>50.860000999999997</v>
      </c>
      <c r="F30" s="1">
        <v>23082700</v>
      </c>
      <c r="J30" s="11">
        <f t="shared" si="17"/>
        <v>329.83391732627479</v>
      </c>
      <c r="K30" s="11">
        <f t="shared" si="0"/>
        <v>3.4675695968851582E-2</v>
      </c>
      <c r="M30" s="12"/>
      <c r="Q30" s="12">
        <f t="shared" si="1"/>
        <v>319.0029953270307</v>
      </c>
      <c r="R30" s="12">
        <f t="shared" si="2"/>
        <v>6.9953048412779511E-4</v>
      </c>
      <c r="X30" s="12">
        <f t="shared" si="3"/>
        <v>315.13578826272305</v>
      </c>
      <c r="Y30" s="12">
        <f t="shared" si="18"/>
        <v>1.1431742106495588E-2</v>
      </c>
      <c r="AD30" s="11">
        <f t="shared" si="19"/>
        <v>-3.0314891193575617</v>
      </c>
      <c r="AE30" s="12">
        <f t="shared" si="4"/>
        <v>312.10429914336549</v>
      </c>
      <c r="AF30" s="12">
        <f t="shared" si="20"/>
        <v>2.0941401209535988E-2</v>
      </c>
      <c r="AK30" s="21">
        <f t="shared" si="21"/>
        <v>-3.519544144519378</v>
      </c>
      <c r="AL30" s="12">
        <f t="shared" si="5"/>
        <v>311.61624411820367</v>
      </c>
      <c r="AM30" s="22">
        <f t="shared" si="22"/>
        <v>2.2472410139496576E-2</v>
      </c>
      <c r="AR30" s="11">
        <f t="shared" si="23"/>
        <v>-3.8557044590342193</v>
      </c>
      <c r="AS30" s="12">
        <f t="shared" si="6"/>
        <v>311.28008380368885</v>
      </c>
      <c r="AT30" s="12">
        <f t="shared" si="24"/>
        <v>2.3526931488293035E-2</v>
      </c>
      <c r="AY30" s="11">
        <f t="shared" si="25"/>
        <v>-4.321349268174326</v>
      </c>
      <c r="AZ30" s="12">
        <f t="shared" si="7"/>
        <v>310.81443899454871</v>
      </c>
      <c r="BA30" s="12">
        <f t="shared" si="26"/>
        <v>2.4987640474430351E-2</v>
      </c>
      <c r="BG30" s="12">
        <f t="shared" si="8"/>
        <v>313.09983560633191</v>
      </c>
      <c r="BH30" s="12">
        <f t="shared" si="27"/>
        <v>1.7818443476650077E-2</v>
      </c>
      <c r="BN30" s="12">
        <f t="shared" si="9"/>
        <v>50.342999294018753</v>
      </c>
      <c r="BO30" s="12">
        <f t="shared" si="28"/>
        <v>1.0165192603540133E-2</v>
      </c>
      <c r="BU30" s="12">
        <f t="shared" si="10"/>
        <v>50.738615879697463</v>
      </c>
      <c r="BV30" s="12">
        <f t="shared" si="29"/>
        <v>2.3866519448659516E-3</v>
      </c>
      <c r="CB30" s="12">
        <f t="shared" si="11"/>
        <v>51.087861268671759</v>
      </c>
      <c r="CC30" s="12">
        <f t="shared" si="30"/>
        <v>4.4801467595677377E-3</v>
      </c>
      <c r="CH30" s="11">
        <f t="shared" si="31"/>
        <v>0.15362778227218044</v>
      </c>
      <c r="CI30" s="12">
        <f t="shared" si="12"/>
        <v>51.24148905094394</v>
      </c>
      <c r="CJ30" s="12">
        <f t="shared" si="32"/>
        <v>7.5007480032087169E-3</v>
      </c>
      <c r="CO30" s="11">
        <f t="shared" si="33"/>
        <v>0.24429107705368</v>
      </c>
      <c r="CP30" s="12">
        <f t="shared" si="13"/>
        <v>51.33215234572544</v>
      </c>
      <c r="CQ30" s="12">
        <f t="shared" si="34"/>
        <v>9.2833530562738912E-3</v>
      </c>
      <c r="CV30" s="11">
        <f t="shared" si="35"/>
        <v>0.41736208609981124</v>
      </c>
      <c r="CW30" s="12">
        <f t="shared" si="14"/>
        <v>51.505223354771573</v>
      </c>
      <c r="CX30" s="12">
        <f t="shared" si="36"/>
        <v>1.2686243454292817E-2</v>
      </c>
      <c r="DC30" s="11">
        <f t="shared" si="37"/>
        <v>0.63219297907149019</v>
      </c>
      <c r="DD30" s="12">
        <f t="shared" si="15"/>
        <v>51.720054247743249</v>
      </c>
      <c r="DE30" s="12">
        <f t="shared" si="38"/>
        <v>1.6910209021491217E-2</v>
      </c>
      <c r="DK30" s="12">
        <f t="shared" si="16"/>
        <v>51.37513026119899</v>
      </c>
      <c r="DL30" s="12">
        <f t="shared" si="39"/>
        <v>1.0128376938077392E-2</v>
      </c>
    </row>
    <row r="31" spans="1:116" x14ac:dyDescent="0.3">
      <c r="A31" s="4">
        <v>44265</v>
      </c>
      <c r="B31" s="2">
        <v>30</v>
      </c>
      <c r="C31" s="1">
        <v>323.82998700000002</v>
      </c>
      <c r="D31" s="1">
        <v>4523500</v>
      </c>
      <c r="E31" s="1">
        <v>51.439999</v>
      </c>
      <c r="F31" s="1">
        <v>21331600</v>
      </c>
      <c r="J31" s="11">
        <f t="shared" si="17"/>
        <v>328.17582957733356</v>
      </c>
      <c r="K31" s="11">
        <f t="shared" si="0"/>
        <v>1.342013634251093E-2</v>
      </c>
      <c r="M31" s="12"/>
      <c r="Q31" s="12">
        <f t="shared" si="1"/>
        <v>318.92494661256995</v>
      </c>
      <c r="R31" s="12">
        <f t="shared" si="2"/>
        <v>1.5146961629066374E-2</v>
      </c>
      <c r="X31" s="12">
        <f t="shared" si="3"/>
        <v>317.14010416822532</v>
      </c>
      <c r="Y31" s="12">
        <f t="shared" si="18"/>
        <v>2.0658626749642847E-2</v>
      </c>
      <c r="AD31" s="11">
        <f t="shared" si="19"/>
        <v>-2.2761183656285873</v>
      </c>
      <c r="AE31" s="12">
        <f t="shared" si="4"/>
        <v>314.86398580259674</v>
      </c>
      <c r="AF31" s="12">
        <f t="shared" si="20"/>
        <v>2.7687371637399573E-2</v>
      </c>
      <c r="AK31" s="21">
        <f t="shared" si="21"/>
        <v>-2.1385791320139669</v>
      </c>
      <c r="AL31" s="12">
        <f t="shared" si="5"/>
        <v>315.00152503621138</v>
      </c>
      <c r="AM31" s="22">
        <f t="shared" si="22"/>
        <v>2.7262644962489653E-2</v>
      </c>
      <c r="AR31" s="11">
        <f t="shared" si="23"/>
        <v>-1.2186952949928007</v>
      </c>
      <c r="AS31" s="12">
        <f t="shared" si="6"/>
        <v>315.92140887323251</v>
      </c>
      <c r="AT31" s="12">
        <f t="shared" si="24"/>
        <v>2.4422006745062522E-2</v>
      </c>
      <c r="AY31" s="11">
        <f t="shared" si="25"/>
        <v>1.0554661294507781</v>
      </c>
      <c r="AZ31" s="12">
        <f t="shared" si="7"/>
        <v>318.19557029767611</v>
      </c>
      <c r="BA31" s="12">
        <f t="shared" si="26"/>
        <v>1.7399304970246329E-2</v>
      </c>
      <c r="BG31" s="12">
        <f t="shared" si="8"/>
        <v>317.35995815158299</v>
      </c>
      <c r="BH31" s="12">
        <f t="shared" si="27"/>
        <v>1.9979708823003563E-2</v>
      </c>
      <c r="BN31" s="12">
        <f t="shared" si="9"/>
        <v>50.420549549915933</v>
      </c>
      <c r="BO31" s="12">
        <f t="shared" si="28"/>
        <v>1.9818224531537563E-2</v>
      </c>
      <c r="BU31" s="12">
        <f t="shared" si="10"/>
        <v>50.781100671803344</v>
      </c>
      <c r="BV31" s="12">
        <f t="shared" si="29"/>
        <v>1.280906572717189E-2</v>
      </c>
      <c r="CB31" s="12">
        <f t="shared" si="11"/>
        <v>50.962538120902295</v>
      </c>
      <c r="CC31" s="12">
        <f t="shared" si="30"/>
        <v>9.2818990742535891E-3</v>
      </c>
      <c r="CH31" s="11">
        <f t="shared" si="31"/>
        <v>0.11178514276593376</v>
      </c>
      <c r="CI31" s="12">
        <f t="shared" si="12"/>
        <v>51.074323263668227</v>
      </c>
      <c r="CJ31" s="12">
        <f t="shared" si="32"/>
        <v>7.1087819486888746E-3</v>
      </c>
      <c r="CO31" s="11">
        <f t="shared" si="33"/>
        <v>0.15188752084789398</v>
      </c>
      <c r="CP31" s="12">
        <f t="shared" si="13"/>
        <v>51.114425641750188</v>
      </c>
      <c r="CQ31" s="12">
        <f t="shared" si="34"/>
        <v>6.3291867142107128E-3</v>
      </c>
      <c r="CV31" s="11">
        <f t="shared" si="35"/>
        <v>0.17315373085863736</v>
      </c>
      <c r="CW31" s="12">
        <f t="shared" si="14"/>
        <v>51.135691851760932</v>
      </c>
      <c r="CX31" s="12">
        <f t="shared" si="36"/>
        <v>5.9157689376912442E-3</v>
      </c>
      <c r="DC31" s="11">
        <f t="shared" si="37"/>
        <v>-1.1695728743320907E-2</v>
      </c>
      <c r="DD31" s="12">
        <f t="shared" si="15"/>
        <v>50.950842392158975</v>
      </c>
      <c r="DE31" s="12">
        <f t="shared" si="38"/>
        <v>9.509265500588851E-3</v>
      </c>
      <c r="DK31" s="12">
        <f t="shared" si="16"/>
        <v>50.988783315299742</v>
      </c>
      <c r="DL31" s="12">
        <f t="shared" si="39"/>
        <v>8.7716892199056744E-3</v>
      </c>
    </row>
    <row r="32" spans="1:116" x14ac:dyDescent="0.3">
      <c r="A32" s="4">
        <v>44266</v>
      </c>
      <c r="B32" s="2">
        <v>31</v>
      </c>
      <c r="C32" s="1">
        <v>328.64999399999999</v>
      </c>
      <c r="D32" s="1">
        <v>4338900</v>
      </c>
      <c r="E32" s="1">
        <v>50.880001</v>
      </c>
      <c r="F32" s="1">
        <v>17417700</v>
      </c>
      <c r="J32" s="11">
        <f t="shared" si="17"/>
        <v>327.52395319073349</v>
      </c>
      <c r="K32" s="11">
        <f t="shared" si="0"/>
        <v>3.4262614630277428E-3</v>
      </c>
      <c r="M32" s="12"/>
      <c r="Q32" s="12">
        <f t="shared" si="1"/>
        <v>320.64171074817045</v>
      </c>
      <c r="R32" s="12">
        <f t="shared" si="2"/>
        <v>2.4367209487396308E-2</v>
      </c>
      <c r="X32" s="12">
        <f t="shared" si="3"/>
        <v>320.81953972570142</v>
      </c>
      <c r="Y32" s="12">
        <f t="shared" si="18"/>
        <v>2.3826120241154103E-2</v>
      </c>
      <c r="AD32" s="11">
        <f t="shared" si="19"/>
        <v>-1.3827852771628848</v>
      </c>
      <c r="AE32" s="12">
        <f t="shared" si="4"/>
        <v>319.43675444853852</v>
      </c>
      <c r="AF32" s="12">
        <f t="shared" si="20"/>
        <v>2.8033591114142758E-2</v>
      </c>
      <c r="AK32" s="21">
        <f t="shared" si="21"/>
        <v>-0.68407545964145089</v>
      </c>
      <c r="AL32" s="12">
        <f t="shared" si="5"/>
        <v>320.13546426605996</v>
      </c>
      <c r="AM32" s="22">
        <f t="shared" si="22"/>
        <v>2.5907591326291148E-2</v>
      </c>
      <c r="AR32" s="11">
        <f t="shared" si="23"/>
        <v>0.98546358861820327</v>
      </c>
      <c r="AS32" s="12">
        <f t="shared" si="6"/>
        <v>321.80500331431961</v>
      </c>
      <c r="AT32" s="12">
        <f t="shared" si="24"/>
        <v>2.0827600214958126E-2</v>
      </c>
      <c r="AY32" s="11">
        <f t="shared" si="25"/>
        <v>3.2858401432722992</v>
      </c>
      <c r="AZ32" s="12">
        <f t="shared" si="7"/>
        <v>324.10537986897373</v>
      </c>
      <c r="BA32" s="12">
        <f t="shared" si="26"/>
        <v>1.3828127838110549E-2</v>
      </c>
      <c r="BG32" s="12">
        <f t="shared" si="8"/>
        <v>322.21247978789575</v>
      </c>
      <c r="BH32" s="12">
        <f t="shared" si="27"/>
        <v>1.9587750888881036E-2</v>
      </c>
      <c r="BN32" s="12">
        <f t="shared" si="9"/>
        <v>50.573466967428544</v>
      </c>
      <c r="BO32" s="12">
        <f t="shared" si="28"/>
        <v>6.0246467481684177E-3</v>
      </c>
      <c r="BU32" s="12">
        <f t="shared" si="10"/>
        <v>51.011715086672169</v>
      </c>
      <c r="BV32" s="12">
        <f t="shared" si="29"/>
        <v>2.5887202060426188E-3</v>
      </c>
      <c r="CB32" s="12">
        <f t="shared" si="11"/>
        <v>51.225141604406033</v>
      </c>
      <c r="CC32" s="12">
        <f t="shared" si="30"/>
        <v>6.7834236954129271E-3</v>
      </c>
      <c r="CH32" s="11">
        <f t="shared" si="31"/>
        <v>0.13440789387660451</v>
      </c>
      <c r="CI32" s="12">
        <f t="shared" si="12"/>
        <v>51.359549498282639</v>
      </c>
      <c r="CJ32" s="12">
        <f t="shared" si="32"/>
        <v>9.425088224401558E-3</v>
      </c>
      <c r="CO32" s="11">
        <f t="shared" si="33"/>
        <v>0.17956651151185515</v>
      </c>
      <c r="CP32" s="12">
        <f t="shared" si="13"/>
        <v>51.404708115917892</v>
      </c>
      <c r="CQ32" s="12">
        <f t="shared" si="34"/>
        <v>1.0312639654191271E-2</v>
      </c>
      <c r="CV32" s="11">
        <f t="shared" si="35"/>
        <v>0.21340611954893302</v>
      </c>
      <c r="CW32" s="12">
        <f t="shared" si="14"/>
        <v>51.438547723954969</v>
      </c>
      <c r="CX32" s="12">
        <f t="shared" si="36"/>
        <v>1.0977726277068443E-2</v>
      </c>
      <c r="DC32" s="11">
        <f t="shared" si="37"/>
        <v>0.22145860166667977</v>
      </c>
      <c r="DD32" s="12">
        <f t="shared" si="15"/>
        <v>51.446600206072716</v>
      </c>
      <c r="DE32" s="12">
        <f t="shared" si="38"/>
        <v>1.11359904665237E-2</v>
      </c>
      <c r="DK32" s="12">
        <f t="shared" si="16"/>
        <v>51.327195078824936</v>
      </c>
      <c r="DL32" s="12">
        <f t="shared" si="39"/>
        <v>8.7891916280610043E-3</v>
      </c>
    </row>
    <row r="33" spans="1:116" x14ac:dyDescent="0.3">
      <c r="A33" s="4">
        <v>44267</v>
      </c>
      <c r="B33" s="2">
        <v>32</v>
      </c>
      <c r="C33" s="1">
        <v>331.14001500000001</v>
      </c>
      <c r="D33" s="1">
        <v>3182100</v>
      </c>
      <c r="E33" s="1">
        <v>50.360000999999997</v>
      </c>
      <c r="F33" s="1">
        <v>17598600</v>
      </c>
      <c r="J33" s="11">
        <f t="shared" si="17"/>
        <v>327.69285931212346</v>
      </c>
      <c r="K33" s="11">
        <f t="shared" si="0"/>
        <v>1.040996415934977E-2</v>
      </c>
      <c r="M33" s="12"/>
      <c r="Q33" s="12">
        <f t="shared" si="1"/>
        <v>323.44460988631079</v>
      </c>
      <c r="R33" s="12">
        <f t="shared" si="2"/>
        <v>2.3239127755940999E-2</v>
      </c>
      <c r="X33" s="12">
        <f t="shared" si="3"/>
        <v>325.12628957656568</v>
      </c>
      <c r="Y33" s="12">
        <f t="shared" si="18"/>
        <v>1.8160672679302509E-2</v>
      </c>
      <c r="AD33" s="11">
        <f t="shared" si="19"/>
        <v>-0.5293550079588123</v>
      </c>
      <c r="AE33" s="12">
        <f t="shared" si="4"/>
        <v>324.59693456860686</v>
      </c>
      <c r="AF33" s="12">
        <f t="shared" si="20"/>
        <v>1.9759256311542867E-2</v>
      </c>
      <c r="AK33" s="21">
        <f t="shared" si="21"/>
        <v>0.56363086798497797</v>
      </c>
      <c r="AL33" s="12">
        <f t="shared" si="5"/>
        <v>325.68992044455064</v>
      </c>
      <c r="AM33" s="22">
        <f t="shared" si="22"/>
        <v>1.6458580384642939E-2</v>
      </c>
      <c r="AR33" s="11">
        <f t="shared" si="23"/>
        <v>2.4800424066289306</v>
      </c>
      <c r="AS33" s="12">
        <f t="shared" si="6"/>
        <v>327.60633198319459</v>
      </c>
      <c r="AT33" s="12">
        <f t="shared" si="24"/>
        <v>1.0671265497180739E-2</v>
      </c>
      <c r="AY33" s="11">
        <f t="shared" si="25"/>
        <v>4.1536133947254701</v>
      </c>
      <c r="AZ33" s="12">
        <f t="shared" si="7"/>
        <v>329.27990297129116</v>
      </c>
      <c r="BA33" s="12">
        <f t="shared" si="26"/>
        <v>5.6172976518976134E-3</v>
      </c>
      <c r="BG33" s="12">
        <f t="shared" si="8"/>
        <v>327.0406154469739</v>
      </c>
      <c r="BH33" s="12">
        <f t="shared" si="27"/>
        <v>1.2379656240053329E-2</v>
      </c>
      <c r="BN33" s="12">
        <f t="shared" si="9"/>
        <v>50.619447072314259</v>
      </c>
      <c r="BO33" s="12">
        <f t="shared" si="28"/>
        <v>5.1518281803501504E-3</v>
      </c>
      <c r="BU33" s="12">
        <f t="shared" si="10"/>
        <v>50.965615156336909</v>
      </c>
      <c r="BV33" s="12">
        <f t="shared" si="29"/>
        <v>1.2025697861620622E-2</v>
      </c>
      <c r="CB33" s="12">
        <f t="shared" si="11"/>
        <v>51.035314271982713</v>
      </c>
      <c r="CC33" s="12">
        <f t="shared" si="30"/>
        <v>1.3409715221862614E-2</v>
      </c>
      <c r="CH33" s="11">
        <f t="shared" si="31"/>
        <v>8.5772609931615812E-2</v>
      </c>
      <c r="CI33" s="12">
        <f t="shared" si="12"/>
        <v>51.12108688191433</v>
      </c>
      <c r="CJ33" s="12">
        <f t="shared" si="32"/>
        <v>1.5112904424174518E-2</v>
      </c>
      <c r="CO33" s="11">
        <f t="shared" si="33"/>
        <v>8.7218050528061308E-2</v>
      </c>
      <c r="CP33" s="12">
        <f t="shared" si="13"/>
        <v>51.122532322510772</v>
      </c>
      <c r="CQ33" s="12">
        <f t="shared" si="34"/>
        <v>1.5141606580007308E-2</v>
      </c>
      <c r="CV33" s="11">
        <f t="shared" si="35"/>
        <v>3.1951066161419087E-2</v>
      </c>
      <c r="CW33" s="12">
        <f t="shared" si="14"/>
        <v>51.067265338144132</v>
      </c>
      <c r="CX33" s="12">
        <f t="shared" si="36"/>
        <v>1.4044168469022376E-2</v>
      </c>
      <c r="DC33" s="11">
        <f t="shared" si="37"/>
        <v>-0.12813444230982018</v>
      </c>
      <c r="DD33" s="12">
        <f t="shared" si="15"/>
        <v>50.907179829672891</v>
      </c>
      <c r="DE33" s="12">
        <f t="shared" si="38"/>
        <v>1.0865345885773406E-2</v>
      </c>
      <c r="DK33" s="12">
        <f t="shared" si="16"/>
        <v>50.991799519706234</v>
      </c>
      <c r="DL33" s="12">
        <f t="shared" si="39"/>
        <v>1.2545641524237401E-2</v>
      </c>
    </row>
    <row r="34" spans="1:116" x14ac:dyDescent="0.3">
      <c r="A34" s="4">
        <v>44270</v>
      </c>
      <c r="B34" s="2">
        <v>33</v>
      </c>
      <c r="C34" s="1">
        <v>330.51001000000002</v>
      </c>
      <c r="D34" s="1">
        <v>3243000</v>
      </c>
      <c r="E34" s="1">
        <v>51.029998999999997</v>
      </c>
      <c r="F34" s="1">
        <v>13411900</v>
      </c>
      <c r="J34" s="11">
        <f t="shared" si="17"/>
        <v>328.20993266530496</v>
      </c>
      <c r="K34" s="11">
        <f t="shared" si="0"/>
        <v>6.9591760161668353E-3</v>
      </c>
      <c r="M34" s="12"/>
      <c r="Q34" s="12">
        <f t="shared" si="1"/>
        <v>326.13800167610202</v>
      </c>
      <c r="R34" s="12">
        <f t="shared" si="2"/>
        <v>1.3228066296382372E-2</v>
      </c>
      <c r="X34" s="12">
        <f t="shared" si="3"/>
        <v>328.43383855945456</v>
      </c>
      <c r="Y34" s="12">
        <f t="shared" si="18"/>
        <v>6.2817203041610307E-3</v>
      </c>
      <c r="AD34" s="11">
        <f t="shared" si="19"/>
        <v>4.6180590668340793E-2</v>
      </c>
      <c r="AE34" s="12">
        <f t="shared" si="4"/>
        <v>328.48001915012287</v>
      </c>
      <c r="AF34" s="12">
        <f t="shared" si="20"/>
        <v>6.141995063559955E-3</v>
      </c>
      <c r="AK34" s="21">
        <f t="shared" si="21"/>
        <v>1.2496103967109522</v>
      </c>
      <c r="AL34" s="12">
        <f t="shared" si="5"/>
        <v>329.68344895616553</v>
      </c>
      <c r="AM34" s="22">
        <f t="shared" si="22"/>
        <v>2.5008653862994583E-3</v>
      </c>
      <c r="AR34" s="11">
        <f t="shared" si="23"/>
        <v>2.8524203659459055</v>
      </c>
      <c r="AS34" s="12">
        <f t="shared" si="6"/>
        <v>331.28625892540049</v>
      </c>
      <c r="AT34" s="12">
        <f t="shared" si="24"/>
        <v>2.348639683864541E-3</v>
      </c>
      <c r="AY34" s="11">
        <f t="shared" si="25"/>
        <v>3.4344586446643643</v>
      </c>
      <c r="AZ34" s="12">
        <f t="shared" si="7"/>
        <v>331.8682972041189</v>
      </c>
      <c r="BA34" s="12">
        <f t="shared" si="26"/>
        <v>4.1096703973319314E-3</v>
      </c>
      <c r="BG34" s="12">
        <f t="shared" si="8"/>
        <v>330.11516511174352</v>
      </c>
      <c r="BH34" s="12">
        <f t="shared" si="27"/>
        <v>1.1946533427429332E-3</v>
      </c>
      <c r="BN34" s="12">
        <f t="shared" si="9"/>
        <v>50.580530161467117</v>
      </c>
      <c r="BO34" s="12">
        <f t="shared" si="28"/>
        <v>8.8079335163788654E-3</v>
      </c>
      <c r="BU34" s="12">
        <f t="shared" si="10"/>
        <v>50.753650201618989</v>
      </c>
      <c r="BV34" s="12">
        <f t="shared" si="29"/>
        <v>5.4154184557402797E-3</v>
      </c>
      <c r="CB34" s="12">
        <f t="shared" si="11"/>
        <v>50.663891972392221</v>
      </c>
      <c r="CC34" s="12">
        <f t="shared" si="30"/>
        <v>7.1743491040980652E-3</v>
      </c>
      <c r="CH34" s="11">
        <f t="shared" si="31"/>
        <v>1.7193373503299657E-2</v>
      </c>
      <c r="CI34" s="12">
        <f t="shared" si="12"/>
        <v>50.681085345895518</v>
      </c>
      <c r="CJ34" s="12">
        <f t="shared" si="32"/>
        <v>6.8374223190652743E-3</v>
      </c>
      <c r="CO34" s="11">
        <f t="shared" si="33"/>
        <v>-2.7442037001576991E-2</v>
      </c>
      <c r="CP34" s="12">
        <f t="shared" si="13"/>
        <v>50.636449935390644</v>
      </c>
      <c r="CQ34" s="12">
        <f t="shared" si="34"/>
        <v>7.7121119404559013E-3</v>
      </c>
      <c r="CV34" s="11">
        <f t="shared" si="35"/>
        <v>-0.14956694842694085</v>
      </c>
      <c r="CW34" s="12">
        <f t="shared" si="14"/>
        <v>50.514325023965277</v>
      </c>
      <c r="CX34" s="12">
        <f t="shared" si="36"/>
        <v>1.0105310330002542E-2</v>
      </c>
      <c r="DC34" s="11">
        <f t="shared" si="37"/>
        <v>-0.33492912099839117</v>
      </c>
      <c r="DD34" s="12">
        <f t="shared" si="15"/>
        <v>50.328962851393833</v>
      </c>
      <c r="DE34" s="12">
        <f t="shared" si="38"/>
        <v>1.3737726089435433E-2</v>
      </c>
      <c r="DK34" s="12">
        <f t="shared" si="16"/>
        <v>50.517950629926553</v>
      </c>
      <c r="DL34" s="12">
        <f t="shared" si="39"/>
        <v>1.0034261808890962E-2</v>
      </c>
    </row>
    <row r="35" spans="1:116" x14ac:dyDescent="0.3">
      <c r="A35" s="4">
        <v>44271</v>
      </c>
      <c r="B35" s="2">
        <v>34</v>
      </c>
      <c r="C35" s="1">
        <v>327.25</v>
      </c>
      <c r="D35" s="1">
        <v>3066700</v>
      </c>
      <c r="E35" s="1">
        <v>51.220001000000003</v>
      </c>
      <c r="F35" s="1">
        <v>14214200</v>
      </c>
      <c r="J35" s="11">
        <f t="shared" si="17"/>
        <v>328.55494426550922</v>
      </c>
      <c r="K35" s="11">
        <f t="shared" si="0"/>
        <v>3.9876066172932646E-3</v>
      </c>
      <c r="M35" s="12"/>
      <c r="Q35" s="12">
        <f t="shared" si="1"/>
        <v>327.66820458946631</v>
      </c>
      <c r="R35" s="12">
        <f t="shared" si="2"/>
        <v>1.2779361022652814E-3</v>
      </c>
      <c r="X35" s="12">
        <f t="shared" si="3"/>
        <v>329.57573285175454</v>
      </c>
      <c r="Y35" s="12">
        <f t="shared" si="18"/>
        <v>7.1068994706021005E-3</v>
      </c>
      <c r="AD35" s="11">
        <f t="shared" si="19"/>
        <v>0.21053764591308671</v>
      </c>
      <c r="AE35" s="12">
        <f t="shared" si="4"/>
        <v>329.7862704976676</v>
      </c>
      <c r="AF35" s="12">
        <f t="shared" si="20"/>
        <v>7.7502536215969487E-3</v>
      </c>
      <c r="AK35" s="21">
        <f t="shared" si="21"/>
        <v>1.2226813706082091</v>
      </c>
      <c r="AL35" s="12">
        <f t="shared" si="5"/>
        <v>330.79841422236274</v>
      </c>
      <c r="AM35" s="22">
        <f t="shared" si="22"/>
        <v>1.0843129785676814E-2</v>
      </c>
      <c r="AR35" s="11">
        <f t="shared" si="23"/>
        <v>2.0826836328052392</v>
      </c>
      <c r="AS35" s="12">
        <f t="shared" si="6"/>
        <v>331.65841648455978</v>
      </c>
      <c r="AT35" s="12">
        <f t="shared" si="24"/>
        <v>1.3471096973444705E-2</v>
      </c>
      <c r="AY35" s="11">
        <f t="shared" si="25"/>
        <v>1.4857789451546379</v>
      </c>
      <c r="AZ35" s="12">
        <f t="shared" si="7"/>
        <v>331.0615117969092</v>
      </c>
      <c r="BA35" s="12">
        <f t="shared" si="26"/>
        <v>1.1647094872144236E-2</v>
      </c>
      <c r="BG35" s="12">
        <f t="shared" si="8"/>
        <v>330.41129877793594</v>
      </c>
      <c r="BH35" s="12">
        <f t="shared" si="27"/>
        <v>9.6601948905605493E-3</v>
      </c>
      <c r="BN35" s="12">
        <f t="shared" si="9"/>
        <v>50.647950487247051</v>
      </c>
      <c r="BO35" s="12">
        <f t="shared" si="28"/>
        <v>1.1168498664280619E-2</v>
      </c>
      <c r="BU35" s="12">
        <f t="shared" si="10"/>
        <v>50.850372281052344</v>
      </c>
      <c r="BV35" s="12">
        <f t="shared" si="29"/>
        <v>7.2164918338767552E-3</v>
      </c>
      <c r="CB35" s="12">
        <f t="shared" si="11"/>
        <v>50.865250837576497</v>
      </c>
      <c r="CC35" s="12">
        <f t="shared" si="30"/>
        <v>6.9260085024892273E-3</v>
      </c>
      <c r="CH35" s="11">
        <f t="shared" si="31"/>
        <v>4.4818197255445995E-2</v>
      </c>
      <c r="CI35" s="12">
        <f t="shared" si="12"/>
        <v>50.910069034831942</v>
      </c>
      <c r="CJ35" s="12">
        <f t="shared" si="32"/>
        <v>6.050994906619811E-3</v>
      </c>
      <c r="CO35" s="11">
        <f t="shared" si="33"/>
        <v>2.9758188544886072E-2</v>
      </c>
      <c r="CP35" s="12">
        <f t="shared" si="13"/>
        <v>50.895009026121386</v>
      </c>
      <c r="CQ35" s="12">
        <f t="shared" si="34"/>
        <v>6.3450208421241055E-3</v>
      </c>
      <c r="CV35" s="11">
        <f t="shared" si="35"/>
        <v>8.3496676981063972E-3</v>
      </c>
      <c r="CW35" s="12">
        <f t="shared" si="14"/>
        <v>50.873600505274602</v>
      </c>
      <c r="CX35" s="12">
        <f t="shared" si="36"/>
        <v>6.7629927364781014E-3</v>
      </c>
      <c r="DC35" s="11">
        <f t="shared" si="37"/>
        <v>0.12091566725687528</v>
      </c>
      <c r="DD35" s="12">
        <f t="shared" si="15"/>
        <v>50.986166504833371</v>
      </c>
      <c r="DE35" s="12">
        <f t="shared" si="38"/>
        <v>4.565296575582513E-3</v>
      </c>
      <c r="DK35" s="12">
        <f t="shared" si="16"/>
        <v>50.901986907481636</v>
      </c>
      <c r="DL35" s="12">
        <f t="shared" si="39"/>
        <v>6.2087873156888036E-3</v>
      </c>
    </row>
    <row r="36" spans="1:116" x14ac:dyDescent="0.3">
      <c r="A36" s="4">
        <v>44272</v>
      </c>
      <c r="B36" s="2">
        <v>35</v>
      </c>
      <c r="C36" s="1">
        <v>329.19000199999999</v>
      </c>
      <c r="D36" s="1">
        <v>2672400</v>
      </c>
      <c r="E36" s="1">
        <v>51.240001999999997</v>
      </c>
      <c r="F36" s="1">
        <v>17502700</v>
      </c>
      <c r="J36" s="11">
        <f t="shared" si="17"/>
        <v>328.35920262568283</v>
      </c>
      <c r="K36" s="11">
        <f t="shared" si="0"/>
        <v>2.523768550896532E-3</v>
      </c>
      <c r="M36" s="12"/>
      <c r="Q36" s="12">
        <f t="shared" si="1"/>
        <v>327.5218329831531</v>
      </c>
      <c r="R36" s="12">
        <f t="shared" si="2"/>
        <v>5.0674959953579913E-3</v>
      </c>
      <c r="X36" s="12">
        <f t="shared" si="3"/>
        <v>328.29657978328953</v>
      </c>
      <c r="Y36" s="12">
        <f t="shared" si="18"/>
        <v>2.7140016746634433E-3</v>
      </c>
      <c r="AD36" s="11">
        <f t="shared" si="19"/>
        <v>-1.2915961243627344E-2</v>
      </c>
      <c r="AE36" s="12">
        <f t="shared" si="4"/>
        <v>328.28366382204592</v>
      </c>
      <c r="AF36" s="12">
        <f t="shared" si="20"/>
        <v>2.7532372564403372E-3</v>
      </c>
      <c r="AK36" s="21">
        <f t="shared" si="21"/>
        <v>0.59722276083990511</v>
      </c>
      <c r="AL36" s="12">
        <f t="shared" si="5"/>
        <v>328.89380254412941</v>
      </c>
      <c r="AM36" s="22">
        <f t="shared" si="22"/>
        <v>8.9978266068535789E-4</v>
      </c>
      <c r="AR36" s="11">
        <f t="shared" si="23"/>
        <v>0.56985711723362853</v>
      </c>
      <c r="AS36" s="12">
        <f t="shared" si="6"/>
        <v>328.86643690052318</v>
      </c>
      <c r="AT36" s="12">
        <f t="shared" si="24"/>
        <v>9.8291289987843962E-4</v>
      </c>
      <c r="AY36" s="11">
        <f t="shared" si="25"/>
        <v>-0.86441326642206018</v>
      </c>
      <c r="AZ36" s="12">
        <f t="shared" si="7"/>
        <v>327.43216651686748</v>
      </c>
      <c r="BA36" s="12">
        <f t="shared" si="26"/>
        <v>5.339881139927543E-3</v>
      </c>
      <c r="BG36" s="12">
        <f t="shared" si="8"/>
        <v>328.04032469448396</v>
      </c>
      <c r="BH36" s="12">
        <f t="shared" si="27"/>
        <v>3.4924429616062158E-3</v>
      </c>
      <c r="BN36" s="12">
        <f t="shared" si="9"/>
        <v>50.733758064159993</v>
      </c>
      <c r="BO36" s="12">
        <f t="shared" si="28"/>
        <v>9.879857847000165E-3</v>
      </c>
      <c r="BU36" s="12">
        <f t="shared" si="10"/>
        <v>50.979742332684026</v>
      </c>
      <c r="BV36" s="12">
        <f t="shared" si="29"/>
        <v>5.0792282817625758E-3</v>
      </c>
      <c r="CB36" s="12">
        <f t="shared" si="11"/>
        <v>51.060363426909426</v>
      </c>
      <c r="CC36" s="12">
        <f t="shared" si="30"/>
        <v>3.5058268165284456E-3</v>
      </c>
      <c r="CH36" s="11">
        <f t="shared" si="31"/>
        <v>6.736235606706846E-2</v>
      </c>
      <c r="CI36" s="12">
        <f t="shared" si="12"/>
        <v>51.127725782976498</v>
      </c>
      <c r="CJ36" s="12">
        <f t="shared" si="32"/>
        <v>2.1911829164936256E-3</v>
      </c>
      <c r="CO36" s="11">
        <f t="shared" si="33"/>
        <v>7.1096788741896816E-2</v>
      </c>
      <c r="CP36" s="12">
        <f t="shared" si="13"/>
        <v>51.131460215651323</v>
      </c>
      <c r="CQ36" s="12">
        <f t="shared" si="34"/>
        <v>2.11830171959544E-3</v>
      </c>
      <c r="CV36" s="11">
        <f t="shared" si="35"/>
        <v>9.239298243377661E-2</v>
      </c>
      <c r="CW36" s="12">
        <f t="shared" si="14"/>
        <v>51.152756409343205</v>
      </c>
      <c r="CX36" s="12">
        <f t="shared" si="36"/>
        <v>1.7026851532283736E-3</v>
      </c>
      <c r="DC36" s="11">
        <f t="shared" si="37"/>
        <v>0.18398305102152099</v>
      </c>
      <c r="DD36" s="12">
        <f t="shared" si="15"/>
        <v>51.244346477930947</v>
      </c>
      <c r="DE36" s="12">
        <f t="shared" si="38"/>
        <v>8.4786841556907207E-5</v>
      </c>
      <c r="DK36" s="12">
        <f t="shared" si="16"/>
        <v>51.140497476870415</v>
      </c>
      <c r="DL36" s="12">
        <f t="shared" si="39"/>
        <v>1.9419305083083704E-3</v>
      </c>
    </row>
    <row r="37" spans="1:116" x14ac:dyDescent="0.3">
      <c r="A37" s="4">
        <v>44273</v>
      </c>
      <c r="B37" s="2">
        <v>36</v>
      </c>
      <c r="C37" s="1">
        <v>322.98001099999999</v>
      </c>
      <c r="D37" s="1">
        <v>2736900</v>
      </c>
      <c r="E37" s="1">
        <v>50.57</v>
      </c>
      <c r="F37" s="1">
        <v>18007300</v>
      </c>
      <c r="J37" s="11">
        <f t="shared" si="17"/>
        <v>328.48382253183036</v>
      </c>
      <c r="K37" s="11">
        <f t="shared" si="0"/>
        <v>1.7040718757763511E-2</v>
      </c>
      <c r="M37" s="12"/>
      <c r="Q37" s="12">
        <f t="shared" si="1"/>
        <v>328.10569213904949</v>
      </c>
      <c r="R37" s="12">
        <f t="shared" si="2"/>
        <v>1.5869963974487276E-2</v>
      </c>
      <c r="X37" s="12">
        <f t="shared" si="3"/>
        <v>328.7879620024803</v>
      </c>
      <c r="Y37" s="12">
        <f t="shared" si="18"/>
        <v>1.7982385301486378E-2</v>
      </c>
      <c r="AD37" s="11">
        <f t="shared" si="19"/>
        <v>6.2728765821532029E-2</v>
      </c>
      <c r="AE37" s="12">
        <f t="shared" si="4"/>
        <v>328.85069076830183</v>
      </c>
      <c r="AF37" s="12">
        <f t="shared" si="20"/>
        <v>1.817660402612916E-2</v>
      </c>
      <c r="AK37" s="21">
        <f t="shared" si="21"/>
        <v>0.57076262542762091</v>
      </c>
      <c r="AL37" s="12">
        <f t="shared" si="5"/>
        <v>329.35872462790792</v>
      </c>
      <c r="AM37" s="22">
        <f t="shared" si="22"/>
        <v>1.9749561615774198E-2</v>
      </c>
      <c r="AR37" s="11">
        <f t="shared" si="23"/>
        <v>0.5345434131143415</v>
      </c>
      <c r="AS37" s="12">
        <f t="shared" si="6"/>
        <v>329.32250541559466</v>
      </c>
      <c r="AT37" s="12">
        <f t="shared" si="24"/>
        <v>1.9637420891643578E-2</v>
      </c>
      <c r="AY37" s="11">
        <f t="shared" si="25"/>
        <v>0.28801289634884408</v>
      </c>
      <c r="AZ37" s="12">
        <f t="shared" si="7"/>
        <v>329.07597489882914</v>
      </c>
      <c r="BA37" s="12">
        <f t="shared" si="26"/>
        <v>1.887412128061744E-2</v>
      </c>
      <c r="BG37" s="12">
        <f t="shared" si="8"/>
        <v>328.90258267362094</v>
      </c>
      <c r="BH37" s="12">
        <f t="shared" si="27"/>
        <v>1.8337270022636017E-2</v>
      </c>
      <c r="BN37" s="12">
        <f t="shared" si="9"/>
        <v>50.809694654535988</v>
      </c>
      <c r="BO37" s="12">
        <f t="shared" si="28"/>
        <v>4.7398587015224074E-3</v>
      </c>
      <c r="BU37" s="12">
        <f t="shared" si="10"/>
        <v>51.070833216244615</v>
      </c>
      <c r="BV37" s="12">
        <f t="shared" si="29"/>
        <v>9.9037614444258491E-3</v>
      </c>
      <c r="CB37" s="12">
        <f t="shared" si="11"/>
        <v>51.159164642109239</v>
      </c>
      <c r="CC37" s="12">
        <f t="shared" si="30"/>
        <v>1.1650477399826753E-2</v>
      </c>
      <c r="CH37" s="11">
        <f t="shared" si="31"/>
        <v>7.2078184936980205E-2</v>
      </c>
      <c r="CI37" s="12">
        <f t="shared" si="12"/>
        <v>51.231242827046216</v>
      </c>
      <c r="CJ37" s="12">
        <f t="shared" si="32"/>
        <v>1.3075792506351909E-2</v>
      </c>
      <c r="CO37" s="11">
        <f t="shared" si="33"/>
        <v>7.8022895356375965E-2</v>
      </c>
      <c r="CP37" s="12">
        <f t="shared" si="13"/>
        <v>51.237187537465616</v>
      </c>
      <c r="CQ37" s="12">
        <f t="shared" si="34"/>
        <v>1.3193346598094034E-2</v>
      </c>
      <c r="CV37" s="11">
        <f t="shared" si="35"/>
        <v>9.5276687178493191E-2</v>
      </c>
      <c r="CW37" s="12">
        <f t="shared" si="14"/>
        <v>51.254441329287729</v>
      </c>
      <c r="CX37" s="12">
        <f t="shared" si="36"/>
        <v>1.353453291057404E-2</v>
      </c>
      <c r="DC37" s="11">
        <f t="shared" si="37"/>
        <v>0.11157849057306957</v>
      </c>
      <c r="DD37" s="12">
        <f t="shared" si="15"/>
        <v>51.270743132682306</v>
      </c>
      <c r="DE37" s="12">
        <f t="shared" si="38"/>
        <v>1.3856894061346752E-2</v>
      </c>
      <c r="DK37" s="12">
        <f t="shared" si="16"/>
        <v>51.215125869217601</v>
      </c>
      <c r="DL37" s="12">
        <f t="shared" si="39"/>
        <v>1.2757086597144576E-2</v>
      </c>
    </row>
    <row r="38" spans="1:116" x14ac:dyDescent="0.3">
      <c r="A38" s="4">
        <v>44274</v>
      </c>
      <c r="B38" s="2">
        <v>37</v>
      </c>
      <c r="C38" s="1">
        <v>328.91000400000001</v>
      </c>
      <c r="D38" s="1">
        <v>4859300</v>
      </c>
      <c r="E38" s="1">
        <v>50.810001</v>
      </c>
      <c r="F38" s="1">
        <v>67845700</v>
      </c>
      <c r="J38" s="11">
        <f t="shared" si="17"/>
        <v>327.65825080205582</v>
      </c>
      <c r="K38" s="11">
        <f t="shared" si="0"/>
        <v>3.8057620100366324E-3</v>
      </c>
      <c r="M38" s="12"/>
      <c r="Q38" s="12">
        <f t="shared" si="1"/>
        <v>326.3117037403822</v>
      </c>
      <c r="R38" s="12">
        <f t="shared" si="2"/>
        <v>7.8997301025170857E-3</v>
      </c>
      <c r="X38" s="12">
        <f t="shared" si="3"/>
        <v>325.59358895111609</v>
      </c>
      <c r="Y38" s="12">
        <f t="shared" si="18"/>
        <v>1.0083047060143313E-2</v>
      </c>
      <c r="AD38" s="11">
        <f t="shared" si="19"/>
        <v>-0.42583650675632917</v>
      </c>
      <c r="AE38" s="12">
        <f t="shared" si="4"/>
        <v>325.16775244435973</v>
      </c>
      <c r="AF38" s="12">
        <f t="shared" si="20"/>
        <v>1.1377737101727924E-2</v>
      </c>
      <c r="AK38" s="21">
        <f t="shared" si="21"/>
        <v>-0.37052129377033671</v>
      </c>
      <c r="AL38" s="12">
        <f t="shared" si="5"/>
        <v>325.22306765734578</v>
      </c>
      <c r="AM38" s="22">
        <f t="shared" si="22"/>
        <v>1.120955975134838E-2</v>
      </c>
      <c r="AR38" s="11">
        <f t="shared" si="23"/>
        <v>-1.1434689959010065</v>
      </c>
      <c r="AS38" s="12">
        <f t="shared" si="6"/>
        <v>324.45011995521509</v>
      </c>
      <c r="AT38" s="12">
        <f t="shared" si="24"/>
        <v>1.3559587700424364E-2</v>
      </c>
      <c r="AY38" s="11">
        <f t="shared" si="25"/>
        <v>-2.6720151592072514</v>
      </c>
      <c r="AZ38" s="12">
        <f t="shared" si="7"/>
        <v>322.92157379190883</v>
      </c>
      <c r="BA38" s="12">
        <f t="shared" si="26"/>
        <v>1.8206895914577251E-2</v>
      </c>
      <c r="BG38" s="12">
        <f t="shared" si="8"/>
        <v>324.46065391840523</v>
      </c>
      <c r="BH38" s="12">
        <f t="shared" si="27"/>
        <v>1.3527560814461534E-2</v>
      </c>
      <c r="BN38" s="12">
        <f t="shared" si="9"/>
        <v>50.773740456355583</v>
      </c>
      <c r="BO38" s="12">
        <f t="shared" si="28"/>
        <v>7.1364973294168988E-4</v>
      </c>
      <c r="BU38" s="12">
        <f t="shared" si="10"/>
        <v>50.895541590558999</v>
      </c>
      <c r="BV38" s="12">
        <f t="shared" si="29"/>
        <v>1.6835384545455725E-3</v>
      </c>
      <c r="CB38" s="12">
        <f t="shared" si="11"/>
        <v>50.835124088949158</v>
      </c>
      <c r="CC38" s="12">
        <f t="shared" si="30"/>
        <v>4.9445165232643953E-4</v>
      </c>
      <c r="CH38" s="11">
        <f t="shared" si="31"/>
        <v>1.2660374222420966E-2</v>
      </c>
      <c r="CI38" s="12">
        <f t="shared" si="12"/>
        <v>50.847784463171578</v>
      </c>
      <c r="CJ38" s="12">
        <f t="shared" si="32"/>
        <v>7.4362256303790557E-4</v>
      </c>
      <c r="CO38" s="11">
        <f t="shared" si="33"/>
        <v>-2.2492966772738376E-2</v>
      </c>
      <c r="CP38" s="12">
        <f t="shared" si="13"/>
        <v>50.81263112217642</v>
      </c>
      <c r="CQ38" s="12">
        <f t="shared" si="34"/>
        <v>5.1763867834208513E-5</v>
      </c>
      <c r="CV38" s="11">
        <f t="shared" si="35"/>
        <v>-9.3416070973865367E-2</v>
      </c>
      <c r="CW38" s="12">
        <f t="shared" si="14"/>
        <v>50.741708017975292</v>
      </c>
      <c r="CX38" s="12">
        <f t="shared" si="36"/>
        <v>1.3440854296520922E-3</v>
      </c>
      <c r="DC38" s="11">
        <f t="shared" si="37"/>
        <v>-0.25869769660010877</v>
      </c>
      <c r="DD38" s="12">
        <f t="shared" si="15"/>
        <v>50.576426392349049</v>
      </c>
      <c r="DE38" s="12">
        <f t="shared" si="38"/>
        <v>4.5970203317049893E-3</v>
      </c>
      <c r="DK38" s="12">
        <f t="shared" si="16"/>
        <v>50.731281467304399</v>
      </c>
      <c r="DL38" s="12">
        <f t="shared" si="39"/>
        <v>1.5492920910511485E-3</v>
      </c>
    </row>
    <row r="39" spans="1:116" x14ac:dyDescent="0.3">
      <c r="A39" s="4">
        <v>44277</v>
      </c>
      <c r="B39" s="2">
        <v>38</v>
      </c>
      <c r="C39" s="1">
        <v>334.48998999999998</v>
      </c>
      <c r="D39" s="1">
        <v>4064900</v>
      </c>
      <c r="E39" s="1">
        <v>51</v>
      </c>
      <c r="F39" s="1">
        <v>17911400</v>
      </c>
      <c r="J39" s="11">
        <f t="shared" si="17"/>
        <v>327.84601378174744</v>
      </c>
      <c r="K39" s="11">
        <f t="shared" si="0"/>
        <v>1.9863004624600375E-2</v>
      </c>
      <c r="M39" s="12"/>
      <c r="Q39" s="12">
        <f t="shared" si="1"/>
        <v>327.22110883124844</v>
      </c>
      <c r="R39" s="12">
        <f t="shared" si="2"/>
        <v>2.1731236766611563E-2</v>
      </c>
      <c r="X39" s="12">
        <f t="shared" si="3"/>
        <v>327.41761722800226</v>
      </c>
      <c r="Y39" s="12">
        <f t="shared" si="18"/>
        <v>2.1143750137329134E-2</v>
      </c>
      <c r="AD39" s="11">
        <f t="shared" si="19"/>
        <v>-8.8356789209954656E-2</v>
      </c>
      <c r="AE39" s="12">
        <f t="shared" si="4"/>
        <v>327.32926043879229</v>
      </c>
      <c r="AF39" s="12">
        <f t="shared" si="20"/>
        <v>2.1407903899329509E-2</v>
      </c>
      <c r="AK39" s="21">
        <f t="shared" si="21"/>
        <v>0.17811609889378932</v>
      </c>
      <c r="AL39" s="12">
        <f t="shared" si="5"/>
        <v>327.59573332689604</v>
      </c>
      <c r="AM39" s="22">
        <f t="shared" si="22"/>
        <v>2.0611249601531993E-2</v>
      </c>
      <c r="AR39" s="11">
        <f t="shared" si="23"/>
        <v>0.19190477685322183</v>
      </c>
      <c r="AS39" s="12">
        <f t="shared" si="6"/>
        <v>327.60952200485548</v>
      </c>
      <c r="AT39" s="12">
        <f t="shared" si="24"/>
        <v>2.0570026610196916E-2</v>
      </c>
      <c r="AY39" s="11">
        <f t="shared" si="25"/>
        <v>1.1496217614721547</v>
      </c>
      <c r="AZ39" s="12">
        <f t="shared" si="7"/>
        <v>328.56723898947439</v>
      </c>
      <c r="BA39" s="12">
        <f t="shared" si="26"/>
        <v>1.7706810928857956E-2</v>
      </c>
      <c r="BG39" s="12">
        <f t="shared" si="8"/>
        <v>327.79766647960128</v>
      </c>
      <c r="BH39" s="12">
        <f t="shared" si="27"/>
        <v>2.0007544980340675E-2</v>
      </c>
      <c r="BN39" s="12">
        <f t="shared" si="9"/>
        <v>50.779179537902237</v>
      </c>
      <c r="BO39" s="12">
        <f t="shared" si="28"/>
        <v>4.3298129823090689E-3</v>
      </c>
      <c r="BU39" s="12">
        <f t="shared" si="10"/>
        <v>50.865602383863347</v>
      </c>
      <c r="BV39" s="12">
        <f t="shared" si="29"/>
        <v>2.635247375228484E-3</v>
      </c>
      <c r="CB39" s="12">
        <f t="shared" si="11"/>
        <v>50.821306390027118</v>
      </c>
      <c r="CC39" s="12">
        <f t="shared" si="30"/>
        <v>3.5037962739780781E-3</v>
      </c>
      <c r="CH39" s="11">
        <f t="shared" si="31"/>
        <v>8.688663250751856E-3</v>
      </c>
      <c r="CI39" s="12">
        <f t="shared" si="12"/>
        <v>50.829995053277869</v>
      </c>
      <c r="CJ39" s="12">
        <f t="shared" si="32"/>
        <v>3.333430327884912E-3</v>
      </c>
      <c r="CO39" s="11">
        <f t="shared" si="33"/>
        <v>-2.0324149810063724E-2</v>
      </c>
      <c r="CP39" s="12">
        <f t="shared" si="13"/>
        <v>50.800982240217053</v>
      </c>
      <c r="CQ39" s="12">
        <f t="shared" si="34"/>
        <v>3.9023090153519065E-3</v>
      </c>
      <c r="CV39" s="11">
        <f t="shared" si="35"/>
        <v>-5.7596803550543849E-2</v>
      </c>
      <c r="CW39" s="12">
        <f t="shared" si="14"/>
        <v>50.763709586476573</v>
      </c>
      <c r="CX39" s="12">
        <f t="shared" si="36"/>
        <v>4.6331453632044587E-3</v>
      </c>
      <c r="DC39" s="11">
        <f t="shared" si="37"/>
        <v>-5.0549698573750121E-2</v>
      </c>
      <c r="DD39" s="12">
        <f t="shared" si="15"/>
        <v>50.770756691453371</v>
      </c>
      <c r="DE39" s="12">
        <f t="shared" si="38"/>
        <v>4.4949668342476184E-3</v>
      </c>
      <c r="DK39" s="12">
        <f t="shared" si="16"/>
        <v>50.7903211168261</v>
      </c>
      <c r="DL39" s="12">
        <f t="shared" si="39"/>
        <v>4.111350650468637E-3</v>
      </c>
    </row>
    <row r="40" spans="1:116" x14ac:dyDescent="0.3">
      <c r="A40" s="4">
        <v>44278</v>
      </c>
      <c r="B40" s="2">
        <v>39</v>
      </c>
      <c r="C40" s="1">
        <v>340.33999599999999</v>
      </c>
      <c r="D40" s="1">
        <v>3641200</v>
      </c>
      <c r="E40" s="1">
        <v>51.389999000000003</v>
      </c>
      <c r="F40" s="1">
        <v>16936700</v>
      </c>
      <c r="J40" s="11">
        <f t="shared" si="17"/>
        <v>328.84261021448532</v>
      </c>
      <c r="K40" s="11">
        <f t="shared" si="0"/>
        <v>3.3782058884183175E-2</v>
      </c>
      <c r="M40" s="12"/>
      <c r="Q40" s="12">
        <f t="shared" si="1"/>
        <v>329.76521724031147</v>
      </c>
      <c r="R40" s="12">
        <f t="shared" si="2"/>
        <v>3.1071219615600259E-2</v>
      </c>
      <c r="X40" s="12">
        <f t="shared" si="3"/>
        <v>331.30742225260099</v>
      </c>
      <c r="Y40" s="12">
        <f t="shared" si="18"/>
        <v>2.6539853833103411E-2</v>
      </c>
      <c r="AD40" s="11">
        <f t="shared" si="19"/>
        <v>0.50836748286134792</v>
      </c>
      <c r="AE40" s="12">
        <f t="shared" si="4"/>
        <v>331.81578973546232</v>
      </c>
      <c r="AF40" s="12">
        <f t="shared" si="20"/>
        <v>2.5046149041318282E-2</v>
      </c>
      <c r="AK40" s="21">
        <f t="shared" si="21"/>
        <v>1.1060383303200243</v>
      </c>
      <c r="AL40" s="12">
        <f t="shared" si="5"/>
        <v>332.413460582921</v>
      </c>
      <c r="AM40" s="22">
        <f t="shared" si="22"/>
        <v>2.3290049686311275E-2</v>
      </c>
      <c r="AR40" s="11">
        <f t="shared" si="23"/>
        <v>1.8559598883387001</v>
      </c>
      <c r="AS40" s="12">
        <f t="shared" si="6"/>
        <v>333.16338214093969</v>
      </c>
      <c r="AT40" s="12">
        <f t="shared" si="24"/>
        <v>2.1086601467375867E-2</v>
      </c>
      <c r="AY40" s="11">
        <f t="shared" si="25"/>
        <v>3.4787775351297432</v>
      </c>
      <c r="AZ40" s="12">
        <f t="shared" si="7"/>
        <v>334.78619978773071</v>
      </c>
      <c r="BA40" s="12">
        <f t="shared" si="26"/>
        <v>1.6318376557391968E-2</v>
      </c>
      <c r="BG40" s="12">
        <f t="shared" si="8"/>
        <v>332.81690911990029</v>
      </c>
      <c r="BH40" s="12">
        <f t="shared" si="27"/>
        <v>2.2104621756238424E-2</v>
      </c>
      <c r="BN40" s="12">
        <f t="shared" si="9"/>
        <v>50.8123026072169</v>
      </c>
      <c r="BO40" s="12">
        <f t="shared" si="28"/>
        <v>1.124141669633236E-2</v>
      </c>
      <c r="BU40" s="12">
        <f t="shared" si="10"/>
        <v>50.912641549511179</v>
      </c>
      <c r="BV40" s="12">
        <f t="shared" si="29"/>
        <v>9.2889172947604928E-3</v>
      </c>
      <c r="CB40" s="12">
        <f t="shared" si="11"/>
        <v>50.919587875512207</v>
      </c>
      <c r="CC40" s="12">
        <f t="shared" si="30"/>
        <v>9.1537484654902676E-3</v>
      </c>
      <c r="CH40" s="11">
        <f t="shared" si="31"/>
        <v>2.2127586585902373E-2</v>
      </c>
      <c r="CI40" s="12">
        <f t="shared" si="12"/>
        <v>50.941715462098109</v>
      </c>
      <c r="CJ40" s="12">
        <f t="shared" si="32"/>
        <v>8.7231668928791709E-3</v>
      </c>
      <c r="CO40" s="11">
        <f t="shared" si="33"/>
        <v>9.3272590137243663E-3</v>
      </c>
      <c r="CP40" s="12">
        <f t="shared" si="13"/>
        <v>50.92891513452593</v>
      </c>
      <c r="CQ40" s="12">
        <f t="shared" si="34"/>
        <v>8.972248967626429E-3</v>
      </c>
      <c r="CV40" s="11">
        <f t="shared" si="35"/>
        <v>1.254842651549077E-2</v>
      </c>
      <c r="CW40" s="12">
        <f t="shared" si="14"/>
        <v>50.9321363020277</v>
      </c>
      <c r="CX40" s="12">
        <f t="shared" si="36"/>
        <v>8.9095681432549284E-3</v>
      </c>
      <c r="DC40" s="11">
        <f t="shared" si="37"/>
        <v>7.5956807876262813E-2</v>
      </c>
      <c r="DD40" s="12">
        <f t="shared" si="15"/>
        <v>50.995544683388466</v>
      </c>
      <c r="DE40" s="12">
        <f t="shared" si="38"/>
        <v>7.6757019709522978E-3</v>
      </c>
      <c r="DK40" s="12">
        <f t="shared" si="16"/>
        <v>50.947580279206527</v>
      </c>
      <c r="DL40" s="12">
        <f t="shared" si="39"/>
        <v>8.6090431874395711E-3</v>
      </c>
    </row>
    <row r="41" spans="1:116" x14ac:dyDescent="0.3">
      <c r="A41" s="4">
        <v>44279</v>
      </c>
      <c r="B41" s="2">
        <v>40</v>
      </c>
      <c r="C41" s="1">
        <v>338.040009</v>
      </c>
      <c r="D41" s="1">
        <v>3006400</v>
      </c>
      <c r="E41" s="1">
        <v>51.52</v>
      </c>
      <c r="F41" s="1">
        <v>14997400</v>
      </c>
      <c r="J41" s="11">
        <f t="shared" si="17"/>
        <v>330.56721808231248</v>
      </c>
      <c r="K41" s="11">
        <f t="shared" si="0"/>
        <v>2.210623215812161E-2</v>
      </c>
      <c r="M41" s="12"/>
      <c r="Q41" s="12">
        <f t="shared" si="1"/>
        <v>333.46638980620247</v>
      </c>
      <c r="R41" s="12">
        <f t="shared" si="2"/>
        <v>1.35298162111856E-2</v>
      </c>
      <c r="X41" s="12">
        <f t="shared" si="3"/>
        <v>336.27533781367043</v>
      </c>
      <c r="Y41" s="12">
        <f t="shared" si="18"/>
        <v>5.2203027433050534E-3</v>
      </c>
      <c r="AD41" s="11">
        <f t="shared" si="19"/>
        <v>1.1772996945925627</v>
      </c>
      <c r="AE41" s="12">
        <f t="shared" si="4"/>
        <v>337.45263750826302</v>
      </c>
      <c r="AF41" s="12">
        <f t="shared" si="20"/>
        <v>1.7375798014990997E-3</v>
      </c>
      <c r="AK41" s="21">
        <f t="shared" si="21"/>
        <v>2.0715076380073798</v>
      </c>
      <c r="AL41" s="12">
        <f t="shared" si="5"/>
        <v>338.34684545167784</v>
      </c>
      <c r="AM41" s="22">
        <f t="shared" si="22"/>
        <v>9.0769270946812334E-4</v>
      </c>
      <c r="AR41" s="11">
        <f t="shared" si="23"/>
        <v>3.2563399410675364</v>
      </c>
      <c r="AS41" s="12">
        <f t="shared" si="6"/>
        <v>339.53167775473798</v>
      </c>
      <c r="AT41" s="12">
        <f t="shared" si="24"/>
        <v>4.4126988374857913E-3</v>
      </c>
      <c r="AY41" s="11">
        <f t="shared" si="25"/>
        <v>4.7445448571784912</v>
      </c>
      <c r="AZ41" s="12">
        <f t="shared" si="7"/>
        <v>341.01988267084892</v>
      </c>
      <c r="BA41" s="12">
        <f t="shared" si="26"/>
        <v>8.8151508446117615E-3</v>
      </c>
      <c r="BG41" s="12">
        <f t="shared" si="8"/>
        <v>338.45922427997505</v>
      </c>
      <c r="BH41" s="12">
        <f t="shared" si="27"/>
        <v>1.2401350988457962E-3</v>
      </c>
      <c r="BN41" s="12">
        <f t="shared" si="9"/>
        <v>50.898957066134365</v>
      </c>
      <c r="BO41" s="12">
        <f t="shared" si="28"/>
        <v>1.2054404772236767E-2</v>
      </c>
      <c r="BU41" s="12">
        <f t="shared" si="10"/>
        <v>51.079716657182267</v>
      </c>
      <c r="BV41" s="12">
        <f t="shared" si="29"/>
        <v>8.5458723373007753E-3</v>
      </c>
      <c r="CB41" s="12">
        <f t="shared" si="11"/>
        <v>51.178313993980495</v>
      </c>
      <c r="CC41" s="12">
        <f t="shared" si="30"/>
        <v>6.6321041541053515E-3</v>
      </c>
      <c r="CH41" s="11">
        <f t="shared" si="31"/>
        <v>5.7617366368260328E-2</v>
      </c>
      <c r="CI41" s="12">
        <f t="shared" si="12"/>
        <v>51.235931360348758</v>
      </c>
      <c r="CJ41" s="12">
        <f t="shared" si="32"/>
        <v>5.5137546516157857E-3</v>
      </c>
      <c r="CO41" s="11">
        <f t="shared" si="33"/>
        <v>7.1676973877365463E-2</v>
      </c>
      <c r="CP41" s="12">
        <f t="shared" si="13"/>
        <v>51.249990967857862</v>
      </c>
      <c r="CQ41" s="12">
        <f t="shared" si="34"/>
        <v>5.2408585431316249E-3</v>
      </c>
      <c r="CV41" s="11">
        <f t="shared" si="35"/>
        <v>0.12332838789424985</v>
      </c>
      <c r="CW41" s="12">
        <f t="shared" si="14"/>
        <v>51.301642381874743</v>
      </c>
      <c r="CX41" s="12">
        <f t="shared" si="36"/>
        <v>4.2383078052263285E-3</v>
      </c>
      <c r="DC41" s="11">
        <f t="shared" si="37"/>
        <v>0.23131072187948487</v>
      </c>
      <c r="DD41" s="12">
        <f t="shared" si="15"/>
        <v>51.409624715859984</v>
      </c>
      <c r="DE41" s="12">
        <f t="shared" si="38"/>
        <v>2.1423774095500657E-3</v>
      </c>
      <c r="DK41" s="12">
        <f t="shared" si="16"/>
        <v>51.279394319801639</v>
      </c>
      <c r="DL41" s="12">
        <f t="shared" si="39"/>
        <v>4.6701413081980548E-3</v>
      </c>
    </row>
    <row r="42" spans="1:116" x14ac:dyDescent="0.3">
      <c r="A42" s="4">
        <v>44280</v>
      </c>
      <c r="B42" s="2">
        <v>41</v>
      </c>
      <c r="C42" s="1">
        <v>346.33999599999999</v>
      </c>
      <c r="D42" s="1">
        <v>4307100</v>
      </c>
      <c r="E42" s="1">
        <v>52.02</v>
      </c>
      <c r="F42" s="1">
        <v>17091900</v>
      </c>
      <c r="J42" s="11">
        <f t="shared" si="17"/>
        <v>331.6881367199656</v>
      </c>
      <c r="K42" s="11">
        <f t="shared" si="0"/>
        <v>4.2304843359859561E-2</v>
      </c>
      <c r="M42" s="12"/>
      <c r="Q42" s="12">
        <f t="shared" si="1"/>
        <v>335.06715652403159</v>
      </c>
      <c r="R42" s="12">
        <f t="shared" si="2"/>
        <v>3.2548477236710477E-2</v>
      </c>
      <c r="X42" s="12">
        <f t="shared" si="3"/>
        <v>337.24590696615167</v>
      </c>
      <c r="Y42" s="12">
        <f t="shared" si="18"/>
        <v>2.6257692264477363E-2</v>
      </c>
      <c r="AD42" s="11">
        <f t="shared" si="19"/>
        <v>1.1462901132758629</v>
      </c>
      <c r="AE42" s="12">
        <f t="shared" si="4"/>
        <v>338.39219707942755</v>
      </c>
      <c r="AF42" s="12">
        <f t="shared" si="20"/>
        <v>2.2947967351054768E-2</v>
      </c>
      <c r="AK42" s="21">
        <f t="shared" si="21"/>
        <v>1.7962730166258429</v>
      </c>
      <c r="AL42" s="12">
        <f t="shared" si="5"/>
        <v>339.0421799827775</v>
      </c>
      <c r="AM42" s="22">
        <f t="shared" si="22"/>
        <v>2.1071248199767512E-2</v>
      </c>
      <c r="AR42" s="11">
        <f t="shared" si="23"/>
        <v>2.2277430862037</v>
      </c>
      <c r="AS42" s="12">
        <f t="shared" si="6"/>
        <v>339.47365005235537</v>
      </c>
      <c r="AT42" s="12">
        <f t="shared" si="24"/>
        <v>1.9825449058573696E-2</v>
      </c>
      <c r="AY42" s="11">
        <f t="shared" si="25"/>
        <v>1.5366655081858211</v>
      </c>
      <c r="AZ42" s="12">
        <f t="shared" si="7"/>
        <v>338.78257247433748</v>
      </c>
      <c r="BA42" s="12">
        <f t="shared" si="26"/>
        <v>2.1820822350712567E-2</v>
      </c>
      <c r="BG42" s="12">
        <f t="shared" si="8"/>
        <v>338.14481281999372</v>
      </c>
      <c r="BH42" s="12">
        <f t="shared" si="27"/>
        <v>2.3662248872943534E-2</v>
      </c>
      <c r="BN42" s="12">
        <f t="shared" si="9"/>
        <v>50.99211350621421</v>
      </c>
      <c r="BO42" s="12">
        <f t="shared" si="28"/>
        <v>1.9759448169661537E-2</v>
      </c>
      <c r="BU42" s="12">
        <f t="shared" si="10"/>
        <v>51.23381582716847</v>
      </c>
      <c r="BV42" s="12">
        <f t="shared" si="29"/>
        <v>1.5113113664581557E-2</v>
      </c>
      <c r="CB42" s="12">
        <f t="shared" si="11"/>
        <v>51.366241297291225</v>
      </c>
      <c r="CC42" s="12">
        <f t="shared" si="30"/>
        <v>1.2567449110126453E-2</v>
      </c>
      <c r="CH42" s="11">
        <f t="shared" si="31"/>
        <v>7.7163856909630707E-2</v>
      </c>
      <c r="CI42" s="12">
        <f t="shared" si="12"/>
        <v>51.443405154200853</v>
      </c>
      <c r="CJ42" s="12">
        <f t="shared" si="32"/>
        <v>1.1084099304097459E-2</v>
      </c>
      <c r="CO42" s="11">
        <f t="shared" si="33"/>
        <v>0.10073955623570649</v>
      </c>
      <c r="CP42" s="12">
        <f t="shared" si="13"/>
        <v>51.466980853526934</v>
      </c>
      <c r="CQ42" s="12">
        <f t="shared" si="34"/>
        <v>1.0630894780335815E-2</v>
      </c>
      <c r="CV42" s="11">
        <f t="shared" si="35"/>
        <v>0.15239789983166574</v>
      </c>
      <c r="CW42" s="12">
        <f t="shared" si="14"/>
        <v>51.518639197122894</v>
      </c>
      <c r="CX42" s="12">
        <f t="shared" si="36"/>
        <v>9.6378470372377699E-3</v>
      </c>
      <c r="DC42" s="11">
        <f t="shared" si="37"/>
        <v>0.19443481609604291</v>
      </c>
      <c r="DD42" s="12">
        <f t="shared" si="15"/>
        <v>51.560676113387267</v>
      </c>
      <c r="DE42" s="12">
        <f t="shared" si="38"/>
        <v>8.8297556057811699E-3</v>
      </c>
      <c r="DK42" s="12">
        <f t="shared" si="16"/>
        <v>51.45984857995041</v>
      </c>
      <c r="DL42" s="12">
        <f t="shared" si="39"/>
        <v>1.0768001154355876E-2</v>
      </c>
    </row>
    <row r="43" spans="1:116" x14ac:dyDescent="0.3">
      <c r="A43" s="4">
        <v>44281</v>
      </c>
      <c r="B43" s="2">
        <v>42</v>
      </c>
      <c r="C43" s="1">
        <v>352.01998900000001</v>
      </c>
      <c r="D43" s="1">
        <v>3061200</v>
      </c>
      <c r="E43" s="1">
        <v>53.040000999999997</v>
      </c>
      <c r="F43" s="1">
        <v>17126700</v>
      </c>
      <c r="J43" s="11">
        <f t="shared" si="17"/>
        <v>333.88591561197074</v>
      </c>
      <c r="K43" s="11">
        <f t="shared" si="0"/>
        <v>5.1514328602598941E-2</v>
      </c>
      <c r="M43" s="12"/>
      <c r="Q43" s="12">
        <f t="shared" si="1"/>
        <v>339.01265034062055</v>
      </c>
      <c r="R43" s="12">
        <f t="shared" si="2"/>
        <v>3.6950568336559596E-2</v>
      </c>
      <c r="X43" s="12">
        <f t="shared" si="3"/>
        <v>342.2476559347682</v>
      </c>
      <c r="Y43" s="12">
        <f t="shared" si="18"/>
        <v>2.776073339753387E-2</v>
      </c>
      <c r="AD43" s="11">
        <f t="shared" si="19"/>
        <v>1.7246089415769643</v>
      </c>
      <c r="AE43" s="12">
        <f t="shared" si="4"/>
        <v>343.97226487634515</v>
      </c>
      <c r="AF43" s="12">
        <f t="shared" si="20"/>
        <v>2.2861554386489284E-2</v>
      </c>
      <c r="AK43" s="21">
        <f t="shared" si="21"/>
        <v>2.5976420046235171</v>
      </c>
      <c r="AL43" s="12">
        <f t="shared" si="5"/>
        <v>344.84529793939174</v>
      </c>
      <c r="AM43" s="22">
        <f t="shared" si="22"/>
        <v>2.0381487656396319E-2</v>
      </c>
      <c r="AR43" s="11">
        <f t="shared" si="23"/>
        <v>3.4760457332894781</v>
      </c>
      <c r="AS43" s="12">
        <f t="shared" si="6"/>
        <v>345.72370166805769</v>
      </c>
      <c r="AT43" s="12">
        <f t="shared" si="24"/>
        <v>1.7886164219902648E-2</v>
      </c>
      <c r="AY43" s="11">
        <f t="shared" si="25"/>
        <v>4.4819864495519308</v>
      </c>
      <c r="AZ43" s="12">
        <f t="shared" si="7"/>
        <v>346.72964238432013</v>
      </c>
      <c r="BA43" s="12">
        <f t="shared" si="26"/>
        <v>1.5028540369847803E-2</v>
      </c>
      <c r="BG43" s="12">
        <f t="shared" si="8"/>
        <v>344.2912002049984</v>
      </c>
      <c r="BH43" s="12">
        <f t="shared" si="27"/>
        <v>2.1955539561708256E-2</v>
      </c>
      <c r="BN43" s="12">
        <f t="shared" si="9"/>
        <v>51.146296480282075</v>
      </c>
      <c r="BO43" s="12">
        <f t="shared" si="28"/>
        <v>3.5703327375840768E-2</v>
      </c>
      <c r="BU43" s="12">
        <f t="shared" si="10"/>
        <v>51.508980287659504</v>
      </c>
      <c r="BV43" s="12">
        <f t="shared" si="29"/>
        <v>2.8865397501415813E-2</v>
      </c>
      <c r="CB43" s="12">
        <f t="shared" si="11"/>
        <v>51.725808583781053</v>
      </c>
      <c r="CC43" s="12">
        <f t="shared" si="30"/>
        <v>2.4777382945730789E-2</v>
      </c>
      <c r="CH43" s="11">
        <f t="shared" si="31"/>
        <v>0.11952437134666023</v>
      </c>
      <c r="CI43" s="12">
        <f t="shared" si="12"/>
        <v>51.845332955127709</v>
      </c>
      <c r="CJ43" s="12">
        <f t="shared" si="32"/>
        <v>2.2523906907020746E-2</v>
      </c>
      <c r="CO43" s="11">
        <f t="shared" si="33"/>
        <v>0.16544648879923676</v>
      </c>
      <c r="CP43" s="12">
        <f t="shared" si="13"/>
        <v>51.891255072580286</v>
      </c>
      <c r="CQ43" s="12">
        <f t="shared" si="34"/>
        <v>2.1658105312247464E-2</v>
      </c>
      <c r="CV43" s="11">
        <f t="shared" si="35"/>
        <v>0.2456241238278386</v>
      </c>
      <c r="CW43" s="12">
        <f t="shared" si="14"/>
        <v>51.971432707608891</v>
      </c>
      <c r="CX43" s="12">
        <f t="shared" si="36"/>
        <v>2.0146460638096633E-2</v>
      </c>
      <c r="DC43" s="11">
        <f t="shared" si="37"/>
        <v>0.3347974159307599</v>
      </c>
      <c r="DD43" s="12">
        <f t="shared" si="15"/>
        <v>52.060605999711811</v>
      </c>
      <c r="DE43" s="12">
        <f t="shared" si="38"/>
        <v>1.8465214589422532E-2</v>
      </c>
      <c r="DK43" s="12">
        <f t="shared" si="16"/>
        <v>51.879962144987601</v>
      </c>
      <c r="DL43" s="12">
        <f t="shared" si="39"/>
        <v>2.187101872438493E-2</v>
      </c>
    </row>
    <row r="44" spans="1:116" x14ac:dyDescent="0.3">
      <c r="A44" s="4">
        <v>44284</v>
      </c>
      <c r="B44" s="2">
        <v>43</v>
      </c>
      <c r="C44" s="1">
        <v>356.14999399999999</v>
      </c>
      <c r="D44" s="1">
        <v>3012000</v>
      </c>
      <c r="E44" s="1">
        <v>53.849997999999999</v>
      </c>
      <c r="F44" s="1">
        <v>17514100</v>
      </c>
      <c r="J44" s="11">
        <f t="shared" si="17"/>
        <v>336.6060266201751</v>
      </c>
      <c r="K44" s="11">
        <f t="shared" si="0"/>
        <v>5.4875663931149447E-2</v>
      </c>
      <c r="M44" s="12"/>
      <c r="Q44" s="12">
        <f t="shared" si="1"/>
        <v>343.56521887140337</v>
      </c>
      <c r="R44" s="12">
        <f t="shared" si="2"/>
        <v>3.5335603932641423E-2</v>
      </c>
      <c r="X44" s="12">
        <f t="shared" si="3"/>
        <v>347.62243912064571</v>
      </c>
      <c r="Y44" s="12">
        <f t="shared" si="18"/>
        <v>2.3943717599372707E-2</v>
      </c>
      <c r="AD44" s="11">
        <f t="shared" si="19"/>
        <v>2.2721350782220453</v>
      </c>
      <c r="AE44" s="12">
        <f t="shared" si="4"/>
        <v>349.89457419886776</v>
      </c>
      <c r="AF44" s="12">
        <f t="shared" si="20"/>
        <v>1.7564003668443792E-2</v>
      </c>
      <c r="AK44" s="21">
        <f t="shared" si="21"/>
        <v>3.2919272999370142</v>
      </c>
      <c r="AL44" s="12">
        <f t="shared" si="5"/>
        <v>350.91436642058272</v>
      </c>
      <c r="AM44" s="22">
        <f t="shared" si="22"/>
        <v>1.4700625207415472E-2</v>
      </c>
      <c r="AR44" s="11">
        <f t="shared" si="23"/>
        <v>4.3304775869540899</v>
      </c>
      <c r="AS44" s="12">
        <f t="shared" si="6"/>
        <v>351.9529167075998</v>
      </c>
      <c r="AT44" s="12">
        <f t="shared" si="24"/>
        <v>1.178457774282651E-2</v>
      </c>
      <c r="AY44" s="11">
        <f t="shared" si="25"/>
        <v>5.2408636754286677</v>
      </c>
      <c r="AZ44" s="12">
        <f t="shared" si="7"/>
        <v>352.86330279607438</v>
      </c>
      <c r="BA44" s="12">
        <f t="shared" si="26"/>
        <v>9.228390451483803E-3</v>
      </c>
      <c r="BG44" s="12">
        <f t="shared" si="8"/>
        <v>350.08779180124964</v>
      </c>
      <c r="BH44" s="12">
        <f t="shared" si="27"/>
        <v>1.7021486174025754E-2</v>
      </c>
      <c r="BN44" s="12">
        <f t="shared" si="9"/>
        <v>51.430352158239764</v>
      </c>
      <c r="BO44" s="12">
        <f t="shared" si="28"/>
        <v>4.4933072082198329E-2</v>
      </c>
      <c r="BU44" s="12">
        <f t="shared" si="10"/>
        <v>52.044837536978676</v>
      </c>
      <c r="BV44" s="12">
        <f t="shared" si="29"/>
        <v>3.3522015414398407E-2</v>
      </c>
      <c r="CB44" s="12">
        <f t="shared" si="11"/>
        <v>52.448614412701474</v>
      </c>
      <c r="CC44" s="12">
        <f t="shared" si="30"/>
        <v>2.6023837313764162E-2</v>
      </c>
      <c r="CH44" s="11">
        <f t="shared" si="31"/>
        <v>0.21001658998272438</v>
      </c>
      <c r="CI44" s="12">
        <f t="shared" si="12"/>
        <v>52.658631002684196</v>
      </c>
      <c r="CJ44" s="12">
        <f t="shared" si="32"/>
        <v>2.2123807642774725E-2</v>
      </c>
      <c r="CO44" s="11">
        <f t="shared" si="33"/>
        <v>0.30478632382953291</v>
      </c>
      <c r="CP44" s="12">
        <f t="shared" si="13"/>
        <v>52.753400736531006</v>
      </c>
      <c r="CQ44" s="12">
        <f t="shared" si="34"/>
        <v>2.0363923940517014E-2</v>
      </c>
      <c r="CV44" s="11">
        <f t="shared" si="35"/>
        <v>0.46035589111950087</v>
      </c>
      <c r="CW44" s="12">
        <f t="shared" si="14"/>
        <v>52.908970303820972</v>
      </c>
      <c r="CX44" s="12">
        <f t="shared" si="36"/>
        <v>1.7474981079461271E-2</v>
      </c>
      <c r="DC44" s="11">
        <f t="shared" si="37"/>
        <v>0.66460456697197212</v>
      </c>
      <c r="DD44" s="12">
        <f t="shared" si="15"/>
        <v>53.113218979673448</v>
      </c>
      <c r="DE44" s="12">
        <f t="shared" si="38"/>
        <v>1.3682062166957767E-2</v>
      </c>
      <c r="DK44" s="12">
        <f t="shared" si="16"/>
        <v>52.749991286246896</v>
      </c>
      <c r="DL44" s="12">
        <f t="shared" si="39"/>
        <v>2.0427237782870547E-2</v>
      </c>
    </row>
    <row r="45" spans="1:116" x14ac:dyDescent="0.3">
      <c r="A45" s="4">
        <v>44285</v>
      </c>
      <c r="B45" s="2">
        <v>44</v>
      </c>
      <c r="C45" s="1">
        <v>349.75</v>
      </c>
      <c r="D45" s="1">
        <v>2602400</v>
      </c>
      <c r="E45" s="1">
        <v>53.150002000000001</v>
      </c>
      <c r="F45" s="1">
        <v>14871800</v>
      </c>
      <c r="J45" s="11">
        <f t="shared" si="17"/>
        <v>339.5376217271488</v>
      </c>
      <c r="K45" s="11">
        <f t="shared" si="0"/>
        <v>2.9199080122519504E-2</v>
      </c>
      <c r="M45" s="12"/>
      <c r="Q45" s="12">
        <f t="shared" si="1"/>
        <v>347.9698901664122</v>
      </c>
      <c r="R45" s="12">
        <f t="shared" si="2"/>
        <v>5.0896635699436768E-3</v>
      </c>
      <c r="X45" s="12">
        <f t="shared" si="3"/>
        <v>352.31259430429054</v>
      </c>
      <c r="Y45" s="12">
        <f t="shared" si="18"/>
        <v>7.326931534783537E-3</v>
      </c>
      <c r="AD45" s="11">
        <f t="shared" si="19"/>
        <v>2.6348380940354632</v>
      </c>
      <c r="AE45" s="12">
        <f t="shared" si="4"/>
        <v>354.94743239832599</v>
      </c>
      <c r="AF45" s="12">
        <f t="shared" si="20"/>
        <v>1.4860421439102177E-2</v>
      </c>
      <c r="AK45" s="21">
        <f t="shared" si="21"/>
        <v>3.6414842708639688</v>
      </c>
      <c r="AL45" s="12">
        <f t="shared" si="5"/>
        <v>355.95407857515448</v>
      </c>
      <c r="AM45" s="22">
        <f t="shared" si="22"/>
        <v>1.7738609221313748E-2</v>
      </c>
      <c r="AR45" s="11">
        <f t="shared" si="23"/>
        <v>4.4923325054649244</v>
      </c>
      <c r="AS45" s="12">
        <f t="shared" si="6"/>
        <v>356.80492680975544</v>
      </c>
      <c r="AT45" s="12">
        <f t="shared" si="24"/>
        <v>2.0171341843475177E-2</v>
      </c>
      <c r="AY45" s="11">
        <f t="shared" si="25"/>
        <v>4.7727614574124084</v>
      </c>
      <c r="AZ45" s="12">
        <f t="shared" si="7"/>
        <v>357.08535576170294</v>
      </c>
      <c r="BA45" s="12">
        <f t="shared" si="26"/>
        <v>2.097314013353236E-2</v>
      </c>
      <c r="BG45" s="12">
        <f t="shared" si="8"/>
        <v>354.63444345031246</v>
      </c>
      <c r="BH45" s="12">
        <f t="shared" si="27"/>
        <v>1.3965528092387306E-2</v>
      </c>
      <c r="BN45" s="12">
        <f t="shared" si="9"/>
        <v>51.793299034503796</v>
      </c>
      <c r="BO45" s="12">
        <f t="shared" si="28"/>
        <v>2.5525925013064048E-2</v>
      </c>
      <c r="BU45" s="12">
        <f t="shared" si="10"/>
        <v>52.676643699036134</v>
      </c>
      <c r="BV45" s="12">
        <f t="shared" si="29"/>
        <v>8.9060824675766988E-3</v>
      </c>
      <c r="CB45" s="12">
        <f t="shared" si="11"/>
        <v>53.219375385715665</v>
      </c>
      <c r="CC45" s="12">
        <f t="shared" si="30"/>
        <v>1.305237687774018E-3</v>
      </c>
      <c r="CH45" s="11">
        <f t="shared" si="31"/>
        <v>0.29412824743744437</v>
      </c>
      <c r="CI45" s="12">
        <f t="shared" si="12"/>
        <v>53.513503633153107</v>
      </c>
      <c r="CJ45" s="12">
        <f t="shared" si="32"/>
        <v>6.8391649948217545E-3</v>
      </c>
      <c r="CO45" s="11">
        <f t="shared" si="33"/>
        <v>0.42127998612569745</v>
      </c>
      <c r="CP45" s="12">
        <f t="shared" si="13"/>
        <v>53.640655371841362</v>
      </c>
      <c r="CQ45" s="12">
        <f t="shared" si="34"/>
        <v>9.2314836007223715E-3</v>
      </c>
      <c r="CV45" s="11">
        <f t="shared" si="35"/>
        <v>0.60003817797211156</v>
      </c>
      <c r="CW45" s="12">
        <f t="shared" si="14"/>
        <v>53.819413563687775</v>
      </c>
      <c r="CX45" s="12">
        <f t="shared" si="36"/>
        <v>1.2594760837220175E-2</v>
      </c>
      <c r="DC45" s="11">
        <f t="shared" si="37"/>
        <v>0.75483751210785821</v>
      </c>
      <c r="DD45" s="12">
        <f t="shared" si="15"/>
        <v>53.97421289782352</v>
      </c>
      <c r="DE45" s="12">
        <f t="shared" si="38"/>
        <v>1.5507259958777036E-2</v>
      </c>
      <c r="DK45" s="12">
        <f t="shared" si="16"/>
        <v>53.574996321561727</v>
      </c>
      <c r="DL45" s="12">
        <f t="shared" si="39"/>
        <v>7.9961299260482895E-3</v>
      </c>
    </row>
    <row r="46" spans="1:116" x14ac:dyDescent="0.3">
      <c r="A46" s="4">
        <v>44286</v>
      </c>
      <c r="B46" s="2">
        <v>45</v>
      </c>
      <c r="C46" s="1">
        <v>352.48001099999999</v>
      </c>
      <c r="D46" s="1">
        <v>2832200</v>
      </c>
      <c r="E46" s="1">
        <v>52.709999000000003</v>
      </c>
      <c r="F46" s="1">
        <v>15826500</v>
      </c>
      <c r="J46" s="11">
        <f t="shared" si="17"/>
        <v>341.06947846807645</v>
      </c>
      <c r="K46" s="11">
        <f t="shared" si="0"/>
        <v>3.2372140762114129E-2</v>
      </c>
      <c r="M46" s="12"/>
      <c r="Q46" s="12">
        <f t="shared" si="1"/>
        <v>348.59292860816794</v>
      </c>
      <c r="R46" s="12">
        <f t="shared" si="2"/>
        <v>1.1027809437489074E-2</v>
      </c>
      <c r="X46" s="12">
        <f t="shared" si="3"/>
        <v>350.90316743693074</v>
      </c>
      <c r="Y46" s="12">
        <f t="shared" si="18"/>
        <v>4.4735687524398273E-3</v>
      </c>
      <c r="AD46" s="11">
        <f t="shared" si="19"/>
        <v>2.028198349826174</v>
      </c>
      <c r="AE46" s="12">
        <f t="shared" si="4"/>
        <v>352.93136578675694</v>
      </c>
      <c r="AF46" s="12">
        <f t="shared" si="20"/>
        <v>1.2805117245554994E-3</v>
      </c>
      <c r="AK46" s="21">
        <f t="shared" si="21"/>
        <v>2.3787564863080268</v>
      </c>
      <c r="AL46" s="12">
        <f t="shared" si="5"/>
        <v>353.28192392323876</v>
      </c>
      <c r="AM46" s="22">
        <f t="shared" si="22"/>
        <v>2.2750592890749032E-3</v>
      </c>
      <c r="AR46" s="11">
        <f t="shared" si="23"/>
        <v>1.8365407876937994</v>
      </c>
      <c r="AS46" s="12">
        <f t="shared" si="6"/>
        <v>352.73970822462456</v>
      </c>
      <c r="AT46" s="12">
        <f t="shared" si="24"/>
        <v>7.3677149489357599E-4</v>
      </c>
      <c r="AY46" s="11">
        <f t="shared" si="25"/>
        <v>-0.48209861864396697</v>
      </c>
      <c r="AZ46" s="12">
        <f t="shared" si="7"/>
        <v>350.42106881828676</v>
      </c>
      <c r="BA46" s="12">
        <f t="shared" si="26"/>
        <v>5.8413019673709517E-3</v>
      </c>
      <c r="BG46" s="12">
        <f t="shared" si="8"/>
        <v>350.97111086257814</v>
      </c>
      <c r="BH46" s="12">
        <f t="shared" si="27"/>
        <v>4.28081051501626E-3</v>
      </c>
      <c r="BN46" s="12">
        <f t="shared" si="9"/>
        <v>51.996804479328226</v>
      </c>
      <c r="BO46" s="12">
        <f t="shared" si="28"/>
        <v>1.3530535651722879E-2</v>
      </c>
      <c r="BU46" s="12">
        <f t="shared" si="10"/>
        <v>52.842319104373487</v>
      </c>
      <c r="BV46" s="12">
        <f t="shared" si="29"/>
        <v>2.5103416217762413E-3</v>
      </c>
      <c r="CB46" s="12">
        <f t="shared" si="11"/>
        <v>53.181220023572052</v>
      </c>
      <c r="CC46" s="12">
        <f t="shared" si="30"/>
        <v>8.939879197722031E-3</v>
      </c>
      <c r="CH46" s="11">
        <f t="shared" si="31"/>
        <v>0.24428570600028582</v>
      </c>
      <c r="CI46" s="12">
        <f t="shared" si="12"/>
        <v>53.425505729572336</v>
      </c>
      <c r="CJ46" s="12">
        <f t="shared" si="32"/>
        <v>1.3574402260419938E-2</v>
      </c>
      <c r="CO46" s="11">
        <f t="shared" si="33"/>
        <v>0.30642114905836992</v>
      </c>
      <c r="CP46" s="12">
        <f t="shared" si="13"/>
        <v>53.487641172630426</v>
      </c>
      <c r="CQ46" s="12">
        <f t="shared" si="34"/>
        <v>1.4753219263586442E-2</v>
      </c>
      <c r="CV46" s="11">
        <f t="shared" si="35"/>
        <v>0.31285108492003572</v>
      </c>
      <c r="CW46" s="12">
        <f t="shared" si="14"/>
        <v>53.494071108492086</v>
      </c>
      <c r="CX46" s="12">
        <f t="shared" si="36"/>
        <v>1.4875206286611443E-2</v>
      </c>
      <c r="DC46" s="11">
        <f t="shared" si="37"/>
        <v>8.0793568994108042E-2</v>
      </c>
      <c r="DD46" s="12">
        <f t="shared" si="15"/>
        <v>53.262013592566163</v>
      </c>
      <c r="DE46" s="12">
        <f t="shared" si="38"/>
        <v>1.0472673174707505E-2</v>
      </c>
      <c r="DK46" s="12">
        <f t="shared" si="16"/>
        <v>53.256250580390429</v>
      </c>
      <c r="DL46" s="12">
        <f t="shared" si="39"/>
        <v>1.036333884943586E-2</v>
      </c>
    </row>
    <row r="47" spans="1:116" x14ac:dyDescent="0.3">
      <c r="A47" s="4">
        <v>44287</v>
      </c>
      <c r="B47" s="2">
        <v>46</v>
      </c>
      <c r="C47" s="1">
        <v>354.94000199999999</v>
      </c>
      <c r="D47" s="1">
        <v>2938600</v>
      </c>
      <c r="E47" s="1">
        <v>52.509998000000003</v>
      </c>
      <c r="F47" s="1">
        <v>15834700</v>
      </c>
      <c r="J47" s="11">
        <f t="shared" si="17"/>
        <v>342.78105834786498</v>
      </c>
      <c r="K47" s="11">
        <f t="shared" si="0"/>
        <v>3.4256335109095447E-2</v>
      </c>
      <c r="M47" s="12"/>
      <c r="Q47" s="12">
        <f t="shared" si="1"/>
        <v>349.95340744530915</v>
      </c>
      <c r="R47" s="12">
        <f t="shared" si="2"/>
        <v>1.40491196444261E-2</v>
      </c>
      <c r="X47" s="12">
        <f t="shared" si="3"/>
        <v>351.77043139661885</v>
      </c>
      <c r="Y47" s="12">
        <f t="shared" si="18"/>
        <v>8.9298771215455906E-3</v>
      </c>
      <c r="AD47" s="11">
        <f t="shared" si="19"/>
        <v>1.8540581913054632</v>
      </c>
      <c r="AE47" s="12">
        <f t="shared" si="4"/>
        <v>353.6244895879243</v>
      </c>
      <c r="AF47" s="12">
        <f t="shared" si="20"/>
        <v>3.7062951616135139E-3</v>
      </c>
      <c r="AK47" s="21">
        <f t="shared" si="21"/>
        <v>2.0008833546530456</v>
      </c>
      <c r="AL47" s="12">
        <f t="shared" si="5"/>
        <v>353.77131475127192</v>
      </c>
      <c r="AM47" s="22">
        <f t="shared" si="22"/>
        <v>3.2926332398230972E-3</v>
      </c>
      <c r="AR47" s="11">
        <f t="shared" si="23"/>
        <v>1.4003662150912359</v>
      </c>
      <c r="AS47" s="12">
        <f t="shared" si="6"/>
        <v>353.1707976117101</v>
      </c>
      <c r="AT47" s="12">
        <f t="shared" si="24"/>
        <v>4.9845167586658572E-3</v>
      </c>
      <c r="AY47" s="11">
        <f t="shared" si="25"/>
        <v>0.66485957293829223</v>
      </c>
      <c r="AZ47" s="12">
        <f t="shared" si="7"/>
        <v>352.43529096955712</v>
      </c>
      <c r="BA47" s="12">
        <f t="shared" si="26"/>
        <v>7.056716674168715E-3</v>
      </c>
      <c r="BG47" s="12">
        <f t="shared" si="8"/>
        <v>352.1027859656445</v>
      </c>
      <c r="BH47" s="12">
        <f t="shared" si="27"/>
        <v>7.9935088137952186E-3</v>
      </c>
      <c r="BN47" s="12">
        <f t="shared" si="9"/>
        <v>52.103783657428991</v>
      </c>
      <c r="BO47" s="12">
        <f t="shared" si="28"/>
        <v>7.735942830754094E-3</v>
      </c>
      <c r="BU47" s="12">
        <f t="shared" si="10"/>
        <v>52.796007067842766</v>
      </c>
      <c r="BV47" s="12">
        <f t="shared" si="29"/>
        <v>5.4467544988815739E-3</v>
      </c>
      <c r="CB47" s="12">
        <f t="shared" si="11"/>
        <v>52.922048460607428</v>
      </c>
      <c r="CC47" s="12">
        <f t="shared" si="30"/>
        <v>7.8470858179698448E-3</v>
      </c>
      <c r="CH47" s="11">
        <f t="shared" si="31"/>
        <v>0.16876711565554928</v>
      </c>
      <c r="CI47" s="12">
        <f t="shared" si="12"/>
        <v>53.090815576262976</v>
      </c>
      <c r="CJ47" s="12">
        <f t="shared" si="32"/>
        <v>1.1061085476769072E-2</v>
      </c>
      <c r="CO47" s="11">
        <f t="shared" si="33"/>
        <v>0.16502297105262131</v>
      </c>
      <c r="CP47" s="12">
        <f t="shared" si="13"/>
        <v>53.08707143166005</v>
      </c>
      <c r="CQ47" s="12">
        <f t="shared" si="34"/>
        <v>1.098978201560866E-2</v>
      </c>
      <c r="CV47" s="11">
        <f t="shared" si="35"/>
        <v>5.5440893371938624E-2</v>
      </c>
      <c r="CW47" s="12">
        <f t="shared" si="14"/>
        <v>52.977489353979365</v>
      </c>
      <c r="CX47" s="12">
        <f t="shared" si="36"/>
        <v>8.902901766999918E-3</v>
      </c>
      <c r="DC47" s="11">
        <f t="shared" si="37"/>
        <v>-0.20817679317081461</v>
      </c>
      <c r="DD47" s="12">
        <f t="shared" si="15"/>
        <v>52.713871667436614</v>
      </c>
      <c r="DE47" s="12">
        <f t="shared" si="38"/>
        <v>3.8825685622119162E-3</v>
      </c>
      <c r="DK47" s="12">
        <f t="shared" si="16"/>
        <v>52.846561895097608</v>
      </c>
      <c r="DL47" s="12">
        <f t="shared" si="39"/>
        <v>6.4095202421756876E-3</v>
      </c>
    </row>
    <row r="48" spans="1:116" x14ac:dyDescent="0.3">
      <c r="A48" s="4">
        <v>44291</v>
      </c>
      <c r="B48" s="2">
        <v>47</v>
      </c>
      <c r="C48" s="1">
        <v>360.82000699999998</v>
      </c>
      <c r="D48" s="1">
        <v>2705700</v>
      </c>
      <c r="E48" s="1">
        <v>52.810001</v>
      </c>
      <c r="F48" s="1">
        <v>16368700</v>
      </c>
      <c r="J48" s="11">
        <f t="shared" si="17"/>
        <v>344.60489989568521</v>
      </c>
      <c r="K48" s="11">
        <f t="shared" si="0"/>
        <v>4.4939600880598535E-2</v>
      </c>
      <c r="M48" s="12"/>
      <c r="Q48" s="12">
        <f t="shared" si="1"/>
        <v>351.69871553945092</v>
      </c>
      <c r="R48" s="12">
        <f t="shared" si="2"/>
        <v>2.5279339514421826E-2</v>
      </c>
      <c r="X48" s="12">
        <f t="shared" si="3"/>
        <v>353.51369522847847</v>
      </c>
      <c r="Y48" s="12">
        <f t="shared" si="18"/>
        <v>2.024918693469652E-2</v>
      </c>
      <c r="AD48" s="11">
        <f t="shared" si="19"/>
        <v>1.8374390373885869</v>
      </c>
      <c r="AE48" s="12">
        <f t="shared" si="4"/>
        <v>355.35113426586707</v>
      </c>
      <c r="AF48" s="12">
        <f t="shared" si="20"/>
        <v>1.5156789058354244E-2</v>
      </c>
      <c r="AK48" s="21">
        <f t="shared" si="21"/>
        <v>1.9364784739546896</v>
      </c>
      <c r="AL48" s="12">
        <f t="shared" si="5"/>
        <v>355.45017370243318</v>
      </c>
      <c r="AM48" s="22">
        <f t="shared" si="22"/>
        <v>1.4882304731973469E-2</v>
      </c>
      <c r="AR48" s="11">
        <f t="shared" si="23"/>
        <v>1.5546701426370098</v>
      </c>
      <c r="AS48" s="12">
        <f t="shared" si="6"/>
        <v>355.06836537111548</v>
      </c>
      <c r="AT48" s="12">
        <f t="shared" si="24"/>
        <v>1.594047313702452E-2</v>
      </c>
      <c r="AY48" s="11">
        <f t="shared" si="25"/>
        <v>1.5815031930214223</v>
      </c>
      <c r="AZ48" s="12">
        <f t="shared" si="7"/>
        <v>355.0951984214999</v>
      </c>
      <c r="BA48" s="12">
        <f t="shared" si="26"/>
        <v>1.5866106278580264E-2</v>
      </c>
      <c r="BG48" s="12">
        <f t="shared" si="8"/>
        <v>354.23069799141109</v>
      </c>
      <c r="BH48" s="12">
        <f t="shared" si="27"/>
        <v>1.826203891345993E-2</v>
      </c>
      <c r="BN48" s="12">
        <f t="shared" si="9"/>
        <v>52.164715808814648</v>
      </c>
      <c r="BO48" s="12">
        <f t="shared" si="28"/>
        <v>1.2218996003907507E-2</v>
      </c>
      <c r="BU48" s="12">
        <f t="shared" si="10"/>
        <v>52.695903894097803</v>
      </c>
      <c r="BV48" s="12">
        <f t="shared" si="29"/>
        <v>2.1605208055609855E-3</v>
      </c>
      <c r="CB48" s="12">
        <f t="shared" si="11"/>
        <v>52.695420707273342</v>
      </c>
      <c r="CC48" s="12">
        <f t="shared" si="30"/>
        <v>2.1696703381364688E-3</v>
      </c>
      <c r="CH48" s="11">
        <f t="shared" si="31"/>
        <v>0.10945788530710407</v>
      </c>
      <c r="CI48" s="12">
        <f t="shared" si="12"/>
        <v>52.804878592580444</v>
      </c>
      <c r="CJ48" s="12">
        <f t="shared" si="32"/>
        <v>9.699691957127479E-5</v>
      </c>
      <c r="CO48" s="11">
        <f t="shared" si="33"/>
        <v>6.7110289955944619E-2</v>
      </c>
      <c r="CP48" s="12">
        <f t="shared" si="13"/>
        <v>52.762530997229284</v>
      </c>
      <c r="CQ48" s="12">
        <f t="shared" si="34"/>
        <v>8.9888282279554929E-4</v>
      </c>
      <c r="CV48" s="11">
        <f t="shared" si="35"/>
        <v>-7.1489997645772213E-2</v>
      </c>
      <c r="CW48" s="12">
        <f t="shared" si="14"/>
        <v>52.623930709627572</v>
      </c>
      <c r="CX48" s="12">
        <f t="shared" si="36"/>
        <v>3.5233911541192246E-3</v>
      </c>
      <c r="DC48" s="11">
        <f t="shared" si="37"/>
        <v>-0.22386010930959485</v>
      </c>
      <c r="DD48" s="12">
        <f t="shared" si="15"/>
        <v>52.471560597963744</v>
      </c>
      <c r="DE48" s="12">
        <f t="shared" si="38"/>
        <v>6.4086422197995275E-3</v>
      </c>
      <c r="DK48" s="12">
        <f t="shared" si="16"/>
        <v>52.594138973774406</v>
      </c>
      <c r="DL48" s="12">
        <f t="shared" si="39"/>
        <v>4.0875217219858359E-3</v>
      </c>
    </row>
    <row r="49" spans="1:116" x14ac:dyDescent="0.3">
      <c r="A49" s="4">
        <v>44292</v>
      </c>
      <c r="B49" s="2">
        <v>48</v>
      </c>
      <c r="C49" s="1">
        <v>360.11999500000002</v>
      </c>
      <c r="D49" s="1">
        <v>2142000</v>
      </c>
      <c r="E49" s="1">
        <v>53.189999</v>
      </c>
      <c r="F49" s="1">
        <v>15614300</v>
      </c>
      <c r="J49" s="11">
        <f t="shared" si="17"/>
        <v>347.03716596133239</v>
      </c>
      <c r="K49" s="11">
        <f t="shared" si="0"/>
        <v>3.6329082584452513E-2</v>
      </c>
      <c r="M49" s="12"/>
      <c r="Q49" s="12">
        <f t="shared" si="1"/>
        <v>354.8911675506431</v>
      </c>
      <c r="R49" s="12">
        <f t="shared" si="2"/>
        <v>1.4519681000653444E-2</v>
      </c>
      <c r="X49" s="12">
        <f t="shared" si="3"/>
        <v>357.53216670281529</v>
      </c>
      <c r="Y49" s="12">
        <f t="shared" si="18"/>
        <v>7.1860166975308559E-3</v>
      </c>
      <c r="AD49" s="11">
        <f t="shared" si="19"/>
        <v>2.1645939029308217</v>
      </c>
      <c r="AE49" s="12">
        <f t="shared" si="4"/>
        <v>359.69676060574614</v>
      </c>
      <c r="AF49" s="12">
        <f t="shared" si="20"/>
        <v>1.1752593583532673E-3</v>
      </c>
      <c r="AK49" s="21">
        <f t="shared" si="21"/>
        <v>2.4569767240502225</v>
      </c>
      <c r="AL49" s="12">
        <f t="shared" si="5"/>
        <v>359.9891434268655</v>
      </c>
      <c r="AM49" s="22">
        <f t="shared" si="22"/>
        <v>3.6335547859407528E-4</v>
      </c>
      <c r="AR49" s="11">
        <f t="shared" si="23"/>
        <v>2.6633807419019249</v>
      </c>
      <c r="AS49" s="12">
        <f t="shared" si="6"/>
        <v>360.19554744471719</v>
      </c>
      <c r="AT49" s="12">
        <f t="shared" si="24"/>
        <v>2.0979797224859769E-4</v>
      </c>
      <c r="AY49" s="11">
        <f t="shared" si="25"/>
        <v>3.6529262321395106</v>
      </c>
      <c r="AZ49" s="12">
        <f t="shared" si="7"/>
        <v>361.18509293495481</v>
      </c>
      <c r="BA49" s="12">
        <f t="shared" si="26"/>
        <v>2.9576195427715485E-3</v>
      </c>
      <c r="BG49" s="12">
        <f t="shared" si="8"/>
        <v>359.17267974785273</v>
      </c>
      <c r="BH49" s="12">
        <f t="shared" si="27"/>
        <v>2.6305544410198359E-3</v>
      </c>
      <c r="BN49" s="12">
        <f t="shared" si="9"/>
        <v>52.26150858749245</v>
      </c>
      <c r="BO49" s="12">
        <f t="shared" si="28"/>
        <v>1.7456108854364709E-2</v>
      </c>
      <c r="BU49" s="12">
        <f t="shared" si="10"/>
        <v>52.735837881163576</v>
      </c>
      <c r="BV49" s="12">
        <f t="shared" si="29"/>
        <v>8.5384682717595892E-3</v>
      </c>
      <c r="CB49" s="12">
        <f t="shared" si="11"/>
        <v>52.758439868273001</v>
      </c>
      <c r="CC49" s="12">
        <f t="shared" si="30"/>
        <v>8.1135390080943441E-3</v>
      </c>
      <c r="CH49" s="11">
        <f t="shared" si="31"/>
        <v>0.10249207666098727</v>
      </c>
      <c r="CI49" s="12">
        <f t="shared" si="12"/>
        <v>52.860931944933988</v>
      </c>
      <c r="CJ49" s="12">
        <f t="shared" si="32"/>
        <v>6.1866339773011163E-3</v>
      </c>
      <c r="CO49" s="11">
        <f t="shared" si="33"/>
        <v>6.6087507716873134E-2</v>
      </c>
      <c r="CP49" s="12">
        <f t="shared" si="13"/>
        <v>52.824527375989874</v>
      </c>
      <c r="CQ49" s="12">
        <f t="shared" si="34"/>
        <v>6.8710590502196953E-3</v>
      </c>
      <c r="CV49" s="11">
        <f t="shared" si="35"/>
        <v>-1.0960876255328326E-2</v>
      </c>
      <c r="CW49" s="12">
        <f t="shared" si="14"/>
        <v>52.747478992017676</v>
      </c>
      <c r="CX49" s="12">
        <f t="shared" si="36"/>
        <v>8.3196092555355029E-3</v>
      </c>
      <c r="DC49" s="11">
        <f t="shared" si="37"/>
        <v>1.9987270453270624E-2</v>
      </c>
      <c r="DD49" s="12">
        <f t="shared" si="15"/>
        <v>52.778427138726272</v>
      </c>
      <c r="DE49" s="12">
        <f t="shared" si="38"/>
        <v>7.737767794914383E-3</v>
      </c>
      <c r="DK49" s="12">
        <f t="shared" si="16"/>
        <v>52.756035493443605</v>
      </c>
      <c r="DL49" s="12">
        <f t="shared" si="39"/>
        <v>8.158742521435192E-3</v>
      </c>
    </row>
    <row r="50" spans="1:116" x14ac:dyDescent="0.3">
      <c r="A50" s="4">
        <v>44293</v>
      </c>
      <c r="B50" s="2">
        <v>49</v>
      </c>
      <c r="C50" s="1">
        <v>358.80999800000001</v>
      </c>
      <c r="D50" s="1">
        <v>1808400</v>
      </c>
      <c r="E50" s="1">
        <v>53.279998999999997</v>
      </c>
      <c r="F50" s="1">
        <v>10062700</v>
      </c>
      <c r="J50" s="11">
        <f t="shared" si="17"/>
        <v>348.99959031713252</v>
      </c>
      <c r="K50" s="11">
        <f t="shared" si="0"/>
        <v>2.7341511489508415E-2</v>
      </c>
      <c r="M50" s="12"/>
      <c r="Q50" s="12">
        <f t="shared" si="1"/>
        <v>356.72125715791799</v>
      </c>
      <c r="R50" s="12">
        <f t="shared" si="2"/>
        <v>5.8213005594175719E-3</v>
      </c>
      <c r="X50" s="12">
        <f t="shared" si="3"/>
        <v>358.9554722662669</v>
      </c>
      <c r="Y50" s="12">
        <f t="shared" si="18"/>
        <v>4.0543537548496002E-4</v>
      </c>
      <c r="AD50" s="11">
        <f t="shared" si="19"/>
        <v>2.0534006520089392</v>
      </c>
      <c r="AE50" s="12">
        <f t="shared" si="4"/>
        <v>361.00887291827581</v>
      </c>
      <c r="AF50" s="12">
        <f t="shared" si="20"/>
        <v>6.1282431663897104E-3</v>
      </c>
      <c r="AK50" s="21">
        <f t="shared" si="21"/>
        <v>2.1985589339005687</v>
      </c>
      <c r="AL50" s="12">
        <f t="shared" si="5"/>
        <v>361.15403120016748</v>
      </c>
      <c r="AM50" s="22">
        <f t="shared" si="22"/>
        <v>6.5327978964718628E-3</v>
      </c>
      <c r="AR50" s="11">
        <f t="shared" si="23"/>
        <v>2.1053469115992818</v>
      </c>
      <c r="AS50" s="12">
        <f t="shared" si="6"/>
        <v>361.06081917786616</v>
      </c>
      <c r="AT50" s="12">
        <f t="shared" si="24"/>
        <v>6.2730168903101678E-3</v>
      </c>
      <c r="AY50" s="11">
        <f t="shared" si="25"/>
        <v>1.7577486637547921</v>
      </c>
      <c r="AZ50" s="12">
        <f t="shared" si="7"/>
        <v>360.71322093002169</v>
      </c>
      <c r="BA50" s="12">
        <f t="shared" si="26"/>
        <v>5.3042639297405641E-3</v>
      </c>
      <c r="BG50" s="12">
        <f t="shared" si="8"/>
        <v>359.88316618696319</v>
      </c>
      <c r="BH50" s="12">
        <f t="shared" si="27"/>
        <v>2.9909093752821989E-3</v>
      </c>
      <c r="BN50" s="12">
        <f t="shared" si="9"/>
        <v>52.400782149368581</v>
      </c>
      <c r="BO50" s="12">
        <f t="shared" si="28"/>
        <v>1.6501818076824958E-2</v>
      </c>
      <c r="BU50" s="12">
        <f t="shared" si="10"/>
        <v>52.894794272756329</v>
      </c>
      <c r="BV50" s="12">
        <f t="shared" si="29"/>
        <v>7.2298185899678383E-3</v>
      </c>
      <c r="CB50" s="12">
        <f t="shared" si="11"/>
        <v>52.995797390722849</v>
      </c>
      <c r="CC50" s="12">
        <f t="shared" si="30"/>
        <v>5.3341143883495071E-3</v>
      </c>
      <c r="CH50" s="11">
        <f t="shared" si="31"/>
        <v>0.12272189352931638</v>
      </c>
      <c r="CI50" s="12">
        <f t="shared" si="12"/>
        <v>53.118519284252166</v>
      </c>
      <c r="CJ50" s="12">
        <f t="shared" si="32"/>
        <v>3.0307755026014681E-3</v>
      </c>
      <c r="CO50" s="11">
        <f t="shared" si="33"/>
        <v>0.10890501140011688</v>
      </c>
      <c r="CP50" s="12">
        <f t="shared" si="13"/>
        <v>53.104702402122967</v>
      </c>
      <c r="CQ50" s="12">
        <f t="shared" si="34"/>
        <v>3.2901013732569537E-3</v>
      </c>
      <c r="CV50" s="11">
        <f t="shared" si="35"/>
        <v>0.10078240316200106</v>
      </c>
      <c r="CW50" s="12">
        <f t="shared" si="14"/>
        <v>53.09657979388485</v>
      </c>
      <c r="CX50" s="12">
        <f t="shared" si="36"/>
        <v>3.4425527319388079E-3</v>
      </c>
      <c r="DC50" s="11">
        <f t="shared" si="37"/>
        <v>0.20475198465036148</v>
      </c>
      <c r="DD50" s="12">
        <f t="shared" si="15"/>
        <v>53.200549375373214</v>
      </c>
      <c r="DE50" s="12">
        <f t="shared" si="38"/>
        <v>1.4911716613730159E-3</v>
      </c>
      <c r="DK50" s="12">
        <f t="shared" si="16"/>
        <v>53.081508123360905</v>
      </c>
      <c r="DL50" s="12">
        <f t="shared" si="39"/>
        <v>3.7254294362710407E-3</v>
      </c>
    </row>
    <row r="51" spans="1:116" x14ac:dyDescent="0.3">
      <c r="A51" s="4">
        <v>44294</v>
      </c>
      <c r="B51" s="2">
        <v>50</v>
      </c>
      <c r="C51" s="1">
        <v>361.22000100000002</v>
      </c>
      <c r="D51" s="1">
        <v>2839200</v>
      </c>
      <c r="E51" s="1">
        <v>53.119999</v>
      </c>
      <c r="F51" s="1">
        <v>9695600</v>
      </c>
      <c r="J51" s="11">
        <f t="shared" si="17"/>
        <v>350.47115146956264</v>
      </c>
      <c r="K51" s="11">
        <f t="shared" si="0"/>
        <v>2.9757071869443305E-2</v>
      </c>
      <c r="M51" s="12"/>
      <c r="Q51" s="12">
        <f t="shared" si="1"/>
        <v>357.4523164526467</v>
      </c>
      <c r="R51" s="12">
        <f t="shared" si="2"/>
        <v>1.043044276873618E-2</v>
      </c>
      <c r="X51" s="12">
        <f t="shared" si="3"/>
        <v>358.87546141982011</v>
      </c>
      <c r="Y51" s="12">
        <f t="shared" si="18"/>
        <v>6.4906139573924423E-3</v>
      </c>
      <c r="AD51" s="11">
        <f t="shared" si="19"/>
        <v>1.7333889272405809</v>
      </c>
      <c r="AE51" s="12">
        <f t="shared" si="4"/>
        <v>360.6088503470607</v>
      </c>
      <c r="AF51" s="12">
        <f t="shared" si="20"/>
        <v>1.6919070130320096E-3</v>
      </c>
      <c r="AK51" s="21">
        <f t="shared" si="21"/>
        <v>1.6289164888137309</v>
      </c>
      <c r="AL51" s="12">
        <f t="shared" si="5"/>
        <v>360.50437790863384</v>
      </c>
      <c r="AM51" s="22">
        <f t="shared" si="22"/>
        <v>1.9811280919801084E-3</v>
      </c>
      <c r="AR51" s="11">
        <f t="shared" si="23"/>
        <v>1.1219359204785528</v>
      </c>
      <c r="AS51" s="12">
        <f t="shared" si="6"/>
        <v>359.99739734029868</v>
      </c>
      <c r="AT51" s="12">
        <f t="shared" si="24"/>
        <v>3.3846510611724098E-3</v>
      </c>
      <c r="AY51" s="11">
        <f t="shared" si="25"/>
        <v>0.19565308008345367</v>
      </c>
      <c r="AZ51" s="12">
        <f t="shared" si="7"/>
        <v>359.07111449990356</v>
      </c>
      <c r="BA51" s="12">
        <f t="shared" si="26"/>
        <v>5.9489687562911736E-3</v>
      </c>
      <c r="BG51" s="12">
        <f t="shared" si="8"/>
        <v>359.07829004674079</v>
      </c>
      <c r="BH51" s="12">
        <f t="shared" si="27"/>
        <v>5.9291040012461405E-3</v>
      </c>
      <c r="BN51" s="12">
        <f t="shared" si="9"/>
        <v>52.532664676963293</v>
      </c>
      <c r="BO51" s="12">
        <f t="shared" si="28"/>
        <v>1.1056745747241203E-2</v>
      </c>
      <c r="BU51" s="12">
        <f t="shared" si="10"/>
        <v>53.029615927291616</v>
      </c>
      <c r="BV51" s="12">
        <f t="shared" si="29"/>
        <v>1.7014885995834507E-3</v>
      </c>
      <c r="CB51" s="12">
        <f t="shared" si="11"/>
        <v>53.152108275825277</v>
      </c>
      <c r="CC51" s="12">
        <f t="shared" si="30"/>
        <v>6.044668002587396E-4</v>
      </c>
      <c r="CH51" s="11">
        <f t="shared" si="31"/>
        <v>0.12776024226528315</v>
      </c>
      <c r="CI51" s="12">
        <f t="shared" si="12"/>
        <v>53.279868518090559</v>
      </c>
      <c r="CJ51" s="12">
        <f t="shared" si="32"/>
        <v>3.0095918881805584E-3</v>
      </c>
      <c r="CO51" s="11">
        <f t="shared" si="33"/>
        <v>0.12075647982569471</v>
      </c>
      <c r="CP51" s="12">
        <f t="shared" si="13"/>
        <v>53.272864755650971</v>
      </c>
      <c r="CQ51" s="12">
        <f t="shared" si="34"/>
        <v>2.8777439482062374E-3</v>
      </c>
      <c r="CV51" s="11">
        <f t="shared" si="35"/>
        <v>0.12577022003519328</v>
      </c>
      <c r="CW51" s="12">
        <f t="shared" si="14"/>
        <v>53.27787849586047</v>
      </c>
      <c r="CX51" s="12">
        <f t="shared" si="36"/>
        <v>2.9721291195895982E-3</v>
      </c>
      <c r="DC51" s="11">
        <f t="shared" si="37"/>
        <v>0.16357705003461817</v>
      </c>
      <c r="DD51" s="12">
        <f t="shared" si="15"/>
        <v>53.315685325859896</v>
      </c>
      <c r="DE51" s="12">
        <f t="shared" si="38"/>
        <v>3.6838540953266163E-3</v>
      </c>
      <c r="DK51" s="12">
        <f t="shared" si="16"/>
        <v>53.230376280840218</v>
      </c>
      <c r="DL51" s="12">
        <f t="shared" si="39"/>
        <v>2.0778855971028609E-3</v>
      </c>
    </row>
    <row r="52" spans="1:116" x14ac:dyDescent="0.3">
      <c r="A52" s="4">
        <v>44295</v>
      </c>
      <c r="B52" s="2">
        <v>51</v>
      </c>
      <c r="C52" s="1">
        <v>363.209991</v>
      </c>
      <c r="D52" s="1">
        <v>1610800</v>
      </c>
      <c r="E52" s="1">
        <v>53.18</v>
      </c>
      <c r="F52" s="1">
        <v>10828200</v>
      </c>
      <c r="J52" s="11">
        <f t="shared" si="17"/>
        <v>352.08347889912824</v>
      </c>
      <c r="K52" s="11">
        <f t="shared" si="0"/>
        <v>3.0633827197974198E-2</v>
      </c>
      <c r="M52" s="12"/>
      <c r="Q52" s="12">
        <f t="shared" si="1"/>
        <v>358.77100604422037</v>
      </c>
      <c r="R52" s="12">
        <f t="shared" si="2"/>
        <v>1.2221538684985213E-2</v>
      </c>
      <c r="X52" s="12">
        <f t="shared" si="3"/>
        <v>360.16495818891906</v>
      </c>
      <c r="Y52" s="12">
        <f t="shared" si="18"/>
        <v>8.3836702913850838E-3</v>
      </c>
      <c r="AD52" s="11">
        <f t="shared" si="19"/>
        <v>1.6668051035193356</v>
      </c>
      <c r="AE52" s="12">
        <f t="shared" si="4"/>
        <v>361.83176329243838</v>
      </c>
      <c r="AF52" s="12">
        <f t="shared" si="20"/>
        <v>3.7945754294011719E-3</v>
      </c>
      <c r="AK52" s="21">
        <f t="shared" si="21"/>
        <v>1.5440615588850346</v>
      </c>
      <c r="AL52" s="12">
        <f t="shared" si="5"/>
        <v>361.70901974780412</v>
      </c>
      <c r="AM52" s="22">
        <f t="shared" si="22"/>
        <v>4.1325164213224571E-3</v>
      </c>
      <c r="AR52" s="11">
        <f t="shared" si="23"/>
        <v>1.1973383023577298</v>
      </c>
      <c r="AS52" s="12">
        <f t="shared" si="6"/>
        <v>361.36229649127677</v>
      </c>
      <c r="AT52" s="12">
        <f t="shared" si="24"/>
        <v>5.0871246785808722E-3</v>
      </c>
      <c r="AY52" s="11">
        <f t="shared" si="25"/>
        <v>1.1254202157466222</v>
      </c>
      <c r="AZ52" s="12">
        <f t="shared" si="7"/>
        <v>361.29037840466566</v>
      </c>
      <c r="BA52" s="12">
        <f t="shared" si="26"/>
        <v>5.2851315847595795E-3</v>
      </c>
      <c r="BG52" s="12">
        <f t="shared" si="8"/>
        <v>360.68457326168516</v>
      </c>
      <c r="BH52" s="12">
        <f t="shared" si="27"/>
        <v>6.9530514052264687E-3</v>
      </c>
      <c r="BN52" s="12">
        <f t="shared" si="9"/>
        <v>52.620764825418796</v>
      </c>
      <c r="BO52" s="12">
        <f t="shared" si="28"/>
        <v>1.0515892714953063E-2</v>
      </c>
      <c r="BU52" s="12">
        <f t="shared" si="10"/>
        <v>53.061250002739548</v>
      </c>
      <c r="BV52" s="12">
        <f t="shared" si="29"/>
        <v>2.232982272667381E-3</v>
      </c>
      <c r="CB52" s="12">
        <f t="shared" si="11"/>
        <v>53.134448174121374</v>
      </c>
      <c r="CC52" s="12">
        <f t="shared" si="30"/>
        <v>8.5655934333632206E-4</v>
      </c>
      <c r="CH52" s="11">
        <f t="shared" si="31"/>
        <v>0.10594719066990517</v>
      </c>
      <c r="CI52" s="12">
        <f t="shared" si="12"/>
        <v>53.240395364791276</v>
      </c>
      <c r="CJ52" s="12">
        <f t="shared" si="32"/>
        <v>1.1356781645595346E-3</v>
      </c>
      <c r="CO52" s="11">
        <f t="shared" si="33"/>
        <v>8.6152334443295203E-2</v>
      </c>
      <c r="CP52" s="12">
        <f t="shared" si="13"/>
        <v>53.220600508564672</v>
      </c>
      <c r="CQ52" s="12">
        <f t="shared" si="34"/>
        <v>7.6345446718075534E-4</v>
      </c>
      <c r="CV52" s="11">
        <f t="shared" si="35"/>
        <v>6.1226575252599821E-2</v>
      </c>
      <c r="CW52" s="12">
        <f t="shared" si="14"/>
        <v>53.195674749373971</v>
      </c>
      <c r="CX52" s="12">
        <f t="shared" si="36"/>
        <v>2.9474895400472939E-4</v>
      </c>
      <c r="DC52" s="11">
        <f t="shared" si="37"/>
        <v>9.5254710568749169E-3</v>
      </c>
      <c r="DD52" s="12">
        <f t="shared" si="15"/>
        <v>53.143973645178249</v>
      </c>
      <c r="DE52" s="12">
        <f t="shared" si="38"/>
        <v>6.7744179807729065E-4</v>
      </c>
      <c r="DK52" s="12">
        <f t="shared" si="16"/>
        <v>53.147593320210049</v>
      </c>
      <c r="DL52" s="12">
        <f t="shared" si="39"/>
        <v>6.0937720552746313E-4</v>
      </c>
    </row>
    <row r="53" spans="1:116" x14ac:dyDescent="0.3">
      <c r="A53" s="4">
        <v>44298</v>
      </c>
      <c r="B53" s="2">
        <v>52</v>
      </c>
      <c r="C53" s="1">
        <v>364.80999800000001</v>
      </c>
      <c r="D53" s="1">
        <v>1836600</v>
      </c>
      <c r="E53" s="1">
        <v>53.349997999999999</v>
      </c>
      <c r="F53" s="1">
        <v>8565300</v>
      </c>
      <c r="J53" s="11">
        <f t="shared" si="17"/>
        <v>353.75245571425899</v>
      </c>
      <c r="K53" s="11">
        <f t="shared" si="0"/>
        <v>3.0310414589407777E-2</v>
      </c>
      <c r="M53" s="12"/>
      <c r="Q53" s="12">
        <f t="shared" si="1"/>
        <v>360.32465077874326</v>
      </c>
      <c r="R53" s="12">
        <f t="shared" si="2"/>
        <v>1.2295022740184729E-2</v>
      </c>
      <c r="X53" s="12">
        <f t="shared" si="3"/>
        <v>361.83972623501359</v>
      </c>
      <c r="Y53" s="12">
        <f t="shared" si="18"/>
        <v>8.141969192923329E-3</v>
      </c>
      <c r="AD53" s="11">
        <f t="shared" si="19"/>
        <v>1.6679995449056144</v>
      </c>
      <c r="AE53" s="12">
        <f t="shared" si="4"/>
        <v>363.50772577991921</v>
      </c>
      <c r="AF53" s="12">
        <f t="shared" si="20"/>
        <v>3.5697273298984388E-3</v>
      </c>
      <c r="AK53" s="21">
        <f t="shared" si="21"/>
        <v>1.5767381806874079</v>
      </c>
      <c r="AL53" s="12">
        <f t="shared" si="5"/>
        <v>363.416464415701</v>
      </c>
      <c r="AM53" s="22">
        <f t="shared" si="22"/>
        <v>3.8198886870940609E-3</v>
      </c>
      <c r="AR53" s="11">
        <f t="shared" si="23"/>
        <v>1.4121816870392889</v>
      </c>
      <c r="AS53" s="12">
        <f t="shared" si="6"/>
        <v>363.25190792205285</v>
      </c>
      <c r="AT53" s="12">
        <f t="shared" si="24"/>
        <v>4.2709632041037322E-3</v>
      </c>
      <c r="AY53" s="11">
        <f t="shared" si="25"/>
        <v>1.5923658715423419</v>
      </c>
      <c r="AZ53" s="12">
        <f t="shared" si="7"/>
        <v>363.43209210655596</v>
      </c>
      <c r="BA53" s="12">
        <f t="shared" si="26"/>
        <v>3.7770507962998625E-3</v>
      </c>
      <c r="BG53" s="12">
        <f t="shared" si="8"/>
        <v>362.57863656542133</v>
      </c>
      <c r="BH53" s="12">
        <f t="shared" si="27"/>
        <v>6.1165029654112529E-3</v>
      </c>
      <c r="BN53" s="12">
        <f t="shared" si="9"/>
        <v>52.704650101605971</v>
      </c>
      <c r="BO53" s="12">
        <f t="shared" si="28"/>
        <v>1.2096493394320814E-2</v>
      </c>
      <c r="BU53" s="12">
        <f t="shared" si="10"/>
        <v>53.102812501780704</v>
      </c>
      <c r="BV53" s="12">
        <f t="shared" si="29"/>
        <v>4.6332803652456584E-3</v>
      </c>
      <c r="CB53" s="12">
        <f t="shared" si="11"/>
        <v>53.159501678354616</v>
      </c>
      <c r="CC53" s="12">
        <f t="shared" si="30"/>
        <v>3.5706903240255729E-3</v>
      </c>
      <c r="CH53" s="11">
        <f t="shared" si="31"/>
        <v>9.3813137704405636E-2</v>
      </c>
      <c r="CI53" s="12">
        <f t="shared" si="12"/>
        <v>53.253314816059024</v>
      </c>
      <c r="CJ53" s="12">
        <f t="shared" si="32"/>
        <v>1.8122434407771668E-3</v>
      </c>
      <c r="CO53" s="11">
        <f t="shared" si="33"/>
        <v>7.0877626890781809E-2</v>
      </c>
      <c r="CP53" s="12">
        <f t="shared" si="13"/>
        <v>53.2303793052454</v>
      </c>
      <c r="CQ53" s="12">
        <f t="shared" si="34"/>
        <v>2.2421499388734678E-3</v>
      </c>
      <c r="CV53" s="11">
        <f t="shared" si="35"/>
        <v>4.4948693293888627E-2</v>
      </c>
      <c r="CW53" s="12">
        <f t="shared" si="14"/>
        <v>53.204450371648505</v>
      </c>
      <c r="CX53" s="12">
        <f t="shared" si="36"/>
        <v>2.7281655821523002E-3</v>
      </c>
      <c r="DC53" s="11">
        <f t="shared" si="37"/>
        <v>2.2724299256786595E-2</v>
      </c>
      <c r="DD53" s="12">
        <f t="shared" si="15"/>
        <v>53.182225977611402</v>
      </c>
      <c r="DE53" s="12">
        <f t="shared" si="38"/>
        <v>3.1447428055873033E-3</v>
      </c>
      <c r="DK53" s="12">
        <f t="shared" si="16"/>
        <v>53.171898330052514</v>
      </c>
      <c r="DL53" s="12">
        <f t="shared" si="39"/>
        <v>3.3383257099182176E-3</v>
      </c>
    </row>
    <row r="54" spans="1:116" x14ac:dyDescent="0.3">
      <c r="A54" s="4">
        <v>44299</v>
      </c>
      <c r="B54" s="2">
        <v>53</v>
      </c>
      <c r="C54" s="1">
        <v>365.209991</v>
      </c>
      <c r="D54" s="1">
        <v>1796400</v>
      </c>
      <c r="E54" s="1">
        <v>53.09</v>
      </c>
      <c r="F54" s="1">
        <v>11071700</v>
      </c>
      <c r="J54" s="11">
        <f t="shared" si="17"/>
        <v>355.41108705712008</v>
      </c>
      <c r="K54" s="11">
        <f t="shared" si="0"/>
        <v>2.6830875891563213E-2</v>
      </c>
      <c r="M54" s="12"/>
      <c r="Q54" s="12">
        <f t="shared" si="1"/>
        <v>361.89452230618315</v>
      </c>
      <c r="R54" s="12">
        <f t="shared" si="2"/>
        <v>9.0782529928565229E-3</v>
      </c>
      <c r="X54" s="12">
        <f t="shared" si="3"/>
        <v>363.4733757057561</v>
      </c>
      <c r="Y54" s="12">
        <f t="shared" si="18"/>
        <v>4.7551144192106848E-3</v>
      </c>
      <c r="AD54" s="11">
        <f t="shared" si="19"/>
        <v>1.6628470337811492</v>
      </c>
      <c r="AE54" s="12">
        <f t="shared" si="4"/>
        <v>365.13622273953723</v>
      </c>
      <c r="AF54" s="12">
        <f t="shared" si="20"/>
        <v>2.0198861553809665E-4</v>
      </c>
      <c r="AK54" s="21">
        <f t="shared" si="21"/>
        <v>1.5909660032011839</v>
      </c>
      <c r="AL54" s="12">
        <f t="shared" si="5"/>
        <v>365.06434170895727</v>
      </c>
      <c r="AM54" s="22">
        <f t="shared" si="22"/>
        <v>3.9880971121277473E-4</v>
      </c>
      <c r="AR54" s="11">
        <f t="shared" si="23"/>
        <v>1.5118421897057392</v>
      </c>
      <c r="AS54" s="12">
        <f t="shared" si="6"/>
        <v>364.98521789546186</v>
      </c>
      <c r="AT54" s="12">
        <f t="shared" si="24"/>
        <v>6.1546263814602007E-4</v>
      </c>
      <c r="AY54" s="11">
        <f t="shared" si="25"/>
        <v>1.6274569308624862</v>
      </c>
      <c r="AZ54" s="12">
        <f t="shared" si="7"/>
        <v>365.10083263661858</v>
      </c>
      <c r="BA54" s="12">
        <f t="shared" si="26"/>
        <v>2.9889205134430526E-4</v>
      </c>
      <c r="BG54" s="12">
        <f t="shared" si="8"/>
        <v>364.25215764135532</v>
      </c>
      <c r="BH54" s="12">
        <f t="shared" si="27"/>
        <v>2.6226921011169089E-3</v>
      </c>
      <c r="BN54" s="12">
        <f t="shared" si="9"/>
        <v>52.801452286365077</v>
      </c>
      <c r="BO54" s="12">
        <f t="shared" si="28"/>
        <v>5.4350671244099936E-3</v>
      </c>
      <c r="BU54" s="12">
        <f t="shared" si="10"/>
        <v>53.189327426157455</v>
      </c>
      <c r="BV54" s="12">
        <f t="shared" si="29"/>
        <v>1.8709253373036592E-3</v>
      </c>
      <c r="CB54" s="12">
        <f t="shared" si="11"/>
        <v>53.264274655259577</v>
      </c>
      <c r="CC54" s="12">
        <f t="shared" si="30"/>
        <v>3.2826267707585853E-3</v>
      </c>
      <c r="CH54" s="11">
        <f t="shared" si="31"/>
        <v>9.545711358448894E-2</v>
      </c>
      <c r="CI54" s="12">
        <f t="shared" si="12"/>
        <v>53.359731768844064</v>
      </c>
      <c r="CJ54" s="12">
        <f t="shared" si="32"/>
        <v>5.0806511366370422E-3</v>
      </c>
      <c r="CO54" s="11">
        <f t="shared" si="33"/>
        <v>7.935146439432661E-2</v>
      </c>
      <c r="CP54" s="12">
        <f t="shared" si="13"/>
        <v>53.343626119653905</v>
      </c>
      <c r="CQ54" s="12">
        <f t="shared" si="34"/>
        <v>4.7772861113938893E-3</v>
      </c>
      <c r="CV54" s="11">
        <f t="shared" si="35"/>
        <v>7.1869620918871197E-2</v>
      </c>
      <c r="CW54" s="12">
        <f t="shared" si="14"/>
        <v>53.336144276178445</v>
      </c>
      <c r="CX54" s="12">
        <f t="shared" si="36"/>
        <v>4.6363585642953684E-3</v>
      </c>
      <c r="DC54" s="11">
        <f t="shared" si="37"/>
        <v>9.2465675257734845E-2</v>
      </c>
      <c r="DD54" s="12">
        <f t="shared" si="15"/>
        <v>53.356740330517312</v>
      </c>
      <c r="DE54" s="12">
        <f t="shared" si="38"/>
        <v>5.0243045868771548E-3</v>
      </c>
      <c r="DK54" s="12">
        <f t="shared" si="16"/>
        <v>53.305473082513132</v>
      </c>
      <c r="DL54" s="12">
        <f t="shared" si="39"/>
        <v>4.0586378322307048E-3</v>
      </c>
    </row>
    <row r="55" spans="1:116" x14ac:dyDescent="0.3">
      <c r="A55" s="4">
        <v>44300</v>
      </c>
      <c r="B55" s="2">
        <v>54</v>
      </c>
      <c r="C55" s="1">
        <v>363.17001299999998</v>
      </c>
      <c r="D55" s="1">
        <v>1509400</v>
      </c>
      <c r="E55" s="1">
        <v>53.080002</v>
      </c>
      <c r="F55" s="1">
        <v>9787600</v>
      </c>
      <c r="J55" s="11">
        <f t="shared" si="17"/>
        <v>356.88092264855209</v>
      </c>
      <c r="K55" s="11">
        <f t="shared" si="0"/>
        <v>1.7317207165581418E-2</v>
      </c>
      <c r="M55" s="12"/>
      <c r="Q55" s="12">
        <f t="shared" si="1"/>
        <v>363.05493634901904</v>
      </c>
      <c r="R55" s="12">
        <f t="shared" si="2"/>
        <v>3.1686716100356744E-4</v>
      </c>
      <c r="X55" s="12">
        <f t="shared" si="3"/>
        <v>364.42851411759023</v>
      </c>
      <c r="Y55" s="12">
        <f t="shared" si="18"/>
        <v>3.4653222252417695E-3</v>
      </c>
      <c r="AD55" s="11">
        <f t="shared" si="19"/>
        <v>1.5566907404890959</v>
      </c>
      <c r="AE55" s="12">
        <f t="shared" si="4"/>
        <v>365.98520485807933</v>
      </c>
      <c r="AF55" s="12">
        <f t="shared" si="20"/>
        <v>7.7517189120990147E-3</v>
      </c>
      <c r="AK55" s="21">
        <f t="shared" si="21"/>
        <v>1.4320091053594197</v>
      </c>
      <c r="AL55" s="12">
        <f t="shared" si="5"/>
        <v>365.86052322294967</v>
      </c>
      <c r="AM55" s="22">
        <f t="shared" si="22"/>
        <v>7.4084041265534868E-3</v>
      </c>
      <c r="AR55" s="11">
        <f t="shared" si="23"/>
        <v>1.261325489663514</v>
      </c>
      <c r="AS55" s="12">
        <f t="shared" si="6"/>
        <v>365.68983960725376</v>
      </c>
      <c r="AT55" s="12">
        <f t="shared" si="24"/>
        <v>6.9384214474056162E-3</v>
      </c>
      <c r="AY55" s="11">
        <f t="shared" si="25"/>
        <v>1.0559861896883813</v>
      </c>
      <c r="AZ55" s="12">
        <f t="shared" si="7"/>
        <v>365.48450030727861</v>
      </c>
      <c r="BA55" s="12">
        <f t="shared" si="26"/>
        <v>6.3730132566826919E-3</v>
      </c>
      <c r="BG55" s="12">
        <f t="shared" si="8"/>
        <v>364.97053266033885</v>
      </c>
      <c r="BH55" s="12">
        <f t="shared" si="27"/>
        <v>4.9577872508401845E-3</v>
      </c>
      <c r="BN55" s="12">
        <f t="shared" si="9"/>
        <v>52.844734443410317</v>
      </c>
      <c r="BO55" s="12">
        <f t="shared" si="28"/>
        <v>4.4323200400347221E-3</v>
      </c>
      <c r="BU55" s="12">
        <f t="shared" si="10"/>
        <v>53.154562827002344</v>
      </c>
      <c r="BV55" s="12">
        <f t="shared" si="29"/>
        <v>1.4046877202895339E-3</v>
      </c>
      <c r="CB55" s="12">
        <f t="shared" si="11"/>
        <v>53.168423594866809</v>
      </c>
      <c r="CC55" s="12">
        <f t="shared" si="30"/>
        <v>1.6658174742873702E-3</v>
      </c>
      <c r="CH55" s="11">
        <f t="shared" si="31"/>
        <v>6.6760887487900433E-2</v>
      </c>
      <c r="CI55" s="12">
        <f t="shared" si="12"/>
        <v>53.235184482354711</v>
      </c>
      <c r="CJ55" s="12">
        <f t="shared" si="32"/>
        <v>2.923558336616317E-3</v>
      </c>
      <c r="CO55" s="11">
        <f t="shared" si="33"/>
        <v>3.5550833197553006E-2</v>
      </c>
      <c r="CP55" s="12">
        <f t="shared" si="13"/>
        <v>53.203974428064363</v>
      </c>
      <c r="CQ55" s="12">
        <f t="shared" si="34"/>
        <v>2.335576929035587E-3</v>
      </c>
      <c r="CV55" s="11">
        <f t="shared" si="35"/>
        <v>-3.6046856713663547E-3</v>
      </c>
      <c r="CW55" s="12">
        <f t="shared" si="14"/>
        <v>53.164818909195439</v>
      </c>
      <c r="CX55" s="12">
        <f t="shared" si="36"/>
        <v>1.5979070459612821E-3</v>
      </c>
      <c r="DC55" s="11">
        <f t="shared" si="37"/>
        <v>-6.7603550045192404E-2</v>
      </c>
      <c r="DD55" s="12">
        <f t="shared" si="15"/>
        <v>53.100820044821617</v>
      </c>
      <c r="DE55" s="12">
        <f t="shared" si="38"/>
        <v>3.9220128178625287E-4</v>
      </c>
      <c r="DK55" s="12">
        <f t="shared" si="16"/>
        <v>53.143868270628289</v>
      </c>
      <c r="DL55" s="12">
        <f t="shared" si="39"/>
        <v>1.203207766048853E-3</v>
      </c>
    </row>
    <row r="56" spans="1:116" x14ac:dyDescent="0.3">
      <c r="A56" s="4">
        <v>44301</v>
      </c>
      <c r="B56" s="2">
        <v>55</v>
      </c>
      <c r="C56" s="1">
        <v>368.79998799999998</v>
      </c>
      <c r="D56" s="1">
        <v>1850100</v>
      </c>
      <c r="E56" s="1">
        <v>53.330002</v>
      </c>
      <c r="F56" s="1">
        <v>13078100</v>
      </c>
      <c r="J56" s="11">
        <f t="shared" si="17"/>
        <v>357.82428620126927</v>
      </c>
      <c r="K56" s="11">
        <f t="shared" si="0"/>
        <v>2.9760580682911278E-2</v>
      </c>
      <c r="M56" s="12"/>
      <c r="Q56" s="12">
        <f t="shared" si="1"/>
        <v>363.09521317686239</v>
      </c>
      <c r="R56" s="12">
        <f t="shared" si="2"/>
        <v>1.5468478874076314E-2</v>
      </c>
      <c r="X56" s="12">
        <f t="shared" si="3"/>
        <v>363.7363385029156</v>
      </c>
      <c r="Y56" s="12">
        <f t="shared" si="18"/>
        <v>1.3730069582009815E-2</v>
      </c>
      <c r="AD56" s="11">
        <f t="shared" si="19"/>
        <v>1.2193607872145378</v>
      </c>
      <c r="AE56" s="12">
        <f t="shared" si="4"/>
        <v>364.95569929013016</v>
      </c>
      <c r="AF56" s="12">
        <f t="shared" si="20"/>
        <v>1.0423776667448887E-2</v>
      </c>
      <c r="AK56" s="21">
        <f t="shared" si="21"/>
        <v>0.90096292535090861</v>
      </c>
      <c r="AL56" s="12">
        <f t="shared" si="5"/>
        <v>364.63730142826648</v>
      </c>
      <c r="AM56" s="22">
        <f t="shared" si="22"/>
        <v>1.1287111461981671E-2</v>
      </c>
      <c r="AR56" s="11">
        <f t="shared" si="23"/>
        <v>0.38224999271135168</v>
      </c>
      <c r="AS56" s="12">
        <f t="shared" si="6"/>
        <v>364.11858849562697</v>
      </c>
      <c r="AT56" s="12">
        <f t="shared" si="24"/>
        <v>1.2693599936811871E-2</v>
      </c>
      <c r="AY56" s="11">
        <f t="shared" si="25"/>
        <v>-0.42995134402017382</v>
      </c>
      <c r="AZ56" s="12">
        <f t="shared" si="7"/>
        <v>363.3063871588954</v>
      </c>
      <c r="BA56" s="12">
        <f t="shared" si="26"/>
        <v>1.4895881290279708E-2</v>
      </c>
      <c r="BG56" s="12">
        <f t="shared" si="8"/>
        <v>363.62014291508473</v>
      </c>
      <c r="BH56" s="12">
        <f t="shared" si="27"/>
        <v>1.4045133550588016E-2</v>
      </c>
      <c r="BN56" s="12">
        <f t="shared" si="9"/>
        <v>52.880024576898769</v>
      </c>
      <c r="BO56" s="12">
        <f t="shared" si="28"/>
        <v>8.4376037169702524E-3</v>
      </c>
      <c r="BU56" s="12">
        <f t="shared" si="10"/>
        <v>53.128466537551532</v>
      </c>
      <c r="BV56" s="12">
        <f t="shared" si="29"/>
        <v>3.7790259683183332E-3</v>
      </c>
      <c r="CB56" s="12">
        <f t="shared" si="11"/>
        <v>53.119791717690063</v>
      </c>
      <c r="CC56" s="12">
        <f t="shared" si="30"/>
        <v>3.9416890010605518E-3</v>
      </c>
      <c r="CH56" s="11">
        <f t="shared" si="31"/>
        <v>4.9451972788203499E-2</v>
      </c>
      <c r="CI56" s="12">
        <f t="shared" si="12"/>
        <v>53.169243690478268</v>
      </c>
      <c r="CJ56" s="12">
        <f t="shared" si="32"/>
        <v>3.0144065909041631E-3</v>
      </c>
      <c r="CO56" s="11">
        <f t="shared" si="33"/>
        <v>1.4505155603978311E-2</v>
      </c>
      <c r="CP56" s="12">
        <f t="shared" si="13"/>
        <v>53.134296873294041</v>
      </c>
      <c r="CQ56" s="12">
        <f t="shared" si="34"/>
        <v>3.669700344394507E-3</v>
      </c>
      <c r="CV56" s="11">
        <f t="shared" si="35"/>
        <v>-2.3866921848787095E-2</v>
      </c>
      <c r="CW56" s="12">
        <f t="shared" si="14"/>
        <v>53.095924795841277</v>
      </c>
      <c r="CX56" s="12">
        <f t="shared" si="36"/>
        <v>4.3892217397389728E-3</v>
      </c>
      <c r="DC56" s="11">
        <f t="shared" si="37"/>
        <v>-5.1477628107012771E-2</v>
      </c>
      <c r="DD56" s="12">
        <f t="shared" si="15"/>
        <v>53.068314089583048</v>
      </c>
      <c r="DE56" s="12">
        <f t="shared" si="38"/>
        <v>4.9069548209833688E-3</v>
      </c>
      <c r="DK56" s="12">
        <f t="shared" si="16"/>
        <v>53.095968567657067</v>
      </c>
      <c r="DL56" s="12">
        <f t="shared" si="39"/>
        <v>4.3884009669253937E-3</v>
      </c>
    </row>
    <row r="57" spans="1:116" x14ac:dyDescent="0.3">
      <c r="A57" s="4">
        <v>44302</v>
      </c>
      <c r="B57" s="2">
        <v>56</v>
      </c>
      <c r="C57" s="1">
        <v>370.72000100000002</v>
      </c>
      <c r="D57" s="1">
        <v>2249200</v>
      </c>
      <c r="E57" s="1">
        <v>53.68</v>
      </c>
      <c r="F57" s="1">
        <v>17974100</v>
      </c>
      <c r="J57" s="11">
        <f t="shared" si="17"/>
        <v>359.47064147107886</v>
      </c>
      <c r="K57" s="11">
        <f t="shared" si="0"/>
        <v>3.0344625319854702E-2</v>
      </c>
      <c r="M57" s="12"/>
      <c r="Q57" s="12">
        <f t="shared" si="1"/>
        <v>365.09188436496055</v>
      </c>
      <c r="R57" s="12">
        <f t="shared" si="2"/>
        <v>1.5181583458831171E-2</v>
      </c>
      <c r="X57" s="12">
        <f t="shared" si="3"/>
        <v>366.52134572631201</v>
      </c>
      <c r="Y57" s="12">
        <f t="shared" si="18"/>
        <v>1.1325677768564794E-2</v>
      </c>
      <c r="AD57" s="11">
        <f t="shared" si="19"/>
        <v>1.454207752641818</v>
      </c>
      <c r="AE57" s="12">
        <f t="shared" si="4"/>
        <v>367.97555347895383</v>
      </c>
      <c r="AF57" s="12">
        <f t="shared" si="20"/>
        <v>7.4030198361112898E-3</v>
      </c>
      <c r="AK57" s="21">
        <f t="shared" si="21"/>
        <v>1.3719739998622829</v>
      </c>
      <c r="AL57" s="12">
        <f t="shared" si="5"/>
        <v>367.8933197261743</v>
      </c>
      <c r="AM57" s="22">
        <f t="shared" si="22"/>
        <v>7.6248415683019136E-3</v>
      </c>
      <c r="AR57" s="11">
        <f t="shared" si="23"/>
        <v>1.4634907465196261</v>
      </c>
      <c r="AS57" s="12">
        <f t="shared" si="6"/>
        <v>367.98483647283166</v>
      </c>
      <c r="AT57" s="12">
        <f t="shared" si="24"/>
        <v>7.3779793908890414E-3</v>
      </c>
      <c r="AY57" s="11">
        <f t="shared" si="25"/>
        <v>2.3027634382839186</v>
      </c>
      <c r="AZ57" s="12">
        <f t="shared" si="7"/>
        <v>368.82410916459594</v>
      </c>
      <c r="BA57" s="12">
        <f t="shared" si="26"/>
        <v>5.1140802500269904E-3</v>
      </c>
      <c r="BG57" s="12">
        <f t="shared" si="8"/>
        <v>367.50502672877116</v>
      </c>
      <c r="BH57" s="12">
        <f t="shared" si="27"/>
        <v>8.6722439106512311E-3</v>
      </c>
      <c r="BN57" s="12">
        <f t="shared" si="9"/>
        <v>52.94752119036395</v>
      </c>
      <c r="BO57" s="12">
        <f t="shared" si="28"/>
        <v>1.3645283338972603E-2</v>
      </c>
      <c r="BU57" s="12">
        <f t="shared" si="10"/>
        <v>53.199003949408493</v>
      </c>
      <c r="BV57" s="12">
        <f t="shared" si="29"/>
        <v>8.9604331332247978E-3</v>
      </c>
      <c r="CB57" s="12">
        <f t="shared" si="11"/>
        <v>53.23540737296053</v>
      </c>
      <c r="CC57" s="12">
        <f t="shared" si="30"/>
        <v>8.282276956771039E-3</v>
      </c>
      <c r="CH57" s="11">
        <f t="shared" si="31"/>
        <v>5.9376525160543064E-2</v>
      </c>
      <c r="CI57" s="12">
        <f t="shared" si="12"/>
        <v>53.294783898121075</v>
      </c>
      <c r="CJ57" s="12">
        <f t="shared" si="32"/>
        <v>7.1761568904419645E-3</v>
      </c>
      <c r="CO57" s="11">
        <f t="shared" si="33"/>
        <v>3.9782780520600546E-2</v>
      </c>
      <c r="CP57" s="12">
        <f t="shared" si="13"/>
        <v>53.275190153481134</v>
      </c>
      <c r="CQ57" s="12">
        <f t="shared" si="34"/>
        <v>7.5411670364915404E-3</v>
      </c>
      <c r="CV57" s="11">
        <f t="shared" si="35"/>
        <v>3.8900237854877354E-2</v>
      </c>
      <c r="CW57" s="12">
        <f t="shared" si="14"/>
        <v>53.274307610815406</v>
      </c>
      <c r="CX57" s="12">
        <f t="shared" si="36"/>
        <v>7.5576078462107682E-3</v>
      </c>
      <c r="DC57" s="11">
        <f t="shared" si="37"/>
        <v>9.0551662763845242E-2</v>
      </c>
      <c r="DD57" s="12">
        <f t="shared" si="15"/>
        <v>53.325959035724374</v>
      </c>
      <c r="DE57" s="12">
        <f t="shared" si="38"/>
        <v>6.5953979932121074E-3</v>
      </c>
      <c r="DK57" s="12">
        <f t="shared" si="16"/>
        <v>53.271493641914262</v>
      </c>
      <c r="DL57" s="12">
        <f t="shared" si="39"/>
        <v>7.6100290254422125E-3</v>
      </c>
    </row>
    <row r="58" spans="1:116" x14ac:dyDescent="0.3">
      <c r="A58" s="4">
        <v>44305</v>
      </c>
      <c r="B58" s="2">
        <v>57</v>
      </c>
      <c r="C58" s="1">
        <v>369.54998799999998</v>
      </c>
      <c r="D58" s="1">
        <v>1560000</v>
      </c>
      <c r="E58" s="1">
        <v>54</v>
      </c>
      <c r="F58" s="1">
        <v>19352900</v>
      </c>
      <c r="J58" s="11">
        <f t="shared" si="17"/>
        <v>361.15804540041705</v>
      </c>
      <c r="K58" s="11">
        <f t="shared" si="0"/>
        <v>2.2708545182209376E-2</v>
      </c>
      <c r="M58" s="12"/>
      <c r="Q58" s="12">
        <f t="shared" si="1"/>
        <v>367.0617251872244</v>
      </c>
      <c r="R58" s="12">
        <f t="shared" si="2"/>
        <v>6.7332239035970097E-3</v>
      </c>
      <c r="X58" s="12">
        <f t="shared" si="3"/>
        <v>368.83060612684039</v>
      </c>
      <c r="Y58" s="12">
        <f t="shared" si="18"/>
        <v>1.9466429347024933E-3</v>
      </c>
      <c r="AD58" s="11">
        <f t="shared" si="19"/>
        <v>1.5824656498248033</v>
      </c>
      <c r="AE58" s="12">
        <f t="shared" si="4"/>
        <v>370.41307177666522</v>
      </c>
      <c r="AF58" s="12">
        <f t="shared" si="20"/>
        <v>2.3354994038458335E-3</v>
      </c>
      <c r="AK58" s="21">
        <f t="shared" si="21"/>
        <v>1.6062956000288091</v>
      </c>
      <c r="AL58" s="12">
        <f t="shared" si="5"/>
        <v>370.43690172686922</v>
      </c>
      <c r="AM58" s="22">
        <f t="shared" si="22"/>
        <v>2.3999831028792737E-3</v>
      </c>
      <c r="AR58" s="11">
        <f t="shared" si="23"/>
        <v>1.8440870908235687</v>
      </c>
      <c r="AS58" s="12">
        <f t="shared" si="6"/>
        <v>370.67469321766396</v>
      </c>
      <c r="AT58" s="12">
        <f t="shared" si="24"/>
        <v>3.0434454179010086E-3</v>
      </c>
      <c r="AY58" s="11">
        <f t="shared" si="25"/>
        <v>2.3082858561917172</v>
      </c>
      <c r="AZ58" s="12">
        <f t="shared" si="7"/>
        <v>371.13889198303212</v>
      </c>
      <c r="BA58" s="12">
        <f t="shared" si="26"/>
        <v>4.2995644287022391E-3</v>
      </c>
      <c r="BG58" s="12">
        <f t="shared" si="8"/>
        <v>369.91625743219277</v>
      </c>
      <c r="BH58" s="12">
        <f t="shared" si="27"/>
        <v>9.9112283611488099E-4</v>
      </c>
      <c r="BN58" s="12">
        <f t="shared" si="9"/>
        <v>53.057393011809353</v>
      </c>
      <c r="BO58" s="12">
        <f t="shared" si="28"/>
        <v>1.7455684966493464E-2</v>
      </c>
      <c r="BU58" s="12">
        <f t="shared" si="10"/>
        <v>53.367352567115518</v>
      </c>
      <c r="BV58" s="12">
        <f t="shared" si="29"/>
        <v>1.171569320156449E-2</v>
      </c>
      <c r="CB58" s="12">
        <f t="shared" si="11"/>
        <v>53.479933317832234</v>
      </c>
      <c r="CC58" s="12">
        <f t="shared" si="30"/>
        <v>9.6308644845882543E-3</v>
      </c>
      <c r="CH58" s="11">
        <f t="shared" si="31"/>
        <v>8.714893811721719E-2</v>
      </c>
      <c r="CI58" s="12">
        <f t="shared" si="12"/>
        <v>53.567082255949451</v>
      </c>
      <c r="CJ58" s="12">
        <f t="shared" si="32"/>
        <v>8.0169952601953504E-3</v>
      </c>
      <c r="CO58" s="11">
        <f t="shared" si="33"/>
        <v>9.0968571608376375E-2</v>
      </c>
      <c r="CP58" s="12">
        <f t="shared" si="13"/>
        <v>53.570901889440613</v>
      </c>
      <c r="CQ58" s="12">
        <f t="shared" si="34"/>
        <v>7.9462613066553188E-3</v>
      </c>
      <c r="CV58" s="11">
        <f t="shared" si="35"/>
        <v>0.1314318060124493</v>
      </c>
      <c r="CW58" s="12">
        <f t="shared" si="14"/>
        <v>53.611365123844685</v>
      </c>
      <c r="CX58" s="12">
        <f t="shared" si="36"/>
        <v>7.1969421510243541E-3</v>
      </c>
      <c r="DC58" s="11">
        <f t="shared" si="37"/>
        <v>0.22142980255552508</v>
      </c>
      <c r="DD58" s="12">
        <f t="shared" si="15"/>
        <v>53.701363120387761</v>
      </c>
      <c r="DE58" s="12">
        <f t="shared" si="38"/>
        <v>5.5303125854118361E-3</v>
      </c>
      <c r="DK58" s="12">
        <f t="shared" si="16"/>
        <v>53.57787341047856</v>
      </c>
      <c r="DL58" s="12">
        <f t="shared" si="39"/>
        <v>7.8171590652118539E-3</v>
      </c>
    </row>
    <row r="59" spans="1:116" x14ac:dyDescent="0.3">
      <c r="A59" s="4">
        <v>44306</v>
      </c>
      <c r="B59" s="2">
        <v>58</v>
      </c>
      <c r="C59" s="1">
        <v>371.73001099999999</v>
      </c>
      <c r="D59" s="1">
        <v>2330700</v>
      </c>
      <c r="E59" s="1">
        <v>54.169998</v>
      </c>
      <c r="F59" s="1">
        <v>14419200</v>
      </c>
      <c r="J59" s="11">
        <f t="shared" si="17"/>
        <v>362.41683679035447</v>
      </c>
      <c r="K59" s="11">
        <f t="shared" si="0"/>
        <v>2.5053597864191611E-2</v>
      </c>
      <c r="M59" s="12"/>
      <c r="Q59" s="12">
        <f t="shared" si="1"/>
        <v>367.93261717169582</v>
      </c>
      <c r="R59" s="12">
        <f t="shared" si="2"/>
        <v>1.0215462071756607E-2</v>
      </c>
      <c r="X59" s="12">
        <f t="shared" si="3"/>
        <v>369.22626615707816</v>
      </c>
      <c r="Y59" s="12">
        <f t="shared" si="18"/>
        <v>6.7353852764979825E-3</v>
      </c>
      <c r="AD59" s="11">
        <f t="shared" si="19"/>
        <v>1.4044448068867474</v>
      </c>
      <c r="AE59" s="12">
        <f t="shared" si="4"/>
        <v>370.63071096396493</v>
      </c>
      <c r="AF59" s="12">
        <f t="shared" si="20"/>
        <v>2.9572539302861415E-3</v>
      </c>
      <c r="AK59" s="21">
        <f t="shared" si="21"/>
        <v>1.3036367075810478</v>
      </c>
      <c r="AL59" s="12">
        <f t="shared" si="5"/>
        <v>370.52990286465922</v>
      </c>
      <c r="AM59" s="22">
        <f t="shared" si="22"/>
        <v>3.228440265321408E-3</v>
      </c>
      <c r="AR59" s="11">
        <f t="shared" si="23"/>
        <v>1.1922949135599565</v>
      </c>
      <c r="AS59" s="12">
        <f t="shared" si="6"/>
        <v>370.41856107063813</v>
      </c>
      <c r="AT59" s="12">
        <f t="shared" si="24"/>
        <v>3.5279635503033314E-3</v>
      </c>
      <c r="AY59" s="11">
        <f t="shared" si="25"/>
        <v>0.68255390413085681</v>
      </c>
      <c r="AZ59" s="12">
        <f t="shared" si="7"/>
        <v>369.90882006120904</v>
      </c>
      <c r="BA59" s="12">
        <f t="shared" si="26"/>
        <v>4.8992303147429991E-3</v>
      </c>
      <c r="BG59" s="12">
        <f t="shared" si="8"/>
        <v>369.64155535804821</v>
      </c>
      <c r="BH59" s="12">
        <f t="shared" si="27"/>
        <v>5.6182056335284218E-3</v>
      </c>
      <c r="BN59" s="12">
        <f t="shared" si="9"/>
        <v>53.198784060037951</v>
      </c>
      <c r="BO59" s="12">
        <f t="shared" si="28"/>
        <v>1.7929000845856562E-2</v>
      </c>
      <c r="BU59" s="12">
        <f t="shared" si="10"/>
        <v>53.588779168625088</v>
      </c>
      <c r="BV59" s="12">
        <f t="shared" si="29"/>
        <v>1.0729533927154877E-2</v>
      </c>
      <c r="CB59" s="12">
        <f t="shared" si="11"/>
        <v>53.765969993024505</v>
      </c>
      <c r="CC59" s="12">
        <f t="shared" si="30"/>
        <v>7.4585198798695585E-3</v>
      </c>
      <c r="CH59" s="11">
        <f t="shared" si="31"/>
        <v>0.11698209867847528</v>
      </c>
      <c r="CI59" s="12">
        <f t="shared" si="12"/>
        <v>53.882952091702983</v>
      </c>
      <c r="CJ59" s="12">
        <f t="shared" si="32"/>
        <v>5.2989831806347339E-3</v>
      </c>
      <c r="CO59" s="11">
        <f t="shared" si="33"/>
        <v>0.13973559750435008</v>
      </c>
      <c r="CP59" s="12">
        <f t="shared" si="13"/>
        <v>53.905705590528854</v>
      </c>
      <c r="CQ59" s="12">
        <f t="shared" si="34"/>
        <v>4.8789444199563393E-3</v>
      </c>
      <c r="CV59" s="11">
        <f t="shared" si="35"/>
        <v>0.20100399714336914</v>
      </c>
      <c r="CW59" s="12">
        <f t="shared" si="14"/>
        <v>53.966973990167872</v>
      </c>
      <c r="CX59" s="12">
        <f t="shared" si="36"/>
        <v>3.7479050642041226E-3</v>
      </c>
      <c r="DC59" s="11">
        <f t="shared" si="37"/>
        <v>0.27634564429675923</v>
      </c>
      <c r="DD59" s="12">
        <f t="shared" si="15"/>
        <v>54.042315637321266</v>
      </c>
      <c r="DE59" s="12">
        <f t="shared" si="38"/>
        <v>2.3570678861522818E-3</v>
      </c>
      <c r="DK59" s="12">
        <f t="shared" si="16"/>
        <v>53.89446835261964</v>
      </c>
      <c r="DL59" s="12">
        <f t="shared" si="39"/>
        <v>5.0863883616971833E-3</v>
      </c>
    </row>
    <row r="60" spans="1:116" x14ac:dyDescent="0.3">
      <c r="A60" s="4">
        <v>44307</v>
      </c>
      <c r="B60" s="2">
        <v>59</v>
      </c>
      <c r="C60" s="1">
        <v>374.08999599999999</v>
      </c>
      <c r="D60" s="1">
        <v>1531800</v>
      </c>
      <c r="E60" s="1">
        <v>54.610000999999997</v>
      </c>
      <c r="F60" s="1">
        <v>13866500</v>
      </c>
      <c r="J60" s="11">
        <f t="shared" si="17"/>
        <v>363.81381292180129</v>
      </c>
      <c r="K60" s="11">
        <f t="shared" si="0"/>
        <v>2.7469815253222379E-2</v>
      </c>
      <c r="M60" s="12"/>
      <c r="Q60" s="12">
        <f t="shared" si="1"/>
        <v>369.26170501160232</v>
      </c>
      <c r="R60" s="12">
        <f t="shared" si="2"/>
        <v>1.2906763185395818E-2</v>
      </c>
      <c r="X60" s="12">
        <f t="shared" si="3"/>
        <v>370.6033258206852</v>
      </c>
      <c r="Y60" s="12">
        <f t="shared" si="18"/>
        <v>9.3204047598075459E-3</v>
      </c>
      <c r="AD60" s="11">
        <f t="shared" si="19"/>
        <v>1.4003370353947915</v>
      </c>
      <c r="AE60" s="12">
        <f t="shared" si="4"/>
        <v>372.00366285607998</v>
      </c>
      <c r="AF60" s="12">
        <f t="shared" si="20"/>
        <v>5.5770888455407962E-3</v>
      </c>
      <c r="AK60" s="21">
        <f t="shared" si="21"/>
        <v>1.3219924465875463</v>
      </c>
      <c r="AL60" s="12">
        <f t="shared" si="5"/>
        <v>371.92531826727276</v>
      </c>
      <c r="AM60" s="22">
        <f t="shared" si="22"/>
        <v>5.7865159610609521E-3</v>
      </c>
      <c r="AR60" s="11">
        <f t="shared" si="23"/>
        <v>1.2754390510811451</v>
      </c>
      <c r="AS60" s="12">
        <f t="shared" si="6"/>
        <v>371.87876487176635</v>
      </c>
      <c r="AT60" s="12">
        <f t="shared" si="24"/>
        <v>5.9109603354205575E-3</v>
      </c>
      <c r="AY60" s="11">
        <f t="shared" si="25"/>
        <v>1.2728837996856144</v>
      </c>
      <c r="AZ60" s="12">
        <f t="shared" si="7"/>
        <v>371.87620962037079</v>
      </c>
      <c r="BA60" s="12">
        <f t="shared" si="26"/>
        <v>5.9177909147541015E-3</v>
      </c>
      <c r="BG60" s="12">
        <f t="shared" si="8"/>
        <v>371.20789708951202</v>
      </c>
      <c r="BH60" s="12">
        <f t="shared" si="27"/>
        <v>7.7042929276514753E-3</v>
      </c>
      <c r="BN60" s="12">
        <f t="shared" si="9"/>
        <v>53.344466151032258</v>
      </c>
      <c r="BO60" s="12">
        <f t="shared" si="28"/>
        <v>2.3174049181353053E-2</v>
      </c>
      <c r="BU60" s="12">
        <f t="shared" si="10"/>
        <v>53.792205759606304</v>
      </c>
      <c r="BV60" s="12">
        <f t="shared" si="29"/>
        <v>1.4975191822349404E-2</v>
      </c>
      <c r="CB60" s="12">
        <f t="shared" si="11"/>
        <v>53.988185396861027</v>
      </c>
      <c r="CC60" s="12">
        <f t="shared" si="30"/>
        <v>1.1386478515885208E-2</v>
      </c>
      <c r="CH60" s="11">
        <f t="shared" si="31"/>
        <v>0.13276709445218227</v>
      </c>
      <c r="CI60" s="12">
        <f t="shared" si="12"/>
        <v>54.120952491313211</v>
      </c>
      <c r="CJ60" s="12">
        <f t="shared" si="32"/>
        <v>8.9552920661324573E-3</v>
      </c>
      <c r="CO60" s="11">
        <f t="shared" si="33"/>
        <v>0.16035554908739302</v>
      </c>
      <c r="CP60" s="12">
        <f t="shared" si="13"/>
        <v>54.148540945948419</v>
      </c>
      <c r="CQ60" s="12">
        <f t="shared" si="34"/>
        <v>8.4501015491938569E-3</v>
      </c>
      <c r="CV60" s="11">
        <f t="shared" si="35"/>
        <v>0.21054913015528787</v>
      </c>
      <c r="CW60" s="12">
        <f t="shared" si="14"/>
        <v>54.198734527016313</v>
      </c>
      <c r="CX60" s="12">
        <f t="shared" si="36"/>
        <v>7.5309735479346307E-3</v>
      </c>
      <c r="DC60" s="11">
        <f t="shared" si="37"/>
        <v>0.23033493990555742</v>
      </c>
      <c r="DD60" s="12">
        <f t="shared" si="15"/>
        <v>54.218520336766588</v>
      </c>
      <c r="DE60" s="12">
        <f t="shared" si="38"/>
        <v>7.1686624439616688E-3</v>
      </c>
      <c r="DK60" s="12">
        <f t="shared" si="16"/>
        <v>54.101115588154912</v>
      </c>
      <c r="DL60" s="12">
        <f t="shared" si="39"/>
        <v>9.3185387754357567E-3</v>
      </c>
    </row>
    <row r="61" spans="1:116" x14ac:dyDescent="0.3">
      <c r="A61" s="4">
        <v>44308</v>
      </c>
      <c r="B61" s="2">
        <v>60</v>
      </c>
      <c r="C61" s="1">
        <v>371.26001000000002</v>
      </c>
      <c r="D61" s="1">
        <v>2138000</v>
      </c>
      <c r="E61" s="1">
        <v>54.439999</v>
      </c>
      <c r="F61" s="1">
        <v>12558900</v>
      </c>
      <c r="J61" s="11">
        <f t="shared" si="17"/>
        <v>365.35524038353105</v>
      </c>
      <c r="K61" s="11">
        <f t="shared" si="0"/>
        <v>1.5904674506874487E-2</v>
      </c>
      <c r="M61" s="12"/>
      <c r="Q61" s="12">
        <f t="shared" si="1"/>
        <v>370.95160685754149</v>
      </c>
      <c r="R61" s="12">
        <f t="shared" si="2"/>
        <v>8.3069313729353849E-4</v>
      </c>
      <c r="X61" s="12">
        <f t="shared" si="3"/>
        <v>372.52099441930829</v>
      </c>
      <c r="Y61" s="12">
        <f t="shared" si="18"/>
        <v>3.3964994487509499E-3</v>
      </c>
      <c r="AD61" s="11">
        <f t="shared" si="19"/>
        <v>1.4779367698790371</v>
      </c>
      <c r="AE61" s="12">
        <f t="shared" si="4"/>
        <v>373.99893118918732</v>
      </c>
      <c r="AF61" s="12">
        <f t="shared" si="20"/>
        <v>7.3773665770986065E-3</v>
      </c>
      <c r="AK61" s="21">
        <f t="shared" si="21"/>
        <v>1.4709114845964335</v>
      </c>
      <c r="AL61" s="12">
        <f t="shared" si="5"/>
        <v>373.99190590390475</v>
      </c>
      <c r="AM61" s="22">
        <f t="shared" si="22"/>
        <v>7.3584437599533772E-3</v>
      </c>
      <c r="AR61" s="11">
        <f t="shared" si="23"/>
        <v>1.5644423474750226</v>
      </c>
      <c r="AS61" s="12">
        <f t="shared" si="6"/>
        <v>374.08543676678335</v>
      </c>
      <c r="AT61" s="12">
        <f t="shared" si="24"/>
        <v>7.6103719514076483E-3</v>
      </c>
      <c r="AY61" s="11">
        <f t="shared" si="25"/>
        <v>1.8209508787824729</v>
      </c>
      <c r="AZ61" s="12">
        <f t="shared" si="7"/>
        <v>374.34194529809076</v>
      </c>
      <c r="BA61" s="12">
        <f t="shared" si="26"/>
        <v>8.301285393195839E-3</v>
      </c>
      <c r="BG61" s="12">
        <f t="shared" si="8"/>
        <v>373.36947127237801</v>
      </c>
      <c r="BH61" s="12">
        <f t="shared" si="27"/>
        <v>5.6818973645397048E-3</v>
      </c>
      <c r="BN61" s="12">
        <f t="shared" si="9"/>
        <v>53.53429637837742</v>
      </c>
      <c r="BO61" s="12">
        <f t="shared" si="28"/>
        <v>1.6636712679266964E-2</v>
      </c>
      <c r="BU61" s="12">
        <f t="shared" si="10"/>
        <v>54.078434093744093</v>
      </c>
      <c r="BV61" s="12">
        <f t="shared" si="29"/>
        <v>6.6415303618192062E-3</v>
      </c>
      <c r="CB61" s="12">
        <f t="shared" si="11"/>
        <v>54.330183978587463</v>
      </c>
      <c r="CC61" s="12">
        <f t="shared" si="30"/>
        <v>2.0171753017948595E-3</v>
      </c>
      <c r="CH61" s="11">
        <f t="shared" si="31"/>
        <v>0.16415181754332034</v>
      </c>
      <c r="CI61" s="12">
        <f t="shared" si="12"/>
        <v>54.494335796130784</v>
      </c>
      <c r="CJ61" s="12">
        <f t="shared" si="32"/>
        <v>9.9810428230874288E-4</v>
      </c>
      <c r="CO61" s="11">
        <f t="shared" si="33"/>
        <v>0.20576630724715381</v>
      </c>
      <c r="CP61" s="12">
        <f t="shared" si="13"/>
        <v>54.535950285834616</v>
      </c>
      <c r="CQ61" s="12">
        <f t="shared" si="34"/>
        <v>1.7625144672507411E-3</v>
      </c>
      <c r="CV61" s="11">
        <f t="shared" si="35"/>
        <v>0.26970138336230465</v>
      </c>
      <c r="CW61" s="12">
        <f t="shared" si="14"/>
        <v>54.599885361949767</v>
      </c>
      <c r="CX61" s="12">
        <f t="shared" si="36"/>
        <v>2.9369280838849087E-3</v>
      </c>
      <c r="DC61" s="11">
        <f t="shared" si="37"/>
        <v>0.3252490354533043</v>
      </c>
      <c r="DD61" s="12">
        <f t="shared" si="15"/>
        <v>54.655433014040767</v>
      </c>
      <c r="DE61" s="12">
        <f t="shared" si="38"/>
        <v>3.9572743937920886E-3</v>
      </c>
      <c r="DK61" s="12">
        <f t="shared" si="16"/>
        <v>54.482779647038726</v>
      </c>
      <c r="DL61" s="12">
        <f t="shared" si="39"/>
        <v>7.8583115034086071E-4</v>
      </c>
    </row>
    <row r="62" spans="1:116" x14ac:dyDescent="0.3">
      <c r="A62" s="4">
        <v>44309</v>
      </c>
      <c r="B62" s="2">
        <v>61</v>
      </c>
      <c r="C62" s="1">
        <v>373.27999899999998</v>
      </c>
      <c r="D62" s="1">
        <v>1404500</v>
      </c>
      <c r="E62" s="1">
        <v>54.470001000000003</v>
      </c>
      <c r="F62" s="1">
        <v>9020500</v>
      </c>
      <c r="J62" s="11">
        <f t="shared" si="17"/>
        <v>366.24095582600143</v>
      </c>
      <c r="K62" s="11">
        <f t="shared" si="0"/>
        <v>1.8857273877131979E-2</v>
      </c>
      <c r="M62" s="12"/>
      <c r="Q62" s="12">
        <f t="shared" si="1"/>
        <v>371.05954795740195</v>
      </c>
      <c r="R62" s="12">
        <f t="shared" si="2"/>
        <v>5.9484865209668758E-3</v>
      </c>
      <c r="X62" s="12">
        <f t="shared" si="3"/>
        <v>371.82745298868872</v>
      </c>
      <c r="Y62" s="12">
        <f t="shared" si="18"/>
        <v>3.8913041556005146E-3</v>
      </c>
      <c r="AD62" s="11">
        <f t="shared" si="19"/>
        <v>1.1522150398042452</v>
      </c>
      <c r="AE62" s="12">
        <f t="shared" si="4"/>
        <v>372.97966802849294</v>
      </c>
      <c r="AF62" s="12">
        <f t="shared" si="20"/>
        <v>8.0457290053474653E-4</v>
      </c>
      <c r="AK62" s="21">
        <f t="shared" si="21"/>
        <v>0.92979825579243136</v>
      </c>
      <c r="AL62" s="12">
        <f t="shared" si="5"/>
        <v>372.75725124448115</v>
      </c>
      <c r="AM62" s="22">
        <f t="shared" si="22"/>
        <v>1.4004172656430531E-3</v>
      </c>
      <c r="AR62" s="11">
        <f t="shared" si="23"/>
        <v>0.54834964733245362</v>
      </c>
      <c r="AS62" s="12">
        <f t="shared" si="6"/>
        <v>372.37580263602115</v>
      </c>
      <c r="AT62" s="12">
        <f t="shared" si="24"/>
        <v>2.4223005958024192E-3</v>
      </c>
      <c r="AY62" s="11">
        <f t="shared" si="25"/>
        <v>-0.31636758420926803</v>
      </c>
      <c r="AZ62" s="12">
        <f t="shared" si="7"/>
        <v>371.51108540447945</v>
      </c>
      <c r="BA62" s="12">
        <f t="shared" si="26"/>
        <v>4.7388384061813347E-3</v>
      </c>
      <c r="BG62" s="12">
        <f t="shared" si="8"/>
        <v>371.78737531809452</v>
      </c>
      <c r="BH62" s="12">
        <f t="shared" si="27"/>
        <v>3.9986703972999544E-3</v>
      </c>
      <c r="BN62" s="12">
        <f t="shared" si="9"/>
        <v>53.670151771620802</v>
      </c>
      <c r="BO62" s="12">
        <f t="shared" si="28"/>
        <v>1.4684215415733181E-2</v>
      </c>
      <c r="BU62" s="12">
        <f t="shared" si="10"/>
        <v>54.20498181093366</v>
      </c>
      <c r="BV62" s="12">
        <f t="shared" si="29"/>
        <v>4.8654155351740046E-3</v>
      </c>
      <c r="CB62" s="12">
        <f t="shared" si="11"/>
        <v>54.390582240364353</v>
      </c>
      <c r="CC62" s="12">
        <f t="shared" si="30"/>
        <v>1.458027504637843E-3</v>
      </c>
      <c r="CH62" s="11">
        <f t="shared" si="31"/>
        <v>0.14858878417835567</v>
      </c>
      <c r="CI62" s="12">
        <f t="shared" si="12"/>
        <v>54.539171024542711</v>
      </c>
      <c r="CJ62" s="12">
        <f t="shared" si="32"/>
        <v>1.2698737520255811E-3</v>
      </c>
      <c r="CO62" s="11">
        <f t="shared" si="33"/>
        <v>0.16942429587958766</v>
      </c>
      <c r="CP62" s="12">
        <f t="shared" si="13"/>
        <v>54.560006536243939</v>
      </c>
      <c r="CQ62" s="12">
        <f t="shared" si="34"/>
        <v>1.652387269901758E-3</v>
      </c>
      <c r="CV62" s="11">
        <f t="shared" si="35"/>
        <v>0.1755149786488677</v>
      </c>
      <c r="CW62" s="12">
        <f t="shared" si="14"/>
        <v>54.566097219013223</v>
      </c>
      <c r="CX62" s="12">
        <f t="shared" si="36"/>
        <v>1.7642044657428827E-3</v>
      </c>
      <c r="DC62" s="11">
        <f t="shared" si="37"/>
        <v>0.1001258778283515</v>
      </c>
      <c r="DD62" s="12">
        <f t="shared" si="15"/>
        <v>54.490708118192707</v>
      </c>
      <c r="DE62" s="12">
        <f t="shared" si="38"/>
        <v>3.801563762171297E-4</v>
      </c>
      <c r="DK62" s="12">
        <f t="shared" si="16"/>
        <v>54.450694161759685</v>
      </c>
      <c r="DL62" s="12">
        <f t="shared" si="39"/>
        <v>3.5444901571267298E-4</v>
      </c>
    </row>
    <row r="63" spans="1:116" x14ac:dyDescent="0.3">
      <c r="A63" s="4">
        <v>44312</v>
      </c>
      <c r="B63" s="2">
        <v>62</v>
      </c>
      <c r="C63" s="1">
        <v>368.51998900000001</v>
      </c>
      <c r="D63" s="1">
        <v>2059700</v>
      </c>
      <c r="E63" s="1">
        <v>53.66</v>
      </c>
      <c r="F63" s="1">
        <v>11684600</v>
      </c>
      <c r="J63" s="11">
        <f t="shared" si="17"/>
        <v>367.29681230210122</v>
      </c>
      <c r="K63" s="11">
        <f t="shared" si="0"/>
        <v>3.3191597047909208E-3</v>
      </c>
      <c r="M63" s="12"/>
      <c r="Q63" s="12">
        <f t="shared" si="1"/>
        <v>371.83670582231127</v>
      </c>
      <c r="R63" s="12">
        <f t="shared" si="2"/>
        <v>9.0001001880830513E-3</v>
      </c>
      <c r="X63" s="12">
        <f t="shared" si="3"/>
        <v>372.6263532949099</v>
      </c>
      <c r="Y63" s="12">
        <f t="shared" si="18"/>
        <v>1.1142853623904495E-2</v>
      </c>
      <c r="AD63" s="11">
        <f t="shared" si="19"/>
        <v>1.0992178297667863</v>
      </c>
      <c r="AE63" s="12">
        <f t="shared" si="4"/>
        <v>373.72557112467666</v>
      </c>
      <c r="AF63" s="12">
        <f t="shared" si="20"/>
        <v>1.4125643872947832E-2</v>
      </c>
      <c r="AK63" s="21">
        <f t="shared" si="21"/>
        <v>0.89707376839961972</v>
      </c>
      <c r="AL63" s="12">
        <f t="shared" si="5"/>
        <v>373.5234270633095</v>
      </c>
      <c r="AM63" s="22">
        <f t="shared" si="22"/>
        <v>1.3577114437907704E-2</v>
      </c>
      <c r="AR63" s="11">
        <f t="shared" si="23"/>
        <v>0.66109744383238278</v>
      </c>
      <c r="AS63" s="12">
        <f t="shared" si="6"/>
        <v>373.28745073874228</v>
      </c>
      <c r="AT63" s="12">
        <f t="shared" si="24"/>
        <v>1.2936779227848805E-2</v>
      </c>
      <c r="AY63" s="11">
        <f t="shared" si="25"/>
        <v>0.63161012265661709</v>
      </c>
      <c r="AZ63" s="12">
        <f t="shared" si="7"/>
        <v>373.25796341756654</v>
      </c>
      <c r="BA63" s="12">
        <f t="shared" si="26"/>
        <v>1.2856763700724342E-2</v>
      </c>
      <c r="BG63" s="12">
        <f t="shared" si="8"/>
        <v>372.90684307952364</v>
      </c>
      <c r="BH63" s="12">
        <f t="shared" si="27"/>
        <v>1.1903978645575261E-2</v>
      </c>
      <c r="BN63" s="12">
        <f t="shared" si="9"/>
        <v>53.790129155877679</v>
      </c>
      <c r="BO63" s="12">
        <f t="shared" si="28"/>
        <v>2.425068130407799E-3</v>
      </c>
      <c r="BU63" s="12">
        <f t="shared" si="10"/>
        <v>54.297738527106873</v>
      </c>
      <c r="BV63" s="12">
        <f t="shared" si="29"/>
        <v>1.1884802965092735E-2</v>
      </c>
      <c r="CB63" s="12">
        <f t="shared" si="11"/>
        <v>54.434262558163965</v>
      </c>
      <c r="CC63" s="12">
        <f t="shared" si="30"/>
        <v>1.4429045064554018E-2</v>
      </c>
      <c r="CH63" s="11">
        <f t="shared" si="31"/>
        <v>0.1328525142215442</v>
      </c>
      <c r="CI63" s="12">
        <f t="shared" si="12"/>
        <v>54.567115072385512</v>
      </c>
      <c r="CJ63" s="12">
        <f t="shared" si="32"/>
        <v>1.6904865307221684E-2</v>
      </c>
      <c r="CO63" s="11">
        <f t="shared" si="33"/>
        <v>0.13798830135959389</v>
      </c>
      <c r="CP63" s="12">
        <f t="shared" si="13"/>
        <v>54.572250859523557</v>
      </c>
      <c r="CQ63" s="12">
        <f t="shared" si="34"/>
        <v>1.7000575093618339E-2</v>
      </c>
      <c r="CV63" s="11">
        <f t="shared" si="35"/>
        <v>0.11618938126670289</v>
      </c>
      <c r="CW63" s="12">
        <f t="shared" si="14"/>
        <v>54.550451939430666</v>
      </c>
      <c r="CX63" s="12">
        <f t="shared" si="36"/>
        <v>1.6594333571201436E-2</v>
      </c>
      <c r="DC63" s="11">
        <f t="shared" si="37"/>
        <v>5.214715180392341E-2</v>
      </c>
      <c r="DD63" s="12">
        <f t="shared" si="15"/>
        <v>54.486409709967887</v>
      </c>
      <c r="DE63" s="12">
        <f t="shared" si="38"/>
        <v>1.5400851844351299E-2</v>
      </c>
      <c r="DK63" s="12">
        <f t="shared" si="16"/>
        <v>54.465174290439926</v>
      </c>
      <c r="DL63" s="12">
        <f t="shared" si="39"/>
        <v>1.5005111636972216E-2</v>
      </c>
    </row>
    <row r="64" spans="1:116" x14ac:dyDescent="0.3">
      <c r="A64" s="4">
        <v>44313</v>
      </c>
      <c r="B64" s="2">
        <v>63</v>
      </c>
      <c r="C64" s="1">
        <v>370.209991</v>
      </c>
      <c r="D64" s="1">
        <v>1875900</v>
      </c>
      <c r="E64" s="1">
        <v>53.580002</v>
      </c>
      <c r="F64" s="1">
        <v>9852400</v>
      </c>
      <c r="J64" s="11">
        <f t="shared" si="17"/>
        <v>367.48028880678606</v>
      </c>
      <c r="K64" s="11">
        <f t="shared" si="0"/>
        <v>7.3733887781919387E-3</v>
      </c>
      <c r="M64" s="12"/>
      <c r="Q64" s="12">
        <f t="shared" si="1"/>
        <v>370.67585493450235</v>
      </c>
      <c r="R64" s="12">
        <f t="shared" si="2"/>
        <v>1.2583775312059356E-3</v>
      </c>
      <c r="X64" s="12">
        <f t="shared" si="3"/>
        <v>370.36785293270941</v>
      </c>
      <c r="Y64" s="12">
        <f t="shared" si="18"/>
        <v>4.2641186501476361E-4</v>
      </c>
      <c r="AD64" s="11">
        <f t="shared" si="19"/>
        <v>0.59556010097169443</v>
      </c>
      <c r="AE64" s="12">
        <f t="shared" si="4"/>
        <v>370.96341303368109</v>
      </c>
      <c r="AF64" s="12">
        <f t="shared" si="20"/>
        <v>2.035120747676122E-3</v>
      </c>
      <c r="AK64" s="21">
        <f t="shared" si="21"/>
        <v>0.10818023574959146</v>
      </c>
      <c r="AL64" s="12">
        <f t="shared" si="5"/>
        <v>370.47603316845903</v>
      </c>
      <c r="AM64" s="22">
        <f t="shared" si="22"/>
        <v>7.1862503694294759E-4</v>
      </c>
      <c r="AR64" s="11">
        <f t="shared" si="23"/>
        <v>-0.65272156888241151</v>
      </c>
      <c r="AS64" s="12">
        <f t="shared" si="6"/>
        <v>369.71513136382703</v>
      </c>
      <c r="AT64" s="12">
        <f t="shared" si="24"/>
        <v>1.3366998411800711E-3</v>
      </c>
      <c r="AY64" s="11">
        <f t="shared" si="25"/>
        <v>-1.8249837894719267</v>
      </c>
      <c r="AZ64" s="12">
        <f t="shared" si="7"/>
        <v>368.54286914323751</v>
      </c>
      <c r="BA64" s="12">
        <f t="shared" si="26"/>
        <v>4.503178999192628E-3</v>
      </c>
      <c r="BG64" s="12">
        <f t="shared" si="8"/>
        <v>369.61670251988096</v>
      </c>
      <c r="BH64" s="12">
        <f t="shared" si="27"/>
        <v>1.6025728493076854E-3</v>
      </c>
      <c r="BN64" s="12">
        <f t="shared" si="9"/>
        <v>53.770609782496024</v>
      </c>
      <c r="BO64" s="12">
        <f t="shared" si="28"/>
        <v>3.5574426162959735E-3</v>
      </c>
      <c r="BU64" s="12">
        <f t="shared" si="10"/>
        <v>54.074530042619465</v>
      </c>
      <c r="BV64" s="12">
        <f t="shared" si="29"/>
        <v>9.2297130302358751E-3</v>
      </c>
      <c r="CB64" s="12">
        <f t="shared" si="11"/>
        <v>54.008418151173785</v>
      </c>
      <c r="CC64" s="12">
        <f t="shared" si="30"/>
        <v>7.9958218585692645E-3</v>
      </c>
      <c r="CH64" s="11">
        <f t="shared" si="31"/>
        <v>4.9047976039785599E-2</v>
      </c>
      <c r="CI64" s="12">
        <f t="shared" si="12"/>
        <v>54.057466127213573</v>
      </c>
      <c r="CJ64" s="12">
        <f t="shared" si="32"/>
        <v>8.9112375772881173E-3</v>
      </c>
      <c r="CO64" s="11">
        <f t="shared" si="33"/>
        <v>-2.9698757278495552E-3</v>
      </c>
      <c r="CP64" s="12">
        <f t="shared" si="13"/>
        <v>54.005448275445936</v>
      </c>
      <c r="CQ64" s="12">
        <f t="shared" si="34"/>
        <v>7.9403930489949474E-3</v>
      </c>
      <c r="CV64" s="11">
        <f t="shared" si="35"/>
        <v>-0.12772582344889438</v>
      </c>
      <c r="CW64" s="12">
        <f t="shared" si="14"/>
        <v>53.880692327724894</v>
      </c>
      <c r="CX64" s="12">
        <f t="shared" si="36"/>
        <v>5.6119879899387427E-3</v>
      </c>
      <c r="DC64" s="11">
        <f t="shared" si="37"/>
        <v>-0.35414567317106438</v>
      </c>
      <c r="DD64" s="12">
        <f t="shared" si="15"/>
        <v>53.654272478002724</v>
      </c>
      <c r="DE64" s="12">
        <f t="shared" si="38"/>
        <v>1.3861604186338758E-3</v>
      </c>
      <c r="DK64" s="12">
        <f t="shared" si="16"/>
        <v>53.861293572609981</v>
      </c>
      <c r="DL64" s="12">
        <f t="shared" si="39"/>
        <v>5.2499358363215492E-3</v>
      </c>
    </row>
    <row r="65" spans="1:116" x14ac:dyDescent="0.3">
      <c r="A65" s="4">
        <v>44314</v>
      </c>
      <c r="B65" s="2">
        <v>64</v>
      </c>
      <c r="C65" s="1">
        <v>369.58999599999999</v>
      </c>
      <c r="D65" s="1">
        <v>1305600</v>
      </c>
      <c r="E65" s="1">
        <v>53.59</v>
      </c>
      <c r="F65" s="1">
        <v>10868100</v>
      </c>
      <c r="J65" s="11">
        <f t="shared" si="17"/>
        <v>367.88974413576813</v>
      </c>
      <c r="K65" s="11">
        <f t="shared" si="0"/>
        <v>4.600373069166783E-3</v>
      </c>
      <c r="M65" s="12"/>
      <c r="Q65" s="12">
        <f t="shared" si="1"/>
        <v>370.51280255742654</v>
      </c>
      <c r="R65" s="12">
        <f t="shared" si="2"/>
        <v>2.496838570886411E-3</v>
      </c>
      <c r="X65" s="12">
        <f t="shared" si="3"/>
        <v>370.28102886971925</v>
      </c>
      <c r="Y65" s="12">
        <f t="shared" si="18"/>
        <v>1.869728285933544E-3</v>
      </c>
      <c r="AD65" s="11">
        <f t="shared" si="19"/>
        <v>0.4932024763774161</v>
      </c>
      <c r="AE65" s="12">
        <f t="shared" si="4"/>
        <v>370.77423134609666</v>
      </c>
      <c r="AF65" s="12">
        <f t="shared" si="20"/>
        <v>3.2041866904229479E-3</v>
      </c>
      <c r="AK65" s="21">
        <f t="shared" si="21"/>
        <v>5.942916106465343E-2</v>
      </c>
      <c r="AL65" s="12">
        <f t="shared" si="5"/>
        <v>370.34045803078391</v>
      </c>
      <c r="AM65" s="22">
        <f t="shared" si="22"/>
        <v>2.0305258229552344E-3</v>
      </c>
      <c r="AR65" s="11">
        <f t="shared" si="23"/>
        <v>-0.39806769123089863</v>
      </c>
      <c r="AS65" s="12">
        <f t="shared" si="6"/>
        <v>369.88296117848836</v>
      </c>
      <c r="AT65" s="12">
        <f t="shared" si="24"/>
        <v>7.9267615914683229E-4</v>
      </c>
      <c r="AY65" s="11">
        <f t="shared" si="25"/>
        <v>-0.34754802196242562</v>
      </c>
      <c r="AZ65" s="12">
        <f t="shared" si="7"/>
        <v>369.93348084775681</v>
      </c>
      <c r="BA65" s="12">
        <f t="shared" si="26"/>
        <v>9.2936727583077397E-4</v>
      </c>
      <c r="BG65" s="12">
        <f t="shared" si="8"/>
        <v>370.06166887997028</v>
      </c>
      <c r="BH65" s="12">
        <f t="shared" si="27"/>
        <v>1.2762057552290977E-3</v>
      </c>
      <c r="BN65" s="12">
        <f t="shared" si="9"/>
        <v>53.742018615121623</v>
      </c>
      <c r="BO65" s="12">
        <f t="shared" si="28"/>
        <v>2.8366974271621459E-3</v>
      </c>
      <c r="BU65" s="12">
        <f t="shared" si="10"/>
        <v>53.901445227702652</v>
      </c>
      <c r="BV65" s="12">
        <f t="shared" si="29"/>
        <v>5.8116295522046783E-3</v>
      </c>
      <c r="CB65" s="12">
        <f t="shared" si="11"/>
        <v>53.772789268028205</v>
      </c>
      <c r="CC65" s="12">
        <f t="shared" si="30"/>
        <v>3.410883896775554E-3</v>
      </c>
      <c r="CH65" s="11">
        <f t="shared" si="31"/>
        <v>6.3464471619807672E-3</v>
      </c>
      <c r="CI65" s="12">
        <f t="shared" si="12"/>
        <v>53.779135715190186</v>
      </c>
      <c r="CJ65" s="12">
        <f t="shared" si="32"/>
        <v>3.529309856133288E-3</v>
      </c>
      <c r="CO65" s="11">
        <f t="shared" si="33"/>
        <v>-6.113462758228215E-2</v>
      </c>
      <c r="CP65" s="12">
        <f t="shared" si="13"/>
        <v>53.711654640445921</v>
      </c>
      <c r="CQ65" s="12">
        <f t="shared" si="34"/>
        <v>2.2700996537771598E-3</v>
      </c>
      <c r="CV65" s="11">
        <f t="shared" si="35"/>
        <v>-0.17628220031240288</v>
      </c>
      <c r="CW65" s="12">
        <f t="shared" si="14"/>
        <v>53.596507067715805</v>
      </c>
      <c r="CX65" s="12">
        <f t="shared" si="36"/>
        <v>1.2142317066247237E-4</v>
      </c>
      <c r="DC65" s="11">
        <f t="shared" si="37"/>
        <v>-0.25340640164940265</v>
      </c>
      <c r="DD65" s="12">
        <f t="shared" si="15"/>
        <v>53.519382866378805</v>
      </c>
      <c r="DE65" s="12">
        <f t="shared" si="38"/>
        <v>1.3177296813061772E-3</v>
      </c>
      <c r="DK65" s="12">
        <f t="shared" si="16"/>
        <v>53.650324893152494</v>
      </c>
      <c r="DL65" s="12">
        <f t="shared" si="39"/>
        <v>1.1256744383745145E-3</v>
      </c>
    </row>
    <row r="66" spans="1:116" x14ac:dyDescent="0.3">
      <c r="A66" s="4">
        <v>44315</v>
      </c>
      <c r="B66" s="2">
        <v>65</v>
      </c>
      <c r="C66" s="1">
        <v>373.540009</v>
      </c>
      <c r="D66" s="1">
        <v>1848300</v>
      </c>
      <c r="E66" s="1">
        <v>54.259998000000003</v>
      </c>
      <c r="F66" s="1">
        <v>15391000</v>
      </c>
      <c r="J66" s="11">
        <f t="shared" si="17"/>
        <v>368.14478191540292</v>
      </c>
      <c r="K66" s="11">
        <f t="shared" si="0"/>
        <v>1.4443505259424784E-2</v>
      </c>
      <c r="M66" s="12"/>
      <c r="Q66" s="12">
        <f t="shared" si="1"/>
        <v>370.1898202623272</v>
      </c>
      <c r="R66" s="12">
        <f t="shared" si="2"/>
        <v>8.9687547704502928E-3</v>
      </c>
      <c r="X66" s="12">
        <f t="shared" si="3"/>
        <v>369.90096079137368</v>
      </c>
      <c r="Y66" s="12">
        <f t="shared" si="18"/>
        <v>9.7420573993355561E-3</v>
      </c>
      <c r="AD66" s="11">
        <f t="shared" si="19"/>
        <v>0.36221189316896774</v>
      </c>
      <c r="AE66" s="12">
        <f t="shared" si="4"/>
        <v>370.26317268454267</v>
      </c>
      <c r="AF66" s="12">
        <f t="shared" si="20"/>
        <v>8.7723837781920992E-3</v>
      </c>
      <c r="AK66" s="21">
        <f t="shared" si="21"/>
        <v>-5.0445148787903231E-2</v>
      </c>
      <c r="AL66" s="12">
        <f t="shared" si="5"/>
        <v>369.85051564258578</v>
      </c>
      <c r="AM66" s="22">
        <f t="shared" si="22"/>
        <v>9.8771035726302123E-3</v>
      </c>
      <c r="AR66" s="11">
        <f t="shared" si="23"/>
        <v>-0.38996786543250223</v>
      </c>
      <c r="AS66" s="12">
        <f t="shared" si="6"/>
        <v>369.5109929259412</v>
      </c>
      <c r="AT66" s="12">
        <f t="shared" si="24"/>
        <v>1.0786036239718574E-2</v>
      </c>
      <c r="AY66" s="11">
        <f t="shared" si="25"/>
        <v>-0.37519006988810105</v>
      </c>
      <c r="AZ66" s="12">
        <f t="shared" si="7"/>
        <v>369.52577072148557</v>
      </c>
      <c r="BA66" s="12">
        <f t="shared" si="26"/>
        <v>1.0746474759854777E-2</v>
      </c>
      <c r="BG66" s="12">
        <f t="shared" si="8"/>
        <v>369.70791421999257</v>
      </c>
      <c r="BH66" s="12">
        <f t="shared" si="27"/>
        <v>1.025886033002538E-2</v>
      </c>
      <c r="BN66" s="12">
        <f t="shared" si="9"/>
        <v>53.719215822853378</v>
      </c>
      <c r="BO66" s="12">
        <f t="shared" si="28"/>
        <v>9.9664982874976254E-3</v>
      </c>
      <c r="BU66" s="12">
        <f t="shared" si="10"/>
        <v>53.792439398006721</v>
      </c>
      <c r="BV66" s="12">
        <f t="shared" si="29"/>
        <v>8.6170036717156204E-3</v>
      </c>
      <c r="CB66" s="12">
        <f t="shared" si="11"/>
        <v>53.672255170612694</v>
      </c>
      <c r="CC66" s="12">
        <f t="shared" si="30"/>
        <v>1.0831972927594091E-2</v>
      </c>
      <c r="CH66" s="11">
        <f t="shared" si="31"/>
        <v>-9.6856345246431139E-3</v>
      </c>
      <c r="CI66" s="12">
        <f t="shared" si="12"/>
        <v>53.66256953608805</v>
      </c>
      <c r="CJ66" s="12">
        <f t="shared" si="32"/>
        <v>1.1010477072114029E-2</v>
      </c>
      <c r="CO66" s="11">
        <f t="shared" si="33"/>
        <v>-7.0984495040589554E-2</v>
      </c>
      <c r="CP66" s="12">
        <f t="shared" si="13"/>
        <v>53.601270675572103</v>
      </c>
      <c r="CQ66" s="12">
        <f t="shared" si="34"/>
        <v>1.2140201782313009E-2</v>
      </c>
      <c r="CV66" s="11">
        <f t="shared" si="35"/>
        <v>-0.14219555400880191</v>
      </c>
      <c r="CW66" s="12">
        <f t="shared" si="14"/>
        <v>53.530059616603893</v>
      </c>
      <c r="CX66" s="12">
        <f t="shared" si="36"/>
        <v>1.3452606161100672E-2</v>
      </c>
      <c r="DC66" s="11">
        <f t="shared" si="37"/>
        <v>-0.12346494305059541</v>
      </c>
      <c r="DD66" s="12">
        <f t="shared" si="15"/>
        <v>53.548790227562101</v>
      </c>
      <c r="DE66" s="12">
        <f t="shared" si="38"/>
        <v>1.3107405061789755E-2</v>
      </c>
      <c r="DK66" s="12">
        <f t="shared" si="16"/>
        <v>53.605081223288124</v>
      </c>
      <c r="DL66" s="12">
        <f t="shared" si="39"/>
        <v>1.2069974214003451E-2</v>
      </c>
    </row>
    <row r="67" spans="1:116" x14ac:dyDescent="0.3">
      <c r="A67" s="4">
        <v>44316</v>
      </c>
      <c r="B67" s="2">
        <v>66</v>
      </c>
      <c r="C67" s="1">
        <v>372.08999599999999</v>
      </c>
      <c r="D67" s="1">
        <v>2118900</v>
      </c>
      <c r="E67" s="1">
        <v>53.98</v>
      </c>
      <c r="F67" s="1">
        <v>14912600</v>
      </c>
      <c r="J67" s="11">
        <f t="shared" si="17"/>
        <v>368.95406597809244</v>
      </c>
      <c r="K67" s="11">
        <f t="shared" ref="K67:K130" si="40">ABS((C67-J67)/C67)</f>
        <v>8.4278805010053019E-3</v>
      </c>
      <c r="M67" s="12"/>
      <c r="Q67" s="12">
        <f t="shared" ref="Q67:Q130" si="41">$P$2*C66+(1-$P$2)*Q66</f>
        <v>371.36238632051266</v>
      </c>
      <c r="R67" s="12">
        <f t="shared" ref="R67:R130" si="42">ABS((C67-Q67)/C67)</f>
        <v>1.9554669228122159E-3</v>
      </c>
      <c r="X67" s="12">
        <f t="shared" ref="X67:X130" si="43">$W$2*C66+(1-$W$2)*X66</f>
        <v>371.90243730611814</v>
      </c>
      <c r="Y67" s="12">
        <f t="shared" si="18"/>
        <v>5.040680907794149E-4</v>
      </c>
      <c r="AD67" s="11">
        <f t="shared" si="19"/>
        <v>0.60810158640529277</v>
      </c>
      <c r="AE67" s="12">
        <f t="shared" ref="AE67:AE130" si="44">X67+AD67</f>
        <v>372.51053889252341</v>
      </c>
      <c r="AF67" s="12">
        <f t="shared" si="20"/>
        <v>1.1302182188295885E-3</v>
      </c>
      <c r="AK67" s="21">
        <f t="shared" si="21"/>
        <v>0.4625352670951895</v>
      </c>
      <c r="AL67" s="12">
        <f t="shared" ref="AL67:AL130" si="45">X67+AK67</f>
        <v>372.36497257321332</v>
      </c>
      <c r="AM67" s="22">
        <f t="shared" si="22"/>
        <v>7.3900555287526981E-4</v>
      </c>
      <c r="AR67" s="11">
        <f t="shared" si="23"/>
        <v>0.68618210564713422</v>
      </c>
      <c r="AS67" s="12">
        <f t="shared" ref="AS67:AS130" si="46">X67+AR67</f>
        <v>372.58861941176531</v>
      </c>
      <c r="AT67" s="12">
        <f t="shared" si="24"/>
        <v>1.3400613215232009E-3</v>
      </c>
      <c r="AY67" s="11">
        <f t="shared" si="25"/>
        <v>1.6449765270495824</v>
      </c>
      <c r="AZ67" s="12">
        <f t="shared" ref="AZ67:AZ130" si="47">X67+AY67</f>
        <v>373.54741383316775</v>
      </c>
      <c r="BA67" s="12">
        <f t="shared" si="26"/>
        <v>3.9168422930880601E-3</v>
      </c>
      <c r="BG67" s="12">
        <f t="shared" ref="BG67:BG130" si="48">$BF$2*C66+(1-$BF$2)*BG66</f>
        <v>372.58198530499811</v>
      </c>
      <c r="BH67" s="12">
        <f t="shared" si="27"/>
        <v>1.3222320145315821E-3</v>
      </c>
      <c r="BN67" s="12">
        <f t="shared" ref="BN67:BN130" si="49">$BM$2*E66+(1-$BM$2)*BN66</f>
        <v>53.80033314942537</v>
      </c>
      <c r="BO67" s="12">
        <f t="shared" si="28"/>
        <v>3.3283966390260625E-3</v>
      </c>
      <c r="BU67" s="12">
        <f t="shared" ref="BU67:BU130" si="50">$BT$2*E66+(1-$BT$2)*BU66</f>
        <v>53.956084908704369</v>
      </c>
      <c r="BV67" s="12">
        <f t="shared" si="29"/>
        <v>4.4303614849254601E-4</v>
      </c>
      <c r="CB67" s="12">
        <f t="shared" ref="CB67:CB130" si="51">$CA$2*E66+(1-$CA$2)*CB66</f>
        <v>53.995513726775712</v>
      </c>
      <c r="CC67" s="12">
        <f t="shared" si="30"/>
        <v>2.8739768017257316E-4</v>
      </c>
      <c r="CH67" s="11">
        <f t="shared" si="31"/>
        <v>4.0255994078506177E-2</v>
      </c>
      <c r="CI67" s="12">
        <f t="shared" ref="CI67:CI130" si="52">CB67+CH67</f>
        <v>54.035769720854219</v>
      </c>
      <c r="CJ67" s="12">
        <f t="shared" si="32"/>
        <v>1.033155258507267E-3</v>
      </c>
      <c r="CO67" s="11">
        <f t="shared" si="33"/>
        <v>2.7576267760312537E-2</v>
      </c>
      <c r="CP67" s="12">
        <f t="shared" ref="CP67:CP130" si="53">CB67+CO67</f>
        <v>54.023089994536022</v>
      </c>
      <c r="CQ67" s="12">
        <f t="shared" si="34"/>
        <v>7.9825851307938588E-4</v>
      </c>
      <c r="CV67" s="11">
        <f t="shared" si="35"/>
        <v>6.725879556851741E-2</v>
      </c>
      <c r="CW67" s="12">
        <f t="shared" ref="CW67:CW130" si="54">CB67+CV67</f>
        <v>54.062772522344233</v>
      </c>
      <c r="CX67" s="12">
        <f t="shared" si="36"/>
        <v>1.5333924109713916E-3</v>
      </c>
      <c r="DC67" s="11">
        <f t="shared" si="37"/>
        <v>0.25625003128097662</v>
      </c>
      <c r="DD67" s="12">
        <f t="shared" ref="DD67:DD130" si="55">CB67+DC67</f>
        <v>54.25176375805669</v>
      </c>
      <c r="DE67" s="12">
        <f t="shared" si="38"/>
        <v>5.0345268258001662E-3</v>
      </c>
      <c r="DK67" s="12">
        <f t="shared" ref="DK67:DK130" si="56">$DJ$2*E66+(1-$DJ$2)*DK66</f>
        <v>54.096268805822035</v>
      </c>
      <c r="DL67" s="12">
        <f t="shared" si="39"/>
        <v>2.1539237832908162E-3</v>
      </c>
    </row>
    <row r="68" spans="1:116" x14ac:dyDescent="0.3">
      <c r="A68" s="4">
        <v>44319</v>
      </c>
      <c r="B68" s="2">
        <v>67</v>
      </c>
      <c r="C68" s="1">
        <v>379.32000699999998</v>
      </c>
      <c r="D68" s="1">
        <v>2685800</v>
      </c>
      <c r="E68" s="1">
        <v>54.48</v>
      </c>
      <c r="F68" s="1">
        <v>10417900</v>
      </c>
      <c r="J68" s="11">
        <f t="shared" ref="J68:J131" si="57">$I$2*C67+(1-$I$2)*J67</f>
        <v>369.42445548137857</v>
      </c>
      <c r="K68" s="11">
        <f t="shared" si="40"/>
        <v>2.6087607655826611E-2</v>
      </c>
      <c r="M68" s="12"/>
      <c r="Q68" s="12">
        <f t="shared" si="41"/>
        <v>371.61704970833318</v>
      </c>
      <c r="R68" s="12">
        <f t="shared" si="42"/>
        <v>2.0307279208889164E-2</v>
      </c>
      <c r="X68" s="12">
        <f t="shared" si="43"/>
        <v>372.00559458775319</v>
      </c>
      <c r="Y68" s="12">
        <f t="shared" ref="Y68:Y131" si="58">ABS((C68-X68)/C68)</f>
        <v>1.9282959710181544E-2</v>
      </c>
      <c r="AD68" s="11">
        <f t="shared" ref="AD68:AD131" si="59">$AC$2*(X68-X67)+(1-$AC$2)*AD67</f>
        <v>0.53235994068975623</v>
      </c>
      <c r="AE68" s="12">
        <f t="shared" si="44"/>
        <v>372.53795452844292</v>
      </c>
      <c r="AF68" s="12">
        <f t="shared" ref="AF68:AF131" si="60">ABS((C68-AE68)/C68)</f>
        <v>1.7879501071392346E-2</v>
      </c>
      <c r="AK68" s="21">
        <f t="shared" ref="AK68:AK131" si="61">$AJ$2*(X68-X67)+(1-$AJ$2)*AK67</f>
        <v>0.37269077073015439</v>
      </c>
      <c r="AL68" s="12">
        <f t="shared" si="45"/>
        <v>372.37828535848337</v>
      </c>
      <c r="AM68" s="22">
        <f t="shared" ref="AM68:AM131" si="62">ABS((C68-AL68)/C68)</f>
        <v>1.8300436342437925E-2</v>
      </c>
      <c r="AR68" s="11">
        <f t="shared" ref="AR68:AR131" si="63">$AQ$2*(X68-X67)+(1-$AQ$2)*AR67</f>
        <v>0.42382093484169592</v>
      </c>
      <c r="AS68" s="12">
        <f t="shared" si="46"/>
        <v>372.42941552259487</v>
      </c>
      <c r="AT68" s="12">
        <f t="shared" ref="AT68:AT131" si="64">ABS((C68-AS68)/C68)</f>
        <v>1.8165642070667551E-2</v>
      </c>
      <c r="AY68" s="11">
        <f t="shared" ref="AY68:AY131" si="65">$AX$2*(X68-X67)+(1-$AX$2)*AY67</f>
        <v>0.33443016844722906</v>
      </c>
      <c r="AZ68" s="12">
        <f t="shared" si="47"/>
        <v>372.34002475620042</v>
      </c>
      <c r="BA68" s="12">
        <f t="shared" ref="BA68:BA131" si="66">ABS((C68-AZ68)/C68)</f>
        <v>1.8401302633635021E-2</v>
      </c>
      <c r="BG68" s="12">
        <f t="shared" si="48"/>
        <v>372.21299332624955</v>
      </c>
      <c r="BH68" s="12">
        <f t="shared" ref="BH68:BH131" si="67">ABS((C68-BG68)/C68)</f>
        <v>1.8736195145515829E-2</v>
      </c>
      <c r="BN68" s="12">
        <f t="shared" si="49"/>
        <v>53.827283177011566</v>
      </c>
      <c r="BO68" s="12">
        <f t="shared" ref="BO68:BO131" si="68">ABS((E68-BN68)/E68)</f>
        <v>1.1980852110654021E-2</v>
      </c>
      <c r="BU68" s="12">
        <f t="shared" si="50"/>
        <v>53.964455190657844</v>
      </c>
      <c r="BV68" s="12">
        <f t="shared" ref="BV68:BV131" si="69">ABS((E68-BU68)/E68)</f>
        <v>9.4630104504800413E-3</v>
      </c>
      <c r="CB68" s="12">
        <f t="shared" si="51"/>
        <v>53.986981177049067</v>
      </c>
      <c r="CC68" s="12">
        <f t="shared" ref="CC68:CC131" si="70">ABS((E68-CB68)/E68)</f>
        <v>9.0495378662064953E-3</v>
      </c>
      <c r="CH68" s="11">
        <f t="shared" ref="CH68:CH131" si="71">$CG$2*(CB68-CB67)+(1-$CG$2)*CH67</f>
        <v>3.2937712507733453E-2</v>
      </c>
      <c r="CI68" s="12">
        <f t="shared" si="52"/>
        <v>54.019918889556799</v>
      </c>
      <c r="CJ68" s="12">
        <f t="shared" ref="CJ68:CJ131" si="72">ABS((E68-CI68)/E68)</f>
        <v>8.4449543032892507E-3</v>
      </c>
      <c r="CO68" s="11">
        <f t="shared" ref="CO68:CO131" si="73">$CN$2*(CB68-CB67)+(1-$CN$2)*CO67</f>
        <v>1.8549063388573078E-2</v>
      </c>
      <c r="CP68" s="12">
        <f t="shared" si="53"/>
        <v>54.005530240437643</v>
      </c>
      <c r="CQ68" s="12">
        <f t="shared" ref="CQ68:CQ131" si="74">ABS((E68-CP68)/E68)</f>
        <v>8.7090631344044333E-3</v>
      </c>
      <c r="CV68" s="11">
        <f t="shared" ref="CV68:CV131" si="75">$CU$2*(CB68-CB67)+(1-$CU$2)*CV67</f>
        <v>3.3152690185694195E-2</v>
      </c>
      <c r="CW68" s="12">
        <f t="shared" si="54"/>
        <v>54.020133867234762</v>
      </c>
      <c r="CX68" s="12">
        <f t="shared" ref="CX68:CX131" si="76">ABS((E68-CW68)/E68)</f>
        <v>8.4410083106687805E-3</v>
      </c>
      <c r="DC68" s="11">
        <f t="shared" ref="DC68:DC131" si="77">$DB$2*(CB68-CB67)+(1-$DB$2)*DC67</f>
        <v>3.1184837424497992E-2</v>
      </c>
      <c r="DD68" s="12">
        <f t="shared" si="55"/>
        <v>54.018166014473564</v>
      </c>
      <c r="DE68" s="12">
        <f t="shared" ref="DE68:DE131" si="78">ABS((E68-DD68)/E68)</f>
        <v>8.4771289560652066E-3</v>
      </c>
      <c r="DK68" s="12">
        <f t="shared" si="56"/>
        <v>54.009067201455508</v>
      </c>
      <c r="DL68" s="12">
        <f t="shared" ref="DL68:DL131" si="79">ABS((E68-DK68)/E68)</f>
        <v>8.6441409424465616E-3</v>
      </c>
    </row>
    <row r="69" spans="1:116" x14ac:dyDescent="0.3">
      <c r="A69" s="4">
        <v>44320</v>
      </c>
      <c r="B69" s="2">
        <v>68</v>
      </c>
      <c r="C69" s="1">
        <v>375.290009</v>
      </c>
      <c r="D69" s="1">
        <v>2133800</v>
      </c>
      <c r="E69" s="1">
        <v>54.139999000000003</v>
      </c>
      <c r="F69" s="1">
        <v>14151000</v>
      </c>
      <c r="J69" s="11">
        <f t="shared" si="57"/>
        <v>370.9087882091718</v>
      </c>
      <c r="K69" s="11">
        <f t="shared" si="40"/>
        <v>1.1674227093075092E-2</v>
      </c>
      <c r="M69" s="12"/>
      <c r="Q69" s="12">
        <f t="shared" si="41"/>
        <v>374.31308476041659</v>
      </c>
      <c r="R69" s="12">
        <f t="shared" si="42"/>
        <v>2.6031181650333014E-3</v>
      </c>
      <c r="X69" s="12">
        <f t="shared" si="43"/>
        <v>376.02852141448892</v>
      </c>
      <c r="Y69" s="12">
        <f t="shared" si="58"/>
        <v>1.9678445915913612E-3</v>
      </c>
      <c r="AD69" s="11">
        <f t="shared" si="59"/>
        <v>1.0559449735966517</v>
      </c>
      <c r="AE69" s="12">
        <f t="shared" si="44"/>
        <v>377.08446638808556</v>
      </c>
      <c r="AF69" s="12">
        <f t="shared" si="60"/>
        <v>4.7815218765537709E-3</v>
      </c>
      <c r="AK69" s="21">
        <f t="shared" si="61"/>
        <v>1.2852497847315476</v>
      </c>
      <c r="AL69" s="12">
        <f t="shared" si="45"/>
        <v>377.31377119922047</v>
      </c>
      <c r="AM69" s="22">
        <f t="shared" si="62"/>
        <v>5.3925288461928412E-3</v>
      </c>
      <c r="AR69" s="11">
        <f t="shared" si="63"/>
        <v>2.0434185861940102</v>
      </c>
      <c r="AS69" s="12">
        <f t="shared" si="46"/>
        <v>378.07194000068296</v>
      </c>
      <c r="AT69" s="12">
        <f t="shared" si="64"/>
        <v>7.4127499639431108E-3</v>
      </c>
      <c r="AY69" s="11">
        <f t="shared" si="65"/>
        <v>3.4696523279924518</v>
      </c>
      <c r="AZ69" s="12">
        <f t="shared" si="47"/>
        <v>379.49817374248136</v>
      </c>
      <c r="BA69" s="12">
        <f t="shared" si="66"/>
        <v>1.1213100912796637E-2</v>
      </c>
      <c r="BG69" s="12">
        <f t="shared" si="48"/>
        <v>377.54325358156234</v>
      </c>
      <c r="BH69" s="12">
        <f t="shared" si="67"/>
        <v>6.0040089731308085E-3</v>
      </c>
      <c r="BN69" s="12">
        <f t="shared" si="49"/>
        <v>53.925190700459829</v>
      </c>
      <c r="BO69" s="12">
        <f t="shared" si="68"/>
        <v>3.9676450592504376E-3</v>
      </c>
      <c r="BU69" s="12">
        <f t="shared" si="50"/>
        <v>54.144895873927595</v>
      </c>
      <c r="BV69" s="12">
        <f t="shared" si="69"/>
        <v>9.0448356446997392E-5</v>
      </c>
      <c r="CB69" s="12">
        <f t="shared" si="51"/>
        <v>54.258141529672081</v>
      </c>
      <c r="CC69" s="12">
        <f t="shared" si="70"/>
        <v>2.1821671934659161E-3</v>
      </c>
      <c r="CH69" s="11">
        <f t="shared" si="71"/>
        <v>6.8671108525025462E-2</v>
      </c>
      <c r="CI69" s="12">
        <f t="shared" si="52"/>
        <v>54.326812638197104</v>
      </c>
      <c r="CJ69" s="12">
        <f t="shared" si="72"/>
        <v>3.4505659705886082E-3</v>
      </c>
      <c r="CO69" s="11">
        <f t="shared" si="73"/>
        <v>8.1701885697183188E-2</v>
      </c>
      <c r="CP69" s="12">
        <f t="shared" si="53"/>
        <v>54.339843415369266</v>
      </c>
      <c r="CQ69" s="12">
        <f t="shared" si="74"/>
        <v>3.6912526608887286E-3</v>
      </c>
      <c r="CV69" s="11">
        <f t="shared" si="75"/>
        <v>0.1402561382824879</v>
      </c>
      <c r="CW69" s="12">
        <f t="shared" si="54"/>
        <v>54.398397667954569</v>
      </c>
      <c r="CX69" s="12">
        <f t="shared" si="76"/>
        <v>4.7727867145798434E-3</v>
      </c>
      <c r="DC69" s="11">
        <f t="shared" si="77"/>
        <v>0.23516402534323619</v>
      </c>
      <c r="DD69" s="12">
        <f t="shared" si="55"/>
        <v>54.493305555015318</v>
      </c>
      <c r="DE69" s="12">
        <f t="shared" si="78"/>
        <v>6.5257953738661013E-3</v>
      </c>
      <c r="DK69" s="12">
        <f t="shared" si="56"/>
        <v>54.362266800363876</v>
      </c>
      <c r="DL69" s="12">
        <f t="shared" si="79"/>
        <v>4.1054267541429648E-3</v>
      </c>
    </row>
    <row r="70" spans="1:116" x14ac:dyDescent="0.3">
      <c r="A70" s="4">
        <v>44321</v>
      </c>
      <c r="B70" s="2">
        <v>69</v>
      </c>
      <c r="C70" s="1">
        <v>372.5</v>
      </c>
      <c r="D70" s="1">
        <v>1905300</v>
      </c>
      <c r="E70" s="1">
        <v>54</v>
      </c>
      <c r="F70" s="1">
        <v>9665900</v>
      </c>
      <c r="J70" s="11">
        <f t="shared" si="57"/>
        <v>371.56597132779603</v>
      </c>
      <c r="K70" s="11">
        <f t="shared" si="40"/>
        <v>2.5074595226952079E-3</v>
      </c>
      <c r="M70" s="12"/>
      <c r="Q70" s="12">
        <f t="shared" si="41"/>
        <v>374.65500824427079</v>
      </c>
      <c r="R70" s="12">
        <f t="shared" si="42"/>
        <v>5.7852570315994334E-3</v>
      </c>
      <c r="X70" s="12">
        <f t="shared" si="43"/>
        <v>375.62233958652001</v>
      </c>
      <c r="Y70" s="12">
        <f t="shared" si="58"/>
        <v>8.3821196953557404E-3</v>
      </c>
      <c r="AD70" s="11">
        <f t="shared" si="59"/>
        <v>0.83662595336181778</v>
      </c>
      <c r="AE70" s="12">
        <f t="shared" si="44"/>
        <v>376.45896553988183</v>
      </c>
      <c r="AF70" s="12">
        <f t="shared" si="60"/>
        <v>1.062809540907874E-2</v>
      </c>
      <c r="AK70" s="21">
        <f t="shared" si="61"/>
        <v>0.86239188155643376</v>
      </c>
      <c r="AL70" s="12">
        <f t="shared" si="45"/>
        <v>376.48473146807646</v>
      </c>
      <c r="AM70" s="22">
        <f t="shared" si="62"/>
        <v>1.0697265686111306E-2</v>
      </c>
      <c r="AR70" s="11">
        <f t="shared" si="63"/>
        <v>0.94109839982069721</v>
      </c>
      <c r="AS70" s="12">
        <f t="shared" si="46"/>
        <v>376.56343798634072</v>
      </c>
      <c r="AT70" s="12">
        <f t="shared" si="64"/>
        <v>1.0908558352592527E-2</v>
      </c>
      <c r="AY70" s="11">
        <f t="shared" si="65"/>
        <v>0.17519329542529627</v>
      </c>
      <c r="AZ70" s="12">
        <f t="shared" si="47"/>
        <v>375.7975328819453</v>
      </c>
      <c r="BA70" s="12">
        <f t="shared" si="66"/>
        <v>8.8524372669672516E-3</v>
      </c>
      <c r="BG70" s="12">
        <f t="shared" si="48"/>
        <v>375.85332014539057</v>
      </c>
      <c r="BH70" s="12">
        <f t="shared" si="67"/>
        <v>9.0022017325921324E-3</v>
      </c>
      <c r="BN70" s="12">
        <f t="shared" si="49"/>
        <v>53.957411945390859</v>
      </c>
      <c r="BO70" s="12">
        <f t="shared" si="68"/>
        <v>7.8866767794704838E-4</v>
      </c>
      <c r="BU70" s="12">
        <f t="shared" si="50"/>
        <v>54.143181968052943</v>
      </c>
      <c r="BV70" s="12">
        <f t="shared" si="69"/>
        <v>2.6515179269063502E-3</v>
      </c>
      <c r="CB70" s="12">
        <f t="shared" si="51"/>
        <v>54.193163138352439</v>
      </c>
      <c r="CC70" s="12">
        <f t="shared" si="70"/>
        <v>3.577095154674797E-3</v>
      </c>
      <c r="CH70" s="11">
        <f t="shared" si="71"/>
        <v>4.8623683548325414E-2</v>
      </c>
      <c r="CI70" s="12">
        <f t="shared" si="52"/>
        <v>54.241786821900767</v>
      </c>
      <c r="CJ70" s="12">
        <f t="shared" si="72"/>
        <v>4.4775337389030981E-3</v>
      </c>
      <c r="CO70" s="11">
        <f t="shared" si="73"/>
        <v>4.5031816442977005E-2</v>
      </c>
      <c r="CP70" s="12">
        <f t="shared" si="53"/>
        <v>54.238194954795418</v>
      </c>
      <c r="CQ70" s="12">
        <f t="shared" si="74"/>
        <v>4.4110176813966272E-3</v>
      </c>
      <c r="CV70" s="11">
        <f t="shared" si="75"/>
        <v>4.7900599961529643E-2</v>
      </c>
      <c r="CW70" s="12">
        <f t="shared" si="54"/>
        <v>54.241063738313969</v>
      </c>
      <c r="CX70" s="12">
        <f t="shared" si="76"/>
        <v>4.4641433021105304E-3</v>
      </c>
      <c r="DC70" s="11">
        <f t="shared" si="77"/>
        <v>-1.9957028820209888E-2</v>
      </c>
      <c r="DD70" s="12">
        <f t="shared" si="55"/>
        <v>54.173206109532231</v>
      </c>
      <c r="DE70" s="12">
        <f t="shared" si="78"/>
        <v>3.2075205468931633E-3</v>
      </c>
      <c r="DK70" s="12">
        <f t="shared" si="56"/>
        <v>54.195565950090973</v>
      </c>
      <c r="DL70" s="12">
        <f t="shared" si="79"/>
        <v>3.621591668351356E-3</v>
      </c>
    </row>
    <row r="71" spans="1:116" x14ac:dyDescent="0.3">
      <c r="A71" s="4">
        <v>44322</v>
      </c>
      <c r="B71" s="2">
        <v>70</v>
      </c>
      <c r="C71" s="1">
        <v>382.76001000000002</v>
      </c>
      <c r="D71" s="1">
        <v>2641400</v>
      </c>
      <c r="E71" s="1">
        <v>54.540000999999997</v>
      </c>
      <c r="F71" s="1">
        <v>11572700</v>
      </c>
      <c r="J71" s="11">
        <f t="shared" si="57"/>
        <v>371.70607562862665</v>
      </c>
      <c r="K71" s="11">
        <f t="shared" si="40"/>
        <v>2.8879543532704402E-2</v>
      </c>
      <c r="M71" s="12"/>
      <c r="Q71" s="12">
        <f t="shared" si="41"/>
        <v>373.900755358776</v>
      </c>
      <c r="R71" s="12">
        <f t="shared" si="42"/>
        <v>2.3145716401313781E-2</v>
      </c>
      <c r="X71" s="12">
        <f t="shared" si="43"/>
        <v>373.90505281393405</v>
      </c>
      <c r="Y71" s="12">
        <f t="shared" si="58"/>
        <v>2.3134488856518667E-2</v>
      </c>
      <c r="AD71" s="11">
        <f t="shared" si="59"/>
        <v>0.45353904446965038</v>
      </c>
      <c r="AE71" s="12">
        <f t="shared" si="44"/>
        <v>374.35859185840371</v>
      </c>
      <c r="AF71" s="12">
        <f t="shared" si="60"/>
        <v>2.1949571329555325E-2</v>
      </c>
      <c r="AK71" s="21">
        <f t="shared" si="61"/>
        <v>0.21747221802083416</v>
      </c>
      <c r="AL71" s="12">
        <f t="shared" si="45"/>
        <v>374.12252503195486</v>
      </c>
      <c r="AM71" s="22">
        <f t="shared" si="62"/>
        <v>2.2566320259123092E-2</v>
      </c>
      <c r="AR71" s="11">
        <f t="shared" si="63"/>
        <v>-0.25517492776230055</v>
      </c>
      <c r="AS71" s="12">
        <f t="shared" si="46"/>
        <v>373.64987788617174</v>
      </c>
      <c r="AT71" s="12">
        <f t="shared" si="64"/>
        <v>2.3801159671378119E-2</v>
      </c>
      <c r="AY71" s="11">
        <f t="shared" si="65"/>
        <v>-1.4334147623842755</v>
      </c>
      <c r="AZ71" s="12">
        <f t="shared" si="47"/>
        <v>372.47163805154975</v>
      </c>
      <c r="BA71" s="12">
        <f t="shared" si="66"/>
        <v>2.6879432750694817E-2</v>
      </c>
      <c r="BG71" s="12">
        <f t="shared" si="48"/>
        <v>373.33833003634766</v>
      </c>
      <c r="BH71" s="12">
        <f t="shared" si="67"/>
        <v>2.4615110558839116E-2</v>
      </c>
      <c r="BN71" s="12">
        <f t="shared" si="49"/>
        <v>53.963800153582234</v>
      </c>
      <c r="BO71" s="12">
        <f t="shared" si="68"/>
        <v>1.0564738464485225E-2</v>
      </c>
      <c r="BU71" s="12">
        <f t="shared" si="50"/>
        <v>54.093068279234416</v>
      </c>
      <c r="BV71" s="12">
        <f t="shared" si="69"/>
        <v>8.1945858557204813E-3</v>
      </c>
      <c r="CB71" s="12">
        <f t="shared" si="51"/>
        <v>54.086923412258599</v>
      </c>
      <c r="CC71" s="12">
        <f t="shared" si="70"/>
        <v>8.3072530149274713E-3</v>
      </c>
      <c r="CH71" s="11">
        <f t="shared" si="71"/>
        <v>2.5394172102000644E-2</v>
      </c>
      <c r="CI71" s="12">
        <f t="shared" si="52"/>
        <v>54.112317584360603</v>
      </c>
      <c r="CJ71" s="12">
        <f t="shared" si="72"/>
        <v>7.8416466409561153E-3</v>
      </c>
      <c r="CO71" s="11">
        <f t="shared" si="73"/>
        <v>7.2139308087728338E-3</v>
      </c>
      <c r="CP71" s="12">
        <f t="shared" si="53"/>
        <v>54.094137343067374</v>
      </c>
      <c r="CQ71" s="12">
        <f t="shared" si="74"/>
        <v>8.1749843923292764E-3</v>
      </c>
      <c r="CV71" s="11">
        <f t="shared" si="75"/>
        <v>-2.1462546763386554E-2</v>
      </c>
      <c r="CW71" s="12">
        <f t="shared" si="54"/>
        <v>54.065460865495211</v>
      </c>
      <c r="CX71" s="12">
        <f t="shared" si="76"/>
        <v>8.7007723836452673E-3</v>
      </c>
      <c r="DC71" s="11">
        <f t="shared" si="77"/>
        <v>-9.3297321502795225E-2</v>
      </c>
      <c r="DD71" s="12">
        <f t="shared" si="55"/>
        <v>53.993626090755804</v>
      </c>
      <c r="DE71" s="12">
        <f t="shared" si="78"/>
        <v>1.0017874939976495E-2</v>
      </c>
      <c r="DK71" s="12">
        <f t="shared" si="56"/>
        <v>54.048891487522745</v>
      </c>
      <c r="DL71" s="12">
        <f t="shared" si="79"/>
        <v>9.0045746878011888E-3</v>
      </c>
    </row>
    <row r="72" spans="1:116" x14ac:dyDescent="0.3">
      <c r="A72" s="4">
        <v>44323</v>
      </c>
      <c r="B72" s="2">
        <v>71</v>
      </c>
      <c r="C72" s="1">
        <v>384.32000699999998</v>
      </c>
      <c r="D72" s="1">
        <v>1817100</v>
      </c>
      <c r="E72" s="1">
        <v>54.509998000000003</v>
      </c>
      <c r="F72" s="1">
        <v>10637500</v>
      </c>
      <c r="J72" s="11">
        <f t="shared" si="57"/>
        <v>373.36416578433261</v>
      </c>
      <c r="K72" s="11">
        <f t="shared" si="40"/>
        <v>2.8507080079407273E-2</v>
      </c>
      <c r="M72" s="12"/>
      <c r="Q72" s="12">
        <f t="shared" si="41"/>
        <v>377.0014944832044</v>
      </c>
      <c r="R72" s="12">
        <f t="shared" si="42"/>
        <v>1.9042757034492819E-2</v>
      </c>
      <c r="X72" s="12">
        <f t="shared" si="43"/>
        <v>378.77527926627033</v>
      </c>
      <c r="Y72" s="12">
        <f t="shared" si="58"/>
        <v>1.4427372066866258E-2</v>
      </c>
      <c r="AD72" s="11">
        <f t="shared" si="59"/>
        <v>1.1160421556496454</v>
      </c>
      <c r="AE72" s="12">
        <f t="shared" si="44"/>
        <v>379.89132142192</v>
      </c>
      <c r="AF72" s="12">
        <f t="shared" si="60"/>
        <v>1.1523432289279644E-2</v>
      </c>
      <c r="AK72" s="21">
        <f t="shared" si="61"/>
        <v>1.3806607765996963</v>
      </c>
      <c r="AL72" s="12">
        <f t="shared" si="45"/>
        <v>380.15594004287004</v>
      </c>
      <c r="AM72" s="22">
        <f t="shared" si="62"/>
        <v>1.0834895090772447E-2</v>
      </c>
      <c r="AR72" s="11">
        <f t="shared" si="63"/>
        <v>2.0512556932820623</v>
      </c>
      <c r="AS72" s="12">
        <f t="shared" si="46"/>
        <v>380.82653495955242</v>
      </c>
      <c r="AT72" s="12">
        <f t="shared" si="64"/>
        <v>9.0900082660738436E-3</v>
      </c>
      <c r="AY72" s="11">
        <f t="shared" si="65"/>
        <v>3.9246802701281989</v>
      </c>
      <c r="AZ72" s="12">
        <f t="shared" si="47"/>
        <v>382.69995953639852</v>
      </c>
      <c r="BA72" s="12">
        <f t="shared" si="66"/>
        <v>4.2153607256815336E-3</v>
      </c>
      <c r="BG72" s="12">
        <f t="shared" si="48"/>
        <v>380.40459000908697</v>
      </c>
      <c r="BH72" s="12">
        <f t="shared" si="67"/>
        <v>1.0187908304531755E-2</v>
      </c>
      <c r="BN72" s="12">
        <f t="shared" si="49"/>
        <v>54.050230280544895</v>
      </c>
      <c r="BO72" s="12">
        <f t="shared" si="68"/>
        <v>8.4345576284025579E-3</v>
      </c>
      <c r="BU72" s="12">
        <f t="shared" si="50"/>
        <v>54.249494731502374</v>
      </c>
      <c r="BV72" s="12">
        <f t="shared" si="69"/>
        <v>4.7789997808774338E-3</v>
      </c>
      <c r="CB72" s="12">
        <f t="shared" si="51"/>
        <v>54.336116085516366</v>
      </c>
      <c r="CC72" s="12">
        <f t="shared" si="70"/>
        <v>3.1899086564566924E-3</v>
      </c>
      <c r="CH72" s="11">
        <f t="shared" si="71"/>
        <v>5.8963947275365552E-2</v>
      </c>
      <c r="CI72" s="12">
        <f t="shared" si="52"/>
        <v>54.395080032791732</v>
      </c>
      <c r="CJ72" s="12">
        <f t="shared" si="72"/>
        <v>2.1081998059928556E-3</v>
      </c>
      <c r="CO72" s="11">
        <f t="shared" si="73"/>
        <v>6.77086164210213E-2</v>
      </c>
      <c r="CP72" s="12">
        <f t="shared" si="53"/>
        <v>54.403824701937388</v>
      </c>
      <c r="CQ72" s="12">
        <f t="shared" si="74"/>
        <v>1.9477765906836882E-3</v>
      </c>
      <c r="CV72" s="11">
        <f t="shared" si="75"/>
        <v>0.10033230224613242</v>
      </c>
      <c r="CW72" s="12">
        <f t="shared" si="54"/>
        <v>54.436448387762496</v>
      </c>
      <c r="CX72" s="12">
        <f t="shared" si="76"/>
        <v>1.3492866434797297E-3</v>
      </c>
      <c r="DC72" s="11">
        <f t="shared" si="77"/>
        <v>0.19781917404368243</v>
      </c>
      <c r="DD72" s="12">
        <f t="shared" si="55"/>
        <v>54.533935259560046</v>
      </c>
      <c r="DE72" s="12">
        <f t="shared" si="78"/>
        <v>4.3913521259059465E-4</v>
      </c>
      <c r="DK72" s="12">
        <f t="shared" si="56"/>
        <v>54.417223621880687</v>
      </c>
      <c r="DL72" s="12">
        <f t="shared" si="79"/>
        <v>1.701969941721806E-3</v>
      </c>
    </row>
    <row r="73" spans="1:116" x14ac:dyDescent="0.3">
      <c r="A73" s="4">
        <v>44326</v>
      </c>
      <c r="B73" s="2">
        <v>72</v>
      </c>
      <c r="C73" s="1">
        <v>381.48001099999999</v>
      </c>
      <c r="D73" s="1">
        <v>1998700</v>
      </c>
      <c r="E73" s="1">
        <v>54.91</v>
      </c>
      <c r="F73" s="1">
        <v>15545800</v>
      </c>
      <c r="J73" s="11">
        <f t="shared" si="57"/>
        <v>375.00754196668271</v>
      </c>
      <c r="K73" s="11">
        <f t="shared" si="40"/>
        <v>1.6966731799001867E-2</v>
      </c>
      <c r="M73" s="12"/>
      <c r="Q73" s="12">
        <f t="shared" si="41"/>
        <v>379.56297386408284</v>
      </c>
      <c r="R73" s="12">
        <f t="shared" si="42"/>
        <v>5.0252623483256521E-3</v>
      </c>
      <c r="X73" s="12">
        <f t="shared" si="43"/>
        <v>381.82487951982165</v>
      </c>
      <c r="Y73" s="12">
        <f t="shared" si="58"/>
        <v>9.040277599804815E-4</v>
      </c>
      <c r="AD73" s="11">
        <f t="shared" si="59"/>
        <v>1.4060758703348961</v>
      </c>
      <c r="AE73" s="12">
        <f t="shared" si="44"/>
        <v>383.23095539015657</v>
      </c>
      <c r="AF73" s="12">
        <f t="shared" si="60"/>
        <v>4.5898719190206171E-3</v>
      </c>
      <c r="AK73" s="21">
        <f t="shared" si="61"/>
        <v>1.7978956458376019</v>
      </c>
      <c r="AL73" s="12">
        <f t="shared" si="45"/>
        <v>383.62277516565928</v>
      </c>
      <c r="AM73" s="22">
        <f t="shared" si="62"/>
        <v>5.6169762605445843E-3</v>
      </c>
      <c r="AR73" s="11">
        <f t="shared" si="63"/>
        <v>2.5005107454032278</v>
      </c>
      <c r="AS73" s="12">
        <f t="shared" si="46"/>
        <v>384.32539026522488</v>
      </c>
      <c r="AT73" s="12">
        <f t="shared" si="64"/>
        <v>7.4587899317872571E-3</v>
      </c>
      <c r="AY73" s="11">
        <f t="shared" si="65"/>
        <v>3.1808622560378503</v>
      </c>
      <c r="AZ73" s="12">
        <f t="shared" si="47"/>
        <v>385.00574177585952</v>
      </c>
      <c r="BA73" s="12">
        <f t="shared" si="66"/>
        <v>9.2422425138797872E-3</v>
      </c>
      <c r="BG73" s="12">
        <f t="shared" si="48"/>
        <v>383.34115275227168</v>
      </c>
      <c r="BH73" s="12">
        <f t="shared" si="67"/>
        <v>4.8787399040724367E-3</v>
      </c>
      <c r="BN73" s="12">
        <f t="shared" si="49"/>
        <v>54.119195438463159</v>
      </c>
      <c r="BO73" s="12">
        <f t="shared" si="68"/>
        <v>1.440183138839625E-2</v>
      </c>
      <c r="BU73" s="12">
        <f t="shared" si="50"/>
        <v>54.340670875476548</v>
      </c>
      <c r="BV73" s="12">
        <f t="shared" si="69"/>
        <v>1.0368405108786179E-2</v>
      </c>
      <c r="CB73" s="12">
        <f t="shared" si="51"/>
        <v>54.431751138482369</v>
      </c>
      <c r="CC73" s="12">
        <f t="shared" si="70"/>
        <v>8.709686059326675E-3</v>
      </c>
      <c r="CH73" s="11">
        <f t="shared" si="71"/>
        <v>6.4464613128961137E-2</v>
      </c>
      <c r="CI73" s="12">
        <f t="shared" si="52"/>
        <v>54.496215751611331</v>
      </c>
      <c r="CJ73" s="12">
        <f t="shared" si="72"/>
        <v>7.535681085206079E-3</v>
      </c>
      <c r="CO73" s="11">
        <f t="shared" si="73"/>
        <v>7.4690225557266676E-2</v>
      </c>
      <c r="CP73" s="12">
        <f t="shared" si="53"/>
        <v>54.506441364039638</v>
      </c>
      <c r="CQ73" s="12">
        <f t="shared" si="74"/>
        <v>7.3494561274878613E-3</v>
      </c>
      <c r="CV73" s="11">
        <f t="shared" si="75"/>
        <v>9.8218540070074106E-2</v>
      </c>
      <c r="CW73" s="12">
        <f t="shared" si="54"/>
        <v>54.52996967855244</v>
      </c>
      <c r="CX73" s="12">
        <f t="shared" si="76"/>
        <v>6.9209674275643096E-3</v>
      </c>
      <c r="DC73" s="11">
        <f t="shared" si="77"/>
        <v>0.11096267112765477</v>
      </c>
      <c r="DD73" s="12">
        <f t="shared" si="55"/>
        <v>54.542713809610021</v>
      </c>
      <c r="DE73" s="12">
        <f t="shared" si="78"/>
        <v>6.6888761680928025E-3</v>
      </c>
      <c r="DK73" s="12">
        <f t="shared" si="56"/>
        <v>54.486804405470174</v>
      </c>
      <c r="DL73" s="12">
        <f t="shared" si="79"/>
        <v>7.7070769355276365E-3</v>
      </c>
    </row>
    <row r="74" spans="1:116" x14ac:dyDescent="0.3">
      <c r="A74" s="4">
        <v>44327</v>
      </c>
      <c r="B74" s="2">
        <v>73</v>
      </c>
      <c r="C74" s="1">
        <v>378.17999300000002</v>
      </c>
      <c r="D74" s="1">
        <v>1859700</v>
      </c>
      <c r="E74" s="1">
        <v>54.32</v>
      </c>
      <c r="F74" s="1">
        <v>12986700</v>
      </c>
      <c r="J74" s="11">
        <f t="shared" si="57"/>
        <v>375.97841232168025</v>
      </c>
      <c r="K74" s="11">
        <f t="shared" si="40"/>
        <v>5.8215154663662271E-3</v>
      </c>
      <c r="M74" s="12"/>
      <c r="Q74" s="12">
        <f t="shared" si="41"/>
        <v>380.23393686165383</v>
      </c>
      <c r="R74" s="12">
        <f t="shared" si="42"/>
        <v>5.4311277689769438E-3</v>
      </c>
      <c r="X74" s="12">
        <f t="shared" si="43"/>
        <v>381.63520183391972</v>
      </c>
      <c r="Y74" s="12">
        <f t="shared" si="58"/>
        <v>9.1364136069453528E-3</v>
      </c>
      <c r="AD74" s="11">
        <f t="shared" si="59"/>
        <v>1.1667128368993727</v>
      </c>
      <c r="AE74" s="12">
        <f t="shared" si="44"/>
        <v>382.80191467081909</v>
      </c>
      <c r="AF74" s="12">
        <f t="shared" si="60"/>
        <v>1.2221486478315797E-2</v>
      </c>
      <c r="AK74" s="21">
        <f t="shared" si="61"/>
        <v>1.3010023129027197</v>
      </c>
      <c r="AL74" s="12">
        <f t="shared" si="45"/>
        <v>382.93620414682243</v>
      </c>
      <c r="AM74" s="22">
        <f t="shared" si="62"/>
        <v>1.2576580556503444E-2</v>
      </c>
      <c r="AR74" s="11">
        <f t="shared" si="63"/>
        <v>1.2899259513159083</v>
      </c>
      <c r="AS74" s="12">
        <f t="shared" si="46"/>
        <v>382.92512778523565</v>
      </c>
      <c r="AT74" s="12">
        <f t="shared" si="64"/>
        <v>1.2547291959031847E-2</v>
      </c>
      <c r="AY74" s="11">
        <f t="shared" si="65"/>
        <v>0.31590330538903977</v>
      </c>
      <c r="AZ74" s="12">
        <f t="shared" si="47"/>
        <v>381.95110513930877</v>
      </c>
      <c r="BA74" s="12">
        <f t="shared" si="66"/>
        <v>9.9717388786051964E-3</v>
      </c>
      <c r="BG74" s="12">
        <f t="shared" si="48"/>
        <v>381.94529643806788</v>
      </c>
      <c r="BH74" s="12">
        <f t="shared" si="67"/>
        <v>9.9563792579261592E-3</v>
      </c>
      <c r="BN74" s="12">
        <f t="shared" si="49"/>
        <v>54.23781612269368</v>
      </c>
      <c r="BO74" s="12">
        <f t="shared" si="68"/>
        <v>1.5129579769204823E-3</v>
      </c>
      <c r="BU74" s="12">
        <f t="shared" si="50"/>
        <v>54.539936069059756</v>
      </c>
      <c r="BV74" s="12">
        <f t="shared" si="69"/>
        <v>4.0488967058128836E-3</v>
      </c>
      <c r="CB74" s="12">
        <f t="shared" si="51"/>
        <v>54.694788012317062</v>
      </c>
      <c r="CC74" s="12">
        <f t="shared" si="70"/>
        <v>6.8996320382375131E-3</v>
      </c>
      <c r="CH74" s="11">
        <f t="shared" si="71"/>
        <v>9.4250452234820925E-2</v>
      </c>
      <c r="CI74" s="12">
        <f t="shared" si="52"/>
        <v>54.789038464551886</v>
      </c>
      <c r="CJ74" s="12">
        <f t="shared" si="72"/>
        <v>8.6347287288638837E-3</v>
      </c>
      <c r="CO74" s="11">
        <f t="shared" si="73"/>
        <v>0.12177688762662328</v>
      </c>
      <c r="CP74" s="12">
        <f t="shared" si="53"/>
        <v>54.816564899943685</v>
      </c>
      <c r="CQ74" s="12">
        <f t="shared" si="74"/>
        <v>9.1414745939559124E-3</v>
      </c>
      <c r="CV74" s="11">
        <f t="shared" si="75"/>
        <v>0.17238679026415266</v>
      </c>
      <c r="CW74" s="12">
        <f t="shared" si="54"/>
        <v>54.867174802581218</v>
      </c>
      <c r="CX74" s="12">
        <f t="shared" si="76"/>
        <v>1.0073173832496641E-2</v>
      </c>
      <c r="DC74" s="11">
        <f t="shared" si="77"/>
        <v>0.24022574342863734</v>
      </c>
      <c r="DD74" s="12">
        <f t="shared" si="55"/>
        <v>54.9350137557457</v>
      </c>
      <c r="DE74" s="12">
        <f t="shared" si="78"/>
        <v>1.1322049995318485E-2</v>
      </c>
      <c r="DK74" s="12">
        <f t="shared" si="56"/>
        <v>54.804201101367539</v>
      </c>
      <c r="DL74" s="12">
        <f t="shared" si="79"/>
        <v>8.9138641636144871E-3</v>
      </c>
    </row>
    <row r="75" spans="1:116" x14ac:dyDescent="0.3">
      <c r="A75" s="4">
        <v>44328</v>
      </c>
      <c r="B75" s="2">
        <v>74</v>
      </c>
      <c r="C75" s="1">
        <v>372.20001200000002</v>
      </c>
      <c r="D75" s="1">
        <v>2344600</v>
      </c>
      <c r="E75" s="1">
        <v>54.040000999999997</v>
      </c>
      <c r="F75" s="1">
        <v>15836500</v>
      </c>
      <c r="J75" s="11">
        <f t="shared" si="57"/>
        <v>376.30864942342822</v>
      </c>
      <c r="K75" s="11">
        <f t="shared" si="40"/>
        <v>1.103878906760542E-2</v>
      </c>
      <c r="M75" s="12"/>
      <c r="Q75" s="12">
        <f t="shared" si="41"/>
        <v>379.515056510075</v>
      </c>
      <c r="R75" s="12">
        <f t="shared" si="42"/>
        <v>1.9653531096809805E-2</v>
      </c>
      <c r="X75" s="12">
        <f t="shared" si="43"/>
        <v>379.73483697526387</v>
      </c>
      <c r="Y75" s="12">
        <f t="shared" si="58"/>
        <v>2.0244021312024726E-2</v>
      </c>
      <c r="AD75" s="11">
        <f t="shared" si="59"/>
        <v>0.7066511825660895</v>
      </c>
      <c r="AE75" s="12">
        <f t="shared" si="44"/>
        <v>380.44148815782995</v>
      </c>
      <c r="AF75" s="12">
        <f t="shared" si="60"/>
        <v>2.2142600462436136E-2</v>
      </c>
      <c r="AK75" s="21">
        <f t="shared" si="61"/>
        <v>0.5006605200130777</v>
      </c>
      <c r="AL75" s="12">
        <f t="shared" si="45"/>
        <v>380.23549749527695</v>
      </c>
      <c r="AM75" s="22">
        <f t="shared" si="62"/>
        <v>2.1589159688895791E-2</v>
      </c>
      <c r="AR75" s="11">
        <f t="shared" si="63"/>
        <v>-0.14570491317138223</v>
      </c>
      <c r="AS75" s="12">
        <f t="shared" si="46"/>
        <v>379.58913206209252</v>
      </c>
      <c r="AT75" s="12">
        <f t="shared" si="64"/>
        <v>1.9852551917952387E-2</v>
      </c>
      <c r="AY75" s="11">
        <f t="shared" si="65"/>
        <v>-1.5679246340491151</v>
      </c>
      <c r="AZ75" s="12">
        <f t="shared" si="47"/>
        <v>378.16691234121475</v>
      </c>
      <c r="BA75" s="12">
        <f t="shared" si="66"/>
        <v>1.6031435112406012E-2</v>
      </c>
      <c r="BG75" s="12">
        <f t="shared" si="48"/>
        <v>379.12131885951703</v>
      </c>
      <c r="BH75" s="12">
        <f t="shared" si="67"/>
        <v>1.8595665331458983E-2</v>
      </c>
      <c r="BN75" s="12">
        <f t="shared" si="49"/>
        <v>54.250143704289627</v>
      </c>
      <c r="BO75" s="12">
        <f t="shared" si="68"/>
        <v>3.8886510066798567E-3</v>
      </c>
      <c r="BU75" s="12">
        <f t="shared" si="50"/>
        <v>54.462958444888841</v>
      </c>
      <c r="BV75" s="12">
        <f t="shared" si="69"/>
        <v>7.8267475400091921E-3</v>
      </c>
      <c r="CB75" s="12">
        <f t="shared" si="51"/>
        <v>54.488654605542678</v>
      </c>
      <c r="CC75" s="12">
        <f t="shared" si="70"/>
        <v>8.3022501339828081E-3</v>
      </c>
      <c r="CH75" s="11">
        <f t="shared" si="71"/>
        <v>4.9192873383440139E-2</v>
      </c>
      <c r="CI75" s="12">
        <f t="shared" si="52"/>
        <v>54.537847478926118</v>
      </c>
      <c r="CJ75" s="12">
        <f t="shared" si="72"/>
        <v>9.2125549539890089E-3</v>
      </c>
      <c r="CO75" s="11">
        <f t="shared" si="73"/>
        <v>3.979931402637138E-2</v>
      </c>
      <c r="CP75" s="12">
        <f t="shared" si="53"/>
        <v>54.528453919569046</v>
      </c>
      <c r="CQ75" s="12">
        <f t="shared" si="74"/>
        <v>9.0387289143286486E-3</v>
      </c>
      <c r="CV75" s="11">
        <f t="shared" si="75"/>
        <v>2.0527015968110351E-3</v>
      </c>
      <c r="CW75" s="12">
        <f t="shared" si="54"/>
        <v>54.490707307139488</v>
      </c>
      <c r="CX75" s="12">
        <f t="shared" si="76"/>
        <v>8.3402349888833469E-3</v>
      </c>
      <c r="DC75" s="11">
        <f t="shared" si="77"/>
        <v>-0.13917953424393104</v>
      </c>
      <c r="DD75" s="12">
        <f t="shared" si="55"/>
        <v>54.349475071298748</v>
      </c>
      <c r="DE75" s="12">
        <f t="shared" si="78"/>
        <v>5.7267591704661816E-3</v>
      </c>
      <c r="DK75" s="12">
        <f t="shared" si="56"/>
        <v>54.441050275341887</v>
      </c>
      <c r="DL75" s="12">
        <f t="shared" si="79"/>
        <v>7.4213410051915101E-3</v>
      </c>
    </row>
    <row r="76" spans="1:116" x14ac:dyDescent="0.3">
      <c r="A76" s="4">
        <v>44329</v>
      </c>
      <c r="B76" s="2">
        <v>75</v>
      </c>
      <c r="C76" s="1">
        <v>379.52999899999998</v>
      </c>
      <c r="D76" s="1">
        <v>2023100</v>
      </c>
      <c r="E76" s="1">
        <v>54.509998000000003</v>
      </c>
      <c r="F76" s="1">
        <v>15475800</v>
      </c>
      <c r="J76" s="11">
        <f t="shared" si="57"/>
        <v>375.69235380991398</v>
      </c>
      <c r="K76" s="11">
        <f t="shared" si="40"/>
        <v>1.0111572735218734E-2</v>
      </c>
      <c r="M76" s="12"/>
      <c r="Q76" s="12">
        <f t="shared" si="41"/>
        <v>376.95479093154876</v>
      </c>
      <c r="R76" s="12">
        <f t="shared" si="42"/>
        <v>6.7852556457631118E-3</v>
      </c>
      <c r="X76" s="12">
        <f t="shared" si="43"/>
        <v>375.59068323886873</v>
      </c>
      <c r="Y76" s="12">
        <f t="shared" si="58"/>
        <v>1.0379458202278341E-2</v>
      </c>
      <c r="AD76" s="11">
        <f t="shared" si="59"/>
        <v>-2.0969555278094854E-2</v>
      </c>
      <c r="AE76" s="12">
        <f t="shared" si="44"/>
        <v>375.56971368359063</v>
      </c>
      <c r="AF76" s="12">
        <f t="shared" si="60"/>
        <v>1.0434709579859432E-2</v>
      </c>
      <c r="AK76" s="21">
        <f t="shared" si="61"/>
        <v>-0.66054304408897668</v>
      </c>
      <c r="AL76" s="12">
        <f t="shared" si="45"/>
        <v>374.93014019477977</v>
      </c>
      <c r="AM76" s="22">
        <f t="shared" si="62"/>
        <v>1.2119882004953734E-2</v>
      </c>
      <c r="AR76" s="11">
        <f t="shared" si="63"/>
        <v>-1.9450068836220731</v>
      </c>
      <c r="AS76" s="12">
        <f t="shared" si="46"/>
        <v>373.64567635524668</v>
      </c>
      <c r="AT76" s="12">
        <f t="shared" si="64"/>
        <v>1.5504235924057475E-2</v>
      </c>
      <c r="AY76" s="11">
        <f t="shared" si="65"/>
        <v>-3.7577193710432359</v>
      </c>
      <c r="AZ76" s="12">
        <f t="shared" si="47"/>
        <v>371.83296386782553</v>
      </c>
      <c r="BA76" s="12">
        <f t="shared" si="66"/>
        <v>2.0280439365675675E-2</v>
      </c>
      <c r="BG76" s="12">
        <f t="shared" si="48"/>
        <v>373.93033871487927</v>
      </c>
      <c r="BH76" s="12">
        <f t="shared" si="67"/>
        <v>1.4754196769359216E-2</v>
      </c>
      <c r="BN76" s="12">
        <f t="shared" si="49"/>
        <v>54.218622298646181</v>
      </c>
      <c r="BO76" s="12">
        <f t="shared" si="68"/>
        <v>5.3453625398008934E-3</v>
      </c>
      <c r="BU76" s="12">
        <f t="shared" si="50"/>
        <v>54.314923339177753</v>
      </c>
      <c r="BV76" s="12">
        <f t="shared" si="69"/>
        <v>3.5786950647521618E-3</v>
      </c>
      <c r="CB76" s="12">
        <f t="shared" si="51"/>
        <v>54.241895122494199</v>
      </c>
      <c r="CC76" s="12">
        <f t="shared" si="70"/>
        <v>4.9184165720535132E-3</v>
      </c>
      <c r="CH76" s="11">
        <f t="shared" si="71"/>
        <v>4.8000199186523443E-3</v>
      </c>
      <c r="CI76" s="12">
        <f t="shared" si="52"/>
        <v>54.246695142412854</v>
      </c>
      <c r="CJ76" s="12">
        <f t="shared" si="72"/>
        <v>4.830358966205598E-3</v>
      </c>
      <c r="CO76" s="11">
        <f t="shared" si="73"/>
        <v>-3.184038524234109E-2</v>
      </c>
      <c r="CP76" s="12">
        <f t="shared" si="53"/>
        <v>54.210054737251859</v>
      </c>
      <c r="CQ76" s="12">
        <f t="shared" si="74"/>
        <v>5.5025366676429519E-3</v>
      </c>
      <c r="CV76" s="11">
        <f t="shared" si="75"/>
        <v>-0.10991278149356926</v>
      </c>
      <c r="CW76" s="12">
        <f t="shared" si="54"/>
        <v>54.131982341000629</v>
      </c>
      <c r="CX76" s="12">
        <f t="shared" si="76"/>
        <v>6.9347949526502219E-3</v>
      </c>
      <c r="DC76" s="11">
        <f t="shared" si="77"/>
        <v>-0.23062249072779639</v>
      </c>
      <c r="DD76" s="12">
        <f t="shared" si="55"/>
        <v>54.011272631766403</v>
      </c>
      <c r="DE76" s="12">
        <f t="shared" si="78"/>
        <v>9.1492457628341937E-3</v>
      </c>
      <c r="DK76" s="12">
        <f t="shared" si="56"/>
        <v>54.140263318835473</v>
      </c>
      <c r="DL76" s="12">
        <f t="shared" si="79"/>
        <v>6.7828782742668662E-3</v>
      </c>
    </row>
    <row r="77" spans="1:116" x14ac:dyDescent="0.3">
      <c r="A77" s="4">
        <v>44330</v>
      </c>
      <c r="B77" s="2">
        <v>76</v>
      </c>
      <c r="C77" s="1">
        <v>384.42001299999998</v>
      </c>
      <c r="D77" s="1">
        <v>1876100</v>
      </c>
      <c r="E77" s="1">
        <v>54.73</v>
      </c>
      <c r="F77" s="1">
        <v>11725300</v>
      </c>
      <c r="J77" s="11">
        <f t="shared" si="57"/>
        <v>376.2680005884269</v>
      </c>
      <c r="K77" s="11">
        <f t="shared" si="40"/>
        <v>2.1206004203462431E-2</v>
      </c>
      <c r="M77" s="12"/>
      <c r="Q77" s="12">
        <f t="shared" si="41"/>
        <v>377.85611375550667</v>
      </c>
      <c r="R77" s="12">
        <f t="shared" si="42"/>
        <v>1.7074811462777079E-2</v>
      </c>
      <c r="X77" s="12">
        <f t="shared" si="43"/>
        <v>377.75730690749094</v>
      </c>
      <c r="Y77" s="12">
        <f t="shared" si="58"/>
        <v>1.7331839829340626E-2</v>
      </c>
      <c r="AD77" s="11">
        <f t="shared" si="59"/>
        <v>0.30716942830695054</v>
      </c>
      <c r="AE77" s="12">
        <f t="shared" si="44"/>
        <v>378.06447633579791</v>
      </c>
      <c r="AF77" s="12">
        <f t="shared" si="60"/>
        <v>1.6532793427177991E-2</v>
      </c>
      <c r="AK77" s="21">
        <f t="shared" si="61"/>
        <v>4.6248634088819407E-2</v>
      </c>
      <c r="AL77" s="12">
        <f t="shared" si="45"/>
        <v>377.80355554157978</v>
      </c>
      <c r="AM77" s="22">
        <f t="shared" si="62"/>
        <v>1.7211532268535147E-2</v>
      </c>
      <c r="AR77" s="11">
        <f t="shared" si="63"/>
        <v>-9.4773135112146689E-2</v>
      </c>
      <c r="AS77" s="12">
        <f t="shared" si="46"/>
        <v>377.66253377237882</v>
      </c>
      <c r="AT77" s="12">
        <f t="shared" si="64"/>
        <v>1.7578375212273772E-2</v>
      </c>
      <c r="AY77" s="11">
        <f t="shared" si="65"/>
        <v>1.2779722126723911</v>
      </c>
      <c r="AZ77" s="12">
        <f t="shared" si="47"/>
        <v>379.03527912016335</v>
      </c>
      <c r="BA77" s="12">
        <f t="shared" si="66"/>
        <v>1.4007423385204014E-2</v>
      </c>
      <c r="BG77" s="12">
        <f t="shared" si="48"/>
        <v>378.13008392871984</v>
      </c>
      <c r="BH77" s="12">
        <f t="shared" si="67"/>
        <v>1.6362126992800818E-2</v>
      </c>
      <c r="BN77" s="12">
        <f t="shared" si="49"/>
        <v>54.262328653849252</v>
      </c>
      <c r="BO77" s="12">
        <f t="shared" si="68"/>
        <v>8.5450638799697554E-3</v>
      </c>
      <c r="BU77" s="12">
        <f t="shared" si="50"/>
        <v>54.383199470465541</v>
      </c>
      <c r="BV77" s="12">
        <f t="shared" si="69"/>
        <v>6.3365709763284379E-3</v>
      </c>
      <c r="CB77" s="12">
        <f t="shared" si="51"/>
        <v>54.389351705122394</v>
      </c>
      <c r="CC77" s="12">
        <f t="shared" si="70"/>
        <v>6.2241603303051906E-3</v>
      </c>
      <c r="CH77" s="11">
        <f t="shared" si="71"/>
        <v>2.6198504325083683E-2</v>
      </c>
      <c r="CI77" s="12">
        <f t="shared" si="52"/>
        <v>54.415550209447474</v>
      </c>
      <c r="CJ77" s="12">
        <f t="shared" si="72"/>
        <v>5.7454739731869686E-3</v>
      </c>
      <c r="CO77" s="11">
        <f t="shared" si="73"/>
        <v>1.2983856725292835E-2</v>
      </c>
      <c r="CP77" s="12">
        <f t="shared" si="53"/>
        <v>54.402335561847686</v>
      </c>
      <c r="CQ77" s="12">
        <f t="shared" si="74"/>
        <v>5.9869256011750652E-3</v>
      </c>
      <c r="CV77" s="11">
        <f t="shared" si="75"/>
        <v>5.903432361224481E-3</v>
      </c>
      <c r="CW77" s="12">
        <f t="shared" si="54"/>
        <v>54.395255137483616</v>
      </c>
      <c r="CX77" s="12">
        <f t="shared" si="76"/>
        <v>6.116295679086072E-3</v>
      </c>
      <c r="DC77" s="11">
        <f t="shared" si="77"/>
        <v>9.0744721624795951E-2</v>
      </c>
      <c r="DD77" s="12">
        <f t="shared" si="55"/>
        <v>54.480096426747188</v>
      </c>
      <c r="DE77" s="12">
        <f t="shared" si="78"/>
        <v>4.5661168144127268E-3</v>
      </c>
      <c r="DK77" s="12">
        <f t="shared" si="56"/>
        <v>54.417564329708874</v>
      </c>
      <c r="DL77" s="12">
        <f t="shared" si="79"/>
        <v>5.7086729452059722E-3</v>
      </c>
    </row>
    <row r="78" spans="1:116" x14ac:dyDescent="0.3">
      <c r="A78" s="4">
        <v>44333</v>
      </c>
      <c r="B78" s="2">
        <v>77</v>
      </c>
      <c r="C78" s="1">
        <v>383.959991</v>
      </c>
      <c r="D78" s="1">
        <v>1830800</v>
      </c>
      <c r="E78" s="1">
        <v>54.639999000000003</v>
      </c>
      <c r="F78" s="1">
        <v>12119800</v>
      </c>
      <c r="J78" s="11">
        <f t="shared" si="57"/>
        <v>377.49080245016285</v>
      </c>
      <c r="K78" s="11">
        <f t="shared" si="40"/>
        <v>1.6848600639323266E-2</v>
      </c>
      <c r="M78" s="12"/>
      <c r="Q78" s="12">
        <f t="shared" si="41"/>
        <v>380.15347849107934</v>
      </c>
      <c r="R78" s="12">
        <f t="shared" si="42"/>
        <v>9.913825914535615E-3</v>
      </c>
      <c r="X78" s="12">
        <f t="shared" si="43"/>
        <v>381.42179525837093</v>
      </c>
      <c r="Y78" s="12">
        <f t="shared" si="58"/>
        <v>6.6105735001672807E-3</v>
      </c>
      <c r="AD78" s="11">
        <f t="shared" si="59"/>
        <v>0.81076726669290677</v>
      </c>
      <c r="AE78" s="12">
        <f t="shared" si="44"/>
        <v>382.23256252506383</v>
      </c>
      <c r="AF78" s="12">
        <f t="shared" si="60"/>
        <v>4.4989804027164267E-3</v>
      </c>
      <c r="AK78" s="21">
        <f t="shared" si="61"/>
        <v>0.95080856328661256</v>
      </c>
      <c r="AL78" s="12">
        <f t="shared" si="45"/>
        <v>382.37260382165755</v>
      </c>
      <c r="AM78" s="22">
        <f t="shared" si="62"/>
        <v>4.1342515250305167E-3</v>
      </c>
      <c r="AR78" s="11">
        <f t="shared" si="63"/>
        <v>1.5968945335843157</v>
      </c>
      <c r="AS78" s="12">
        <f t="shared" si="46"/>
        <v>383.01868979195524</v>
      </c>
      <c r="AT78" s="12">
        <f t="shared" si="64"/>
        <v>2.4515606576435275E-3</v>
      </c>
      <c r="AY78" s="11">
        <f t="shared" si="65"/>
        <v>3.306510930148852</v>
      </c>
      <c r="AZ78" s="12">
        <f t="shared" si="47"/>
        <v>384.72830618851981</v>
      </c>
      <c r="BA78" s="12">
        <f t="shared" si="66"/>
        <v>2.0010292908872558E-3</v>
      </c>
      <c r="BG78" s="12">
        <f t="shared" si="48"/>
        <v>382.84753073217996</v>
      </c>
      <c r="BH78" s="12">
        <f t="shared" si="67"/>
        <v>2.8973338209606334E-3</v>
      </c>
      <c r="BN78" s="12">
        <f t="shared" si="49"/>
        <v>54.332479355771859</v>
      </c>
      <c r="BO78" s="12">
        <f t="shared" si="68"/>
        <v>5.6281048655975234E-3</v>
      </c>
      <c r="BU78" s="12">
        <f t="shared" si="50"/>
        <v>54.504579655802601</v>
      </c>
      <c r="BV78" s="12">
        <f t="shared" si="69"/>
        <v>2.4783921426755856E-3</v>
      </c>
      <c r="CB78" s="12">
        <f t="shared" si="51"/>
        <v>54.576708267305079</v>
      </c>
      <c r="CC78" s="12">
        <f t="shared" si="70"/>
        <v>1.1583223618822484E-3</v>
      </c>
      <c r="CH78" s="11">
        <f t="shared" si="71"/>
        <v>5.0372213003723965E-2</v>
      </c>
      <c r="CI78" s="12">
        <f t="shared" si="52"/>
        <v>54.627080480308805</v>
      </c>
      <c r="CJ78" s="12">
        <f t="shared" si="72"/>
        <v>2.3642972049098347E-4</v>
      </c>
      <c r="CO78" s="11">
        <f t="shared" si="73"/>
        <v>5.6577033089641023E-2</v>
      </c>
      <c r="CP78" s="12">
        <f t="shared" si="53"/>
        <v>54.633285300394718</v>
      </c>
      <c r="CQ78" s="12">
        <f t="shared" si="74"/>
        <v>1.228715177188277E-4</v>
      </c>
      <c r="CV78" s="11">
        <f t="shared" si="75"/>
        <v>8.7557340780881981E-2</v>
      </c>
      <c r="CW78" s="12">
        <f t="shared" si="54"/>
        <v>54.664265608085962</v>
      </c>
      <c r="CX78" s="12">
        <f t="shared" si="76"/>
        <v>4.4411801848604101E-4</v>
      </c>
      <c r="DC78" s="11">
        <f t="shared" si="77"/>
        <v>0.17286478609900216</v>
      </c>
      <c r="DD78" s="12">
        <f t="shared" si="55"/>
        <v>54.749573053404085</v>
      </c>
      <c r="DE78" s="12">
        <f t="shared" si="78"/>
        <v>2.0053816875816822E-3</v>
      </c>
      <c r="DK78" s="12">
        <f t="shared" si="56"/>
        <v>54.65189108242722</v>
      </c>
      <c r="DL78" s="12">
        <f t="shared" si="79"/>
        <v>2.1764426509628267E-4</v>
      </c>
    </row>
    <row r="79" spans="1:116" x14ac:dyDescent="0.3">
      <c r="A79" s="4">
        <v>44334</v>
      </c>
      <c r="B79" s="2">
        <v>78</v>
      </c>
      <c r="C79" s="1">
        <v>382.80999800000001</v>
      </c>
      <c r="D79" s="1">
        <v>1698200</v>
      </c>
      <c r="E79" s="1">
        <v>54.34</v>
      </c>
      <c r="F79" s="1">
        <v>13232500</v>
      </c>
      <c r="J79" s="11">
        <f t="shared" si="57"/>
        <v>378.46118073263841</v>
      </c>
      <c r="K79" s="11">
        <f t="shared" si="40"/>
        <v>1.1360249967561182E-2</v>
      </c>
      <c r="M79" s="12"/>
      <c r="Q79" s="12">
        <f t="shared" si="41"/>
        <v>381.48575786920156</v>
      </c>
      <c r="R79" s="12">
        <f t="shared" si="42"/>
        <v>3.4592621345235705E-3</v>
      </c>
      <c r="X79" s="12">
        <f t="shared" si="43"/>
        <v>382.81780291626694</v>
      </c>
      <c r="Y79" s="12">
        <f t="shared" si="58"/>
        <v>2.0388485953113662E-5</v>
      </c>
      <c r="AD79" s="11">
        <f t="shared" si="59"/>
        <v>0.89855332537337185</v>
      </c>
      <c r="AE79" s="12">
        <f t="shared" si="44"/>
        <v>383.71635624164031</v>
      </c>
      <c r="AF79" s="12">
        <f t="shared" si="60"/>
        <v>2.3676451669904009E-3</v>
      </c>
      <c r="AK79" s="21">
        <f t="shared" si="61"/>
        <v>1.0621083369389612</v>
      </c>
      <c r="AL79" s="12">
        <f t="shared" si="45"/>
        <v>383.87991125320588</v>
      </c>
      <c r="AM79" s="22">
        <f t="shared" si="62"/>
        <v>2.7948937039148814E-3</v>
      </c>
      <c r="AR79" s="11">
        <f t="shared" si="63"/>
        <v>1.5064954395245769</v>
      </c>
      <c r="AS79" s="12">
        <f t="shared" si="46"/>
        <v>384.32429835579154</v>
      </c>
      <c r="AT79" s="12">
        <f t="shared" si="64"/>
        <v>3.9557492325253572E-3</v>
      </c>
      <c r="AY79" s="11">
        <f t="shared" si="65"/>
        <v>1.6825831487339338</v>
      </c>
      <c r="AZ79" s="12">
        <f t="shared" si="47"/>
        <v>384.5003860650009</v>
      </c>
      <c r="BA79" s="12">
        <f t="shared" si="66"/>
        <v>4.4157364589022269E-3</v>
      </c>
      <c r="BG79" s="12">
        <f t="shared" si="48"/>
        <v>383.68187593304503</v>
      </c>
      <c r="BH79" s="12">
        <f t="shared" si="67"/>
        <v>2.2775735680890638E-3</v>
      </c>
      <c r="BN79" s="12">
        <f t="shared" si="49"/>
        <v>54.378607302406081</v>
      </c>
      <c r="BO79" s="12">
        <f t="shared" si="68"/>
        <v>7.1047667291273078E-4</v>
      </c>
      <c r="BU79" s="12">
        <f t="shared" si="50"/>
        <v>54.551976426271693</v>
      </c>
      <c r="BV79" s="12">
        <f t="shared" si="69"/>
        <v>3.9009279770277857E-3</v>
      </c>
      <c r="CB79" s="12">
        <f t="shared" si="51"/>
        <v>54.611518170287283</v>
      </c>
      <c r="CC79" s="12">
        <f t="shared" si="70"/>
        <v>4.9966538514405546E-3</v>
      </c>
      <c r="CH79" s="11">
        <f t="shared" si="71"/>
        <v>4.8037866500495935E-2</v>
      </c>
      <c r="CI79" s="12">
        <f t="shared" si="52"/>
        <v>54.659556036787777</v>
      </c>
      <c r="CJ79" s="12">
        <f t="shared" si="72"/>
        <v>5.880677894511837E-3</v>
      </c>
      <c r="CO79" s="11">
        <f t="shared" si="73"/>
        <v>5.113525056278171E-2</v>
      </c>
      <c r="CP79" s="12">
        <f t="shared" si="53"/>
        <v>54.662653420850063</v>
      </c>
      <c r="CQ79" s="12">
        <f t="shared" si="74"/>
        <v>5.9376779692686702E-3</v>
      </c>
      <c r="CV79" s="11">
        <f t="shared" si="75"/>
        <v>6.3820993771476792E-2</v>
      </c>
      <c r="CW79" s="12">
        <f t="shared" si="54"/>
        <v>54.675339164058762</v>
      </c>
      <c r="CX79" s="12">
        <f t="shared" si="76"/>
        <v>6.1711292612947888E-3</v>
      </c>
      <c r="DC79" s="11">
        <f t="shared" si="77"/>
        <v>5.5518135449723532E-2</v>
      </c>
      <c r="DD79" s="12">
        <f t="shared" si="55"/>
        <v>54.667036305737007</v>
      </c>
      <c r="DE79" s="12">
        <f t="shared" si="78"/>
        <v>6.01833466575273E-3</v>
      </c>
      <c r="DK79" s="12">
        <f t="shared" si="56"/>
        <v>54.642972020606813</v>
      </c>
      <c r="DL79" s="12">
        <f t="shared" si="79"/>
        <v>5.5754880494444086E-3</v>
      </c>
    </row>
    <row r="80" spans="1:116" x14ac:dyDescent="0.3">
      <c r="A80" s="4">
        <v>44335</v>
      </c>
      <c r="B80" s="2">
        <v>79</v>
      </c>
      <c r="C80" s="1">
        <v>379.66000400000001</v>
      </c>
      <c r="D80" s="1">
        <v>1725000</v>
      </c>
      <c r="E80" s="1">
        <v>54.169998</v>
      </c>
      <c r="F80" s="1">
        <v>15126100</v>
      </c>
      <c r="J80" s="11">
        <f t="shared" si="57"/>
        <v>379.11350332274264</v>
      </c>
      <c r="K80" s="11">
        <f t="shared" si="40"/>
        <v>1.439447588630827E-3</v>
      </c>
      <c r="M80" s="12"/>
      <c r="Q80" s="12">
        <f t="shared" si="41"/>
        <v>381.94924191498103</v>
      </c>
      <c r="R80" s="12">
        <f t="shared" si="42"/>
        <v>6.0297052385349902E-3</v>
      </c>
      <c r="X80" s="12">
        <f t="shared" si="43"/>
        <v>382.81351021232012</v>
      </c>
      <c r="Y80" s="12">
        <f t="shared" si="58"/>
        <v>8.306132273864987E-3</v>
      </c>
      <c r="AD80" s="11">
        <f t="shared" si="59"/>
        <v>0.76312642097534356</v>
      </c>
      <c r="AE80" s="12">
        <f t="shared" si="44"/>
        <v>383.57663663329549</v>
      </c>
      <c r="AF80" s="12">
        <f t="shared" si="60"/>
        <v>1.0316158120504782E-2</v>
      </c>
      <c r="AK80" s="21">
        <f t="shared" si="61"/>
        <v>0.79550807671751667</v>
      </c>
      <c r="AL80" s="12">
        <f t="shared" si="45"/>
        <v>383.60901828903764</v>
      </c>
      <c r="AM80" s="22">
        <f t="shared" si="62"/>
        <v>1.0401449316314131E-2</v>
      </c>
      <c r="AR80" s="11">
        <f t="shared" si="63"/>
        <v>0.82664077496244981</v>
      </c>
      <c r="AS80" s="12">
        <f t="shared" si="46"/>
        <v>383.6401509872826</v>
      </c>
      <c r="AT80" s="12">
        <f t="shared" si="64"/>
        <v>1.0483450838510185E-2</v>
      </c>
      <c r="AY80" s="11">
        <f t="shared" si="65"/>
        <v>0.24873867395529584</v>
      </c>
      <c r="AZ80" s="12">
        <f t="shared" si="47"/>
        <v>383.06224888627543</v>
      </c>
      <c r="BA80" s="12">
        <f t="shared" si="66"/>
        <v>8.9612939220097883E-3</v>
      </c>
      <c r="BG80" s="12">
        <f t="shared" si="48"/>
        <v>383.02796748326125</v>
      </c>
      <c r="BH80" s="12">
        <f t="shared" si="67"/>
        <v>8.8709989142317838E-3</v>
      </c>
      <c r="BN80" s="12">
        <f t="shared" si="49"/>
        <v>54.372816207045162</v>
      </c>
      <c r="BO80" s="12">
        <f t="shared" si="68"/>
        <v>3.7441058617938673E-3</v>
      </c>
      <c r="BU80" s="12">
        <f t="shared" si="50"/>
        <v>54.477784677076599</v>
      </c>
      <c r="BV80" s="12">
        <f t="shared" si="69"/>
        <v>5.6818661332902276E-3</v>
      </c>
      <c r="CB80" s="12">
        <f t="shared" si="51"/>
        <v>54.462183176629281</v>
      </c>
      <c r="CC80" s="12">
        <f t="shared" si="70"/>
        <v>5.3938561457816886E-3</v>
      </c>
      <c r="CH80" s="11">
        <f t="shared" si="71"/>
        <v>1.8431937476721286E-2</v>
      </c>
      <c r="CI80" s="12">
        <f t="shared" si="52"/>
        <v>54.480615114106001</v>
      </c>
      <c r="CJ80" s="12">
        <f t="shared" si="72"/>
        <v>5.7341171418540888E-3</v>
      </c>
      <c r="CO80" s="11">
        <f t="shared" si="73"/>
        <v>1.0176895075858505E-3</v>
      </c>
      <c r="CP80" s="12">
        <f t="shared" si="53"/>
        <v>54.463200866136866</v>
      </c>
      <c r="CQ80" s="12">
        <f t="shared" si="74"/>
        <v>5.412643104341008E-3</v>
      </c>
      <c r="CV80" s="11">
        <f t="shared" si="75"/>
        <v>-3.2099200571788548E-2</v>
      </c>
      <c r="CW80" s="12">
        <f t="shared" si="54"/>
        <v>54.430083976057496</v>
      </c>
      <c r="CX80" s="12">
        <f t="shared" si="76"/>
        <v>4.8012919634498842E-3</v>
      </c>
      <c r="DC80" s="11">
        <f t="shared" si="77"/>
        <v>-0.11860702429184293</v>
      </c>
      <c r="DD80" s="12">
        <f t="shared" si="55"/>
        <v>54.343576152337441</v>
      </c>
      <c r="DE80" s="12">
        <f t="shared" si="78"/>
        <v>3.2043226646868502E-3</v>
      </c>
      <c r="DK80" s="12">
        <f t="shared" si="56"/>
        <v>54.415743005151704</v>
      </c>
      <c r="DL80" s="12">
        <f t="shared" si="79"/>
        <v>4.5365518594204911E-3</v>
      </c>
    </row>
    <row r="81" spans="1:116" x14ac:dyDescent="0.3">
      <c r="A81" s="4">
        <v>44336</v>
      </c>
      <c r="B81" s="2">
        <v>80</v>
      </c>
      <c r="C81" s="1">
        <v>383.57998700000002</v>
      </c>
      <c r="D81" s="1">
        <v>1427300</v>
      </c>
      <c r="E81" s="1">
        <v>54.650002000000001</v>
      </c>
      <c r="F81" s="1">
        <v>10948400</v>
      </c>
      <c r="J81" s="11">
        <f t="shared" si="57"/>
        <v>379.19547842433121</v>
      </c>
      <c r="K81" s="11">
        <f t="shared" si="40"/>
        <v>1.1430493571784816E-2</v>
      </c>
      <c r="M81" s="12"/>
      <c r="Q81" s="12">
        <f t="shared" si="41"/>
        <v>381.14800864473767</v>
      </c>
      <c r="R81" s="12">
        <f t="shared" si="42"/>
        <v>6.3402117881148599E-3</v>
      </c>
      <c r="X81" s="12">
        <f t="shared" si="43"/>
        <v>381.07908179554408</v>
      </c>
      <c r="Y81" s="12">
        <f t="shared" si="58"/>
        <v>6.5199053371257677E-3</v>
      </c>
      <c r="AD81" s="11">
        <f t="shared" si="59"/>
        <v>0.38849319531263599</v>
      </c>
      <c r="AE81" s="12">
        <f t="shared" si="44"/>
        <v>381.46757499085675</v>
      </c>
      <c r="AF81" s="12">
        <f t="shared" si="60"/>
        <v>5.507096513727318E-3</v>
      </c>
      <c r="AK81" s="21">
        <f t="shared" si="61"/>
        <v>0.16302395334412734</v>
      </c>
      <c r="AL81" s="12">
        <f t="shared" si="45"/>
        <v>381.24210574888821</v>
      </c>
      <c r="AM81" s="22">
        <f t="shared" si="62"/>
        <v>6.09489892680926E-3</v>
      </c>
      <c r="AR81" s="11">
        <f t="shared" si="63"/>
        <v>-0.32584036131987093</v>
      </c>
      <c r="AS81" s="12">
        <f t="shared" si="46"/>
        <v>380.75324143422421</v>
      </c>
      <c r="AT81" s="12">
        <f t="shared" si="64"/>
        <v>7.3693770832100507E-3</v>
      </c>
      <c r="AY81" s="11">
        <f t="shared" si="65"/>
        <v>-1.4369533531663401</v>
      </c>
      <c r="AZ81" s="12">
        <f t="shared" si="47"/>
        <v>379.64212844237773</v>
      </c>
      <c r="BA81" s="12">
        <f t="shared" si="66"/>
        <v>1.0266068854166501E-2</v>
      </c>
      <c r="BG81" s="12">
        <f t="shared" si="48"/>
        <v>380.50199487081534</v>
      </c>
      <c r="BH81" s="12">
        <f t="shared" si="67"/>
        <v>8.0243814419459769E-3</v>
      </c>
      <c r="BN81" s="12">
        <f t="shared" si="49"/>
        <v>54.342393475988388</v>
      </c>
      <c r="BO81" s="12">
        <f t="shared" si="68"/>
        <v>5.6287010568016604E-3</v>
      </c>
      <c r="BU81" s="12">
        <f t="shared" si="50"/>
        <v>54.370059340099786</v>
      </c>
      <c r="BV81" s="12">
        <f t="shared" si="69"/>
        <v>5.1224638546255611E-3</v>
      </c>
      <c r="CB81" s="12">
        <f t="shared" si="51"/>
        <v>54.301481329483181</v>
      </c>
      <c r="CC81" s="12">
        <f t="shared" si="70"/>
        <v>6.3773221914396189E-3</v>
      </c>
      <c r="CH81" s="11">
        <f t="shared" si="71"/>
        <v>-8.4381302167019605E-3</v>
      </c>
      <c r="CI81" s="12">
        <f t="shared" si="52"/>
        <v>54.293043199266478</v>
      </c>
      <c r="CJ81" s="12">
        <f t="shared" si="72"/>
        <v>6.5317253004587763E-3</v>
      </c>
      <c r="CO81" s="11">
        <f t="shared" si="73"/>
        <v>-3.9412194655835703E-2</v>
      </c>
      <c r="CP81" s="12">
        <f t="shared" si="53"/>
        <v>54.262069134827343</v>
      </c>
      <c r="CQ81" s="12">
        <f t="shared" si="74"/>
        <v>7.098496815657173E-3</v>
      </c>
      <c r="CV81" s="11">
        <f t="shared" si="75"/>
        <v>-8.9970391530228871E-2</v>
      </c>
      <c r="CW81" s="12">
        <f t="shared" si="54"/>
        <v>54.211510937952951</v>
      </c>
      <c r="CX81" s="12">
        <f t="shared" si="76"/>
        <v>8.0236238975261009E-3</v>
      </c>
      <c r="DC81" s="11">
        <f t="shared" si="77"/>
        <v>-0.15438762371796175</v>
      </c>
      <c r="DD81" s="12">
        <f t="shared" si="55"/>
        <v>54.147093705765222</v>
      </c>
      <c r="DE81" s="12">
        <f t="shared" si="78"/>
        <v>9.2023472247041906E-3</v>
      </c>
      <c r="DK81" s="12">
        <f t="shared" si="56"/>
        <v>54.231434251287929</v>
      </c>
      <c r="DL81" s="12">
        <f t="shared" si="79"/>
        <v>7.6590619102277682E-3</v>
      </c>
    </row>
    <row r="82" spans="1:116" x14ac:dyDescent="0.3">
      <c r="A82" s="4">
        <v>44337</v>
      </c>
      <c r="B82" s="2">
        <v>81</v>
      </c>
      <c r="C82" s="1">
        <v>380.72000100000002</v>
      </c>
      <c r="D82" s="1">
        <v>1706600</v>
      </c>
      <c r="E82" s="1">
        <v>54.619999</v>
      </c>
      <c r="F82" s="1">
        <v>16033200</v>
      </c>
      <c r="J82" s="11">
        <f t="shared" si="57"/>
        <v>379.85315471068157</v>
      </c>
      <c r="K82" s="11">
        <f t="shared" si="40"/>
        <v>2.2768603883210736E-3</v>
      </c>
      <c r="M82" s="12"/>
      <c r="Q82" s="12">
        <f t="shared" si="41"/>
        <v>381.9992010690795</v>
      </c>
      <c r="R82" s="12">
        <f t="shared" si="42"/>
        <v>3.3599497418562974E-3</v>
      </c>
      <c r="X82" s="12">
        <f t="shared" si="43"/>
        <v>382.45457965799483</v>
      </c>
      <c r="Y82" s="12">
        <f t="shared" si="58"/>
        <v>4.5560481546510672E-3</v>
      </c>
      <c r="AD82" s="11">
        <f t="shared" si="59"/>
        <v>0.53654389538335201</v>
      </c>
      <c r="AE82" s="12">
        <f t="shared" si="44"/>
        <v>382.9911235533782</v>
      </c>
      <c r="AF82" s="12">
        <f t="shared" si="60"/>
        <v>5.965335541639109E-3</v>
      </c>
      <c r="AK82" s="21">
        <f t="shared" si="61"/>
        <v>0.46614243062078126</v>
      </c>
      <c r="AL82" s="12">
        <f t="shared" si="45"/>
        <v>382.92072208861561</v>
      </c>
      <c r="AM82" s="22">
        <f t="shared" si="62"/>
        <v>5.7804188979700601E-3</v>
      </c>
      <c r="AR82" s="11">
        <f t="shared" si="63"/>
        <v>0.43976183937690533</v>
      </c>
      <c r="AS82" s="12">
        <f t="shared" si="46"/>
        <v>382.89434149737173</v>
      </c>
      <c r="AT82" s="12">
        <f t="shared" si="64"/>
        <v>5.7111275784318509E-3</v>
      </c>
      <c r="AY82" s="11">
        <f t="shared" si="65"/>
        <v>0.95363018010818057</v>
      </c>
      <c r="AZ82" s="12">
        <f t="shared" si="47"/>
        <v>383.40820983810301</v>
      </c>
      <c r="BA82" s="12">
        <f t="shared" si="66"/>
        <v>7.060855303220542E-3</v>
      </c>
      <c r="BG82" s="12">
        <f t="shared" si="48"/>
        <v>382.8104889677038</v>
      </c>
      <c r="BH82" s="12">
        <f t="shared" si="67"/>
        <v>5.490880337814928E-3</v>
      </c>
      <c r="BN82" s="12">
        <f t="shared" si="49"/>
        <v>54.388534754590133</v>
      </c>
      <c r="BO82" s="12">
        <f t="shared" si="68"/>
        <v>4.2377196932915986E-3</v>
      </c>
      <c r="BU82" s="12">
        <f t="shared" si="50"/>
        <v>54.46803927106486</v>
      </c>
      <c r="BV82" s="12">
        <f t="shared" si="69"/>
        <v>2.7821261757097347E-3</v>
      </c>
      <c r="CB82" s="12">
        <f t="shared" si="51"/>
        <v>54.493167698267428</v>
      </c>
      <c r="CC82" s="12">
        <f t="shared" si="70"/>
        <v>2.3220670826554282E-3</v>
      </c>
      <c r="CH82" s="11">
        <f t="shared" si="71"/>
        <v>2.1580544633440307E-2</v>
      </c>
      <c r="CI82" s="12">
        <f t="shared" si="52"/>
        <v>54.514748242900865</v>
      </c>
      <c r="CJ82" s="12">
        <f t="shared" si="72"/>
        <v>1.9269637317118082E-3</v>
      </c>
      <c r="CO82" s="11">
        <f t="shared" si="73"/>
        <v>1.8362446204184847E-2</v>
      </c>
      <c r="CP82" s="12">
        <f t="shared" si="53"/>
        <v>54.511530144471614</v>
      </c>
      <c r="CQ82" s="12">
        <f t="shared" si="74"/>
        <v>1.9858816827950901E-3</v>
      </c>
      <c r="CV82" s="11">
        <f t="shared" si="75"/>
        <v>3.6775150611285036E-2</v>
      </c>
      <c r="CW82" s="12">
        <f t="shared" si="54"/>
        <v>54.529942848878711</v>
      </c>
      <c r="CX82" s="12">
        <f t="shared" si="76"/>
        <v>1.6487761400597702E-3</v>
      </c>
      <c r="DC82" s="11">
        <f t="shared" si="77"/>
        <v>0.13977526990891526</v>
      </c>
      <c r="DD82" s="12">
        <f t="shared" si="55"/>
        <v>54.632942968176344</v>
      </c>
      <c r="DE82" s="12">
        <f t="shared" si="78"/>
        <v>2.3698221188807339E-4</v>
      </c>
      <c r="DK82" s="12">
        <f t="shared" si="56"/>
        <v>54.545360062821985</v>
      </c>
      <c r="DL82" s="12">
        <f t="shared" si="79"/>
        <v>1.3665129722542726E-3</v>
      </c>
    </row>
    <row r="83" spans="1:116" x14ac:dyDescent="0.3">
      <c r="A83" s="4">
        <v>44340</v>
      </c>
      <c r="B83" s="2">
        <v>82</v>
      </c>
      <c r="C83" s="1">
        <v>383.45001200000002</v>
      </c>
      <c r="D83" s="1">
        <v>1657000</v>
      </c>
      <c r="E83" s="1">
        <v>54.799999</v>
      </c>
      <c r="F83" s="1">
        <v>10326100</v>
      </c>
      <c r="J83" s="11">
        <f t="shared" si="57"/>
        <v>379.98318165407932</v>
      </c>
      <c r="K83" s="11">
        <f t="shared" si="40"/>
        <v>9.0411533118447216E-3</v>
      </c>
      <c r="M83" s="12"/>
      <c r="Q83" s="12">
        <f t="shared" si="41"/>
        <v>381.55148104490172</v>
      </c>
      <c r="R83" s="12">
        <f t="shared" si="42"/>
        <v>4.9511824114854761E-3</v>
      </c>
      <c r="X83" s="12">
        <f t="shared" si="43"/>
        <v>381.50056139609768</v>
      </c>
      <c r="Y83" s="12">
        <f t="shared" si="58"/>
        <v>5.0839758583769061E-3</v>
      </c>
      <c r="AD83" s="11">
        <f t="shared" si="59"/>
        <v>0.31295957179127715</v>
      </c>
      <c r="AE83" s="12">
        <f t="shared" si="44"/>
        <v>381.81352096788896</v>
      </c>
      <c r="AF83" s="12">
        <f t="shared" si="60"/>
        <v>4.2678080085991827E-3</v>
      </c>
      <c r="AK83" s="21">
        <f t="shared" si="61"/>
        <v>0.11110225749129915</v>
      </c>
      <c r="AL83" s="12">
        <f t="shared" si="45"/>
        <v>381.61166365358901</v>
      </c>
      <c r="AM83" s="22">
        <f t="shared" si="62"/>
        <v>4.794232074273634E-3</v>
      </c>
      <c r="AR83" s="11">
        <f t="shared" si="63"/>
        <v>-0.18743920619641824</v>
      </c>
      <c r="AS83" s="12">
        <f t="shared" si="46"/>
        <v>381.31312218990126</v>
      </c>
      <c r="AT83" s="12">
        <f t="shared" si="64"/>
        <v>5.5727989130920945E-3</v>
      </c>
      <c r="AY83" s="11">
        <f t="shared" si="65"/>
        <v>-0.66787099559634799</v>
      </c>
      <c r="AZ83" s="12">
        <f t="shared" si="47"/>
        <v>380.83269040050135</v>
      </c>
      <c r="BA83" s="12">
        <f t="shared" si="66"/>
        <v>6.8257178708829094E-3</v>
      </c>
      <c r="BG83" s="12">
        <f t="shared" si="48"/>
        <v>381.24262299192594</v>
      </c>
      <c r="BH83" s="12">
        <f t="shared" si="67"/>
        <v>5.7566539027102022E-3</v>
      </c>
      <c r="BN83" s="12">
        <f t="shared" si="49"/>
        <v>54.423254391401613</v>
      </c>
      <c r="BO83" s="12">
        <f t="shared" si="68"/>
        <v>6.8749017422132857E-3</v>
      </c>
      <c r="BU83" s="12">
        <f t="shared" si="50"/>
        <v>54.521225176192161</v>
      </c>
      <c r="BV83" s="12">
        <f t="shared" si="69"/>
        <v>5.0871136659662898E-3</v>
      </c>
      <c r="CB83" s="12">
        <f t="shared" si="51"/>
        <v>54.562924914220346</v>
      </c>
      <c r="CC83" s="12">
        <f t="shared" si="70"/>
        <v>4.3261695274785204E-3</v>
      </c>
      <c r="CH83" s="11">
        <f t="shared" si="71"/>
        <v>2.8807045331362066E-2</v>
      </c>
      <c r="CI83" s="12">
        <f t="shared" si="52"/>
        <v>54.591731959551709</v>
      </c>
      <c r="CJ83" s="12">
        <f t="shared" si="72"/>
        <v>3.8004935081895007E-3</v>
      </c>
      <c r="CO83" s="11">
        <f t="shared" si="73"/>
        <v>3.1211138641368319E-2</v>
      </c>
      <c r="CP83" s="12">
        <f t="shared" si="53"/>
        <v>54.594136052861714</v>
      </c>
      <c r="CQ83" s="12">
        <f t="shared" si="74"/>
        <v>3.7566231915129376E-3</v>
      </c>
      <c r="CV83" s="11">
        <f t="shared" si="75"/>
        <v>5.1617080015020196E-2</v>
      </c>
      <c r="CW83" s="12">
        <f t="shared" si="54"/>
        <v>54.614541994235367</v>
      </c>
      <c r="CX83" s="12">
        <f t="shared" si="76"/>
        <v>3.3842519917679698E-3</v>
      </c>
      <c r="DC83" s="11">
        <f t="shared" si="77"/>
        <v>8.025992404631821E-2</v>
      </c>
      <c r="DD83" s="12">
        <f t="shared" si="55"/>
        <v>54.643184838266663</v>
      </c>
      <c r="DE83" s="12">
        <f t="shared" si="78"/>
        <v>2.8615723466224284E-3</v>
      </c>
      <c r="DK83" s="12">
        <f t="shared" si="56"/>
        <v>54.601339265705491</v>
      </c>
      <c r="DL83" s="12">
        <f t="shared" si="79"/>
        <v>3.6251776992643537E-3</v>
      </c>
    </row>
    <row r="84" spans="1:116" x14ac:dyDescent="0.3">
      <c r="A84" s="4">
        <v>44341</v>
      </c>
      <c r="B84" s="2">
        <v>83</v>
      </c>
      <c r="C84" s="1">
        <v>385.38000499999998</v>
      </c>
      <c r="D84" s="1">
        <v>1379700</v>
      </c>
      <c r="E84" s="1">
        <v>54.790000999999997</v>
      </c>
      <c r="F84" s="1">
        <v>11916500</v>
      </c>
      <c r="J84" s="11">
        <f t="shared" si="57"/>
        <v>380.50320620596739</v>
      </c>
      <c r="K84" s="11">
        <f t="shared" si="40"/>
        <v>1.2654519515179817E-2</v>
      </c>
      <c r="M84" s="12"/>
      <c r="Q84" s="12">
        <f t="shared" si="41"/>
        <v>382.21596687918611</v>
      </c>
      <c r="R84" s="12">
        <f t="shared" si="42"/>
        <v>8.2101771751595439E-3</v>
      </c>
      <c r="X84" s="12">
        <f t="shared" si="43"/>
        <v>382.57275922824397</v>
      </c>
      <c r="Y84" s="12">
        <f t="shared" si="58"/>
        <v>7.2843576089424138E-3</v>
      </c>
      <c r="AD84" s="11">
        <f t="shared" si="59"/>
        <v>0.42684531084452859</v>
      </c>
      <c r="AE84" s="12">
        <f t="shared" si="44"/>
        <v>382.99960453908852</v>
      </c>
      <c r="AF84" s="12">
        <f t="shared" si="60"/>
        <v>6.1767617157809217E-3</v>
      </c>
      <c r="AK84" s="21">
        <f t="shared" si="61"/>
        <v>0.35137615115504611</v>
      </c>
      <c r="AL84" s="12">
        <f t="shared" si="45"/>
        <v>382.92413537939899</v>
      </c>
      <c r="AM84" s="22">
        <f t="shared" si="62"/>
        <v>6.3725922173907094E-3</v>
      </c>
      <c r="AR84" s="11">
        <f t="shared" si="63"/>
        <v>0.37939746105779915</v>
      </c>
      <c r="AS84" s="12">
        <f t="shared" si="46"/>
        <v>382.95215668930177</v>
      </c>
      <c r="AT84" s="12">
        <f t="shared" si="64"/>
        <v>6.2998813617696891E-3</v>
      </c>
      <c r="AY84" s="11">
        <f t="shared" si="65"/>
        <v>0.8111875079848917</v>
      </c>
      <c r="AZ84" s="12">
        <f t="shared" si="47"/>
        <v>383.38394673622884</v>
      </c>
      <c r="BA84" s="12">
        <f t="shared" si="66"/>
        <v>5.1794546626028172E-3</v>
      </c>
      <c r="BG84" s="12">
        <f t="shared" si="48"/>
        <v>382.89816474798147</v>
      </c>
      <c r="BH84" s="12">
        <f t="shared" si="67"/>
        <v>6.4399818875359519E-3</v>
      </c>
      <c r="BN84" s="12">
        <f t="shared" si="49"/>
        <v>54.47976608269137</v>
      </c>
      <c r="BO84" s="12">
        <f t="shared" si="68"/>
        <v>5.6622542735238635E-3</v>
      </c>
      <c r="BU84" s="12">
        <f t="shared" si="50"/>
        <v>54.618796014524904</v>
      </c>
      <c r="BV84" s="12">
        <f t="shared" si="69"/>
        <v>3.1247487196631556E-3</v>
      </c>
      <c r="CB84" s="12">
        <f t="shared" si="51"/>
        <v>54.693315661399154</v>
      </c>
      <c r="CC84" s="12">
        <f t="shared" si="70"/>
        <v>1.7646529811314001E-3</v>
      </c>
      <c r="CH84" s="11">
        <f t="shared" si="71"/>
        <v>4.4044600608478951E-2</v>
      </c>
      <c r="CI84" s="12">
        <f t="shared" si="52"/>
        <v>54.737360262007634</v>
      </c>
      <c r="CJ84" s="12">
        <f t="shared" si="72"/>
        <v>9.6077271457546752E-4</v>
      </c>
      <c r="CO84" s="11">
        <f t="shared" si="73"/>
        <v>5.6006040775728225E-2</v>
      </c>
      <c r="CP84" s="12">
        <f t="shared" si="53"/>
        <v>54.749321702174882</v>
      </c>
      <c r="CQ84" s="12">
        <f t="shared" si="74"/>
        <v>7.4245842457850483E-4</v>
      </c>
      <c r="CV84" s="11">
        <f t="shared" si="75"/>
        <v>8.7065230238724686E-2</v>
      </c>
      <c r="CW84" s="12">
        <f t="shared" si="54"/>
        <v>54.780380891637876</v>
      </c>
      <c r="CX84" s="12">
        <f t="shared" si="76"/>
        <v>1.7558145987478659E-4</v>
      </c>
      <c r="DC84" s="11">
        <f t="shared" si="77"/>
        <v>0.12287112370893448</v>
      </c>
      <c r="DD84" s="12">
        <f t="shared" si="55"/>
        <v>54.816186785108087</v>
      </c>
      <c r="DE84" s="12">
        <f t="shared" si="78"/>
        <v>4.7792999872532297E-4</v>
      </c>
      <c r="DK84" s="12">
        <f t="shared" si="56"/>
        <v>54.750334066426369</v>
      </c>
      <c r="DL84" s="12">
        <f t="shared" si="79"/>
        <v>7.2398125295941715E-4</v>
      </c>
    </row>
    <row r="85" spans="1:116" x14ac:dyDescent="0.3">
      <c r="A85" s="4">
        <v>44342</v>
      </c>
      <c r="B85" s="2">
        <v>84</v>
      </c>
      <c r="C85" s="1">
        <v>385.61999500000002</v>
      </c>
      <c r="D85" s="1">
        <v>1648000</v>
      </c>
      <c r="E85" s="1">
        <v>55.029998999999997</v>
      </c>
      <c r="F85" s="1">
        <v>16064300</v>
      </c>
      <c r="J85" s="11">
        <f t="shared" si="57"/>
        <v>381.23472602507223</v>
      </c>
      <c r="K85" s="11">
        <f t="shared" si="40"/>
        <v>1.1371995829541419E-2</v>
      </c>
      <c r="M85" s="12"/>
      <c r="Q85" s="12">
        <f t="shared" si="41"/>
        <v>383.32338022147098</v>
      </c>
      <c r="R85" s="12">
        <f t="shared" si="42"/>
        <v>5.9556423637447354E-3</v>
      </c>
      <c r="X85" s="12">
        <f t="shared" si="43"/>
        <v>384.11674440270974</v>
      </c>
      <c r="Y85" s="12">
        <f t="shared" si="58"/>
        <v>3.8982693241575179E-3</v>
      </c>
      <c r="AD85" s="11">
        <f t="shared" si="59"/>
        <v>0.59441629038771548</v>
      </c>
      <c r="AE85" s="12">
        <f t="shared" si="44"/>
        <v>384.71116069309744</v>
      </c>
      <c r="AF85" s="12">
        <f t="shared" si="60"/>
        <v>2.3568132324221849E-3</v>
      </c>
      <c r="AK85" s="21">
        <f t="shared" si="61"/>
        <v>0.64952840698272818</v>
      </c>
      <c r="AL85" s="12">
        <f t="shared" si="45"/>
        <v>384.76627280969245</v>
      </c>
      <c r="AM85" s="22">
        <f t="shared" si="62"/>
        <v>2.2138950297625635E-3</v>
      </c>
      <c r="AR85" s="11">
        <f t="shared" si="63"/>
        <v>0.90346193209138803</v>
      </c>
      <c r="AS85" s="12">
        <f t="shared" si="46"/>
        <v>385.02020633480112</v>
      </c>
      <c r="AT85" s="12">
        <f t="shared" si="64"/>
        <v>1.5553878766034956E-3</v>
      </c>
      <c r="AY85" s="11">
        <f t="shared" si="65"/>
        <v>1.434065524493642</v>
      </c>
      <c r="AZ85" s="12">
        <f t="shared" si="47"/>
        <v>385.55080992720337</v>
      </c>
      <c r="BA85" s="12">
        <f t="shared" si="66"/>
        <v>1.7941256598129083E-4</v>
      </c>
      <c r="BG85" s="12">
        <f t="shared" si="48"/>
        <v>384.75954493699533</v>
      </c>
      <c r="BH85" s="12">
        <f t="shared" si="67"/>
        <v>2.2313419277044783E-3</v>
      </c>
      <c r="BN85" s="12">
        <f t="shared" si="49"/>
        <v>54.526301320287658</v>
      </c>
      <c r="BO85" s="12">
        <f t="shared" si="68"/>
        <v>9.1531471718242028E-3</v>
      </c>
      <c r="BU85" s="12">
        <f t="shared" si="50"/>
        <v>54.678717759441184</v>
      </c>
      <c r="BV85" s="12">
        <f t="shared" si="69"/>
        <v>6.3834498808334013E-3</v>
      </c>
      <c r="CB85" s="12">
        <f t="shared" si="51"/>
        <v>54.746492597629619</v>
      </c>
      <c r="CC85" s="12">
        <f t="shared" si="70"/>
        <v>5.1518518539383938E-3</v>
      </c>
      <c r="CH85" s="11">
        <f t="shared" si="71"/>
        <v>4.5414450951776764E-2</v>
      </c>
      <c r="CI85" s="12">
        <f t="shared" si="52"/>
        <v>54.791907048581393</v>
      </c>
      <c r="CJ85" s="12">
        <f t="shared" si="72"/>
        <v>4.326584694624532E-3</v>
      </c>
      <c r="CO85" s="11">
        <f t="shared" si="73"/>
        <v>5.529876463941226E-2</v>
      </c>
      <c r="CP85" s="12">
        <f t="shared" si="53"/>
        <v>54.801791362269029</v>
      </c>
      <c r="CQ85" s="12">
        <f t="shared" si="74"/>
        <v>4.14696786985164E-3</v>
      </c>
      <c r="CV85" s="11">
        <f t="shared" si="75"/>
        <v>7.181549793500755E-2</v>
      </c>
      <c r="CW85" s="12">
        <f t="shared" si="54"/>
        <v>54.818308095564625</v>
      </c>
      <c r="CX85" s="12">
        <f t="shared" si="76"/>
        <v>3.8468273356750721E-3</v>
      </c>
      <c r="DC85" s="11">
        <f t="shared" si="77"/>
        <v>6.3631064352234895E-2</v>
      </c>
      <c r="DD85" s="12">
        <f t="shared" si="55"/>
        <v>54.810123661981855</v>
      </c>
      <c r="DE85" s="12">
        <f t="shared" si="78"/>
        <v>3.9955540980137309E-3</v>
      </c>
      <c r="DK85" s="12">
        <f t="shared" si="56"/>
        <v>54.780084266606593</v>
      </c>
      <c r="DL85" s="12">
        <f t="shared" si="79"/>
        <v>4.5414271839874709E-3</v>
      </c>
    </row>
    <row r="86" spans="1:116" x14ac:dyDescent="0.3">
      <c r="A86" s="4">
        <v>44343</v>
      </c>
      <c r="B86" s="2">
        <v>85</v>
      </c>
      <c r="C86" s="1">
        <v>387.5</v>
      </c>
      <c r="D86" s="1">
        <v>4452000</v>
      </c>
      <c r="E86" s="1">
        <v>55.490001999999997</v>
      </c>
      <c r="F86" s="1">
        <v>59109600</v>
      </c>
      <c r="J86" s="11">
        <f t="shared" si="57"/>
        <v>381.89251637131139</v>
      </c>
      <c r="K86" s="11">
        <f t="shared" si="40"/>
        <v>1.4470925493389969E-2</v>
      </c>
      <c r="M86" s="12"/>
      <c r="Q86" s="12">
        <f t="shared" si="41"/>
        <v>384.12719539395613</v>
      </c>
      <c r="R86" s="12">
        <f t="shared" si="42"/>
        <v>8.7040118865648296E-3</v>
      </c>
      <c r="X86" s="12">
        <f t="shared" si="43"/>
        <v>384.94353223121936</v>
      </c>
      <c r="Y86" s="12">
        <f t="shared" si="58"/>
        <v>6.5973361774984132E-3</v>
      </c>
      <c r="AD86" s="11">
        <f t="shared" si="59"/>
        <v>0.62927202110600156</v>
      </c>
      <c r="AE86" s="12">
        <f t="shared" si="44"/>
        <v>385.57280425232534</v>
      </c>
      <c r="AF86" s="12">
        <f t="shared" si="60"/>
        <v>4.9734083810958948E-3</v>
      </c>
      <c r="AK86" s="21">
        <f t="shared" si="61"/>
        <v>0.69384326236445193</v>
      </c>
      <c r="AL86" s="12">
        <f t="shared" si="45"/>
        <v>385.63737549358382</v>
      </c>
      <c r="AM86" s="22">
        <f t="shared" si="62"/>
        <v>4.8067729197836962E-3</v>
      </c>
      <c r="AR86" s="11">
        <f t="shared" si="63"/>
        <v>0.86895858547959381</v>
      </c>
      <c r="AS86" s="12">
        <f t="shared" si="46"/>
        <v>385.81249081669898</v>
      </c>
      <c r="AT86" s="12">
        <f t="shared" si="64"/>
        <v>4.3548624085187546E-3</v>
      </c>
      <c r="AY86" s="11">
        <f t="shared" si="65"/>
        <v>0.91787948290722587</v>
      </c>
      <c r="AZ86" s="12">
        <f t="shared" si="47"/>
        <v>385.86141171412658</v>
      </c>
      <c r="BA86" s="12">
        <f t="shared" si="66"/>
        <v>4.2286149312862576E-3</v>
      </c>
      <c r="BG86" s="12">
        <f t="shared" si="48"/>
        <v>385.40488248424884</v>
      </c>
      <c r="BH86" s="12">
        <f t="shared" si="67"/>
        <v>5.4067548793578215E-3</v>
      </c>
      <c r="BN86" s="12">
        <f t="shared" si="49"/>
        <v>54.601855972244508</v>
      </c>
      <c r="BO86" s="12">
        <f t="shared" si="68"/>
        <v>1.6005514430428195E-2</v>
      </c>
      <c r="BU86" s="12">
        <f t="shared" si="50"/>
        <v>54.801666193636763</v>
      </c>
      <c r="BV86" s="12">
        <f t="shared" si="69"/>
        <v>1.2404681592248534E-2</v>
      </c>
      <c r="CB86" s="12">
        <f t="shared" si="51"/>
        <v>54.902421118933326</v>
      </c>
      <c r="CC86" s="12">
        <f t="shared" si="70"/>
        <v>1.0588950439516496E-2</v>
      </c>
      <c r="CH86" s="11">
        <f t="shared" si="71"/>
        <v>6.199156150456632E-2</v>
      </c>
      <c r="CI86" s="12">
        <f t="shared" si="52"/>
        <v>54.964412680437896</v>
      </c>
      <c r="CJ86" s="12">
        <f t="shared" si="72"/>
        <v>9.4717841163909373E-3</v>
      </c>
      <c r="CO86" s="11">
        <f t="shared" si="73"/>
        <v>8.0456203805485987E-2</v>
      </c>
      <c r="CP86" s="12">
        <f t="shared" si="53"/>
        <v>54.982877322738808</v>
      </c>
      <c r="CQ86" s="12">
        <f t="shared" si="74"/>
        <v>9.1390279146356598E-3</v>
      </c>
      <c r="CV86" s="11">
        <f t="shared" si="75"/>
        <v>0.10966635845092237</v>
      </c>
      <c r="CW86" s="12">
        <f t="shared" si="54"/>
        <v>55.012087477384249</v>
      </c>
      <c r="CX86" s="12">
        <f t="shared" si="76"/>
        <v>8.612623993341147E-3</v>
      </c>
      <c r="DC86" s="11">
        <f t="shared" si="77"/>
        <v>0.14208390276098631</v>
      </c>
      <c r="DD86" s="12">
        <f t="shared" si="55"/>
        <v>55.044505021694313</v>
      </c>
      <c r="DE86" s="12">
        <f t="shared" si="78"/>
        <v>8.0284188547278101E-3</v>
      </c>
      <c r="DK86" s="12">
        <f t="shared" si="56"/>
        <v>54.967520316651644</v>
      </c>
      <c r="DL86" s="12">
        <f t="shared" si="79"/>
        <v>9.415780582389472E-3</v>
      </c>
    </row>
    <row r="87" spans="1:116" x14ac:dyDescent="0.3">
      <c r="A87" s="4">
        <v>44344</v>
      </c>
      <c r="B87" s="2">
        <v>86</v>
      </c>
      <c r="C87" s="1">
        <v>378.26998900000001</v>
      </c>
      <c r="D87" s="1">
        <v>4681200</v>
      </c>
      <c r="E87" s="1">
        <v>55.290000999999997</v>
      </c>
      <c r="F87" s="1">
        <v>17011600</v>
      </c>
      <c r="J87" s="11">
        <f t="shared" si="57"/>
        <v>382.73363891561468</v>
      </c>
      <c r="K87" s="11">
        <f t="shared" si="40"/>
        <v>1.1800169311382159E-2</v>
      </c>
      <c r="M87" s="12"/>
      <c r="Q87" s="12">
        <f t="shared" si="41"/>
        <v>385.30767700607146</v>
      </c>
      <c r="R87" s="12">
        <f t="shared" si="42"/>
        <v>1.8604933541453768E-2</v>
      </c>
      <c r="X87" s="12">
        <f t="shared" si="43"/>
        <v>386.34958950404871</v>
      </c>
      <c r="Y87" s="12">
        <f t="shared" si="58"/>
        <v>2.1359348452167849E-2</v>
      </c>
      <c r="AD87" s="11">
        <f t="shared" si="59"/>
        <v>0.74578980886450286</v>
      </c>
      <c r="AE87" s="12">
        <f t="shared" si="44"/>
        <v>387.09537931291322</v>
      </c>
      <c r="AF87" s="12">
        <f t="shared" si="60"/>
        <v>2.3330929149954886E-2</v>
      </c>
      <c r="AK87" s="21">
        <f t="shared" si="61"/>
        <v>0.87189676498067481</v>
      </c>
      <c r="AL87" s="12">
        <f t="shared" si="45"/>
        <v>387.22148626902936</v>
      </c>
      <c r="AM87" s="22">
        <f t="shared" si="62"/>
        <v>2.3664307318414693E-2</v>
      </c>
      <c r="AR87" s="11">
        <f t="shared" si="63"/>
        <v>1.1106529947869812</v>
      </c>
      <c r="AS87" s="12">
        <f t="shared" si="46"/>
        <v>387.46024249883567</v>
      </c>
      <c r="AT87" s="12">
        <f t="shared" si="64"/>
        <v>2.4295486731926965E-2</v>
      </c>
      <c r="AY87" s="11">
        <f t="shared" si="65"/>
        <v>1.3328306043410261</v>
      </c>
      <c r="AZ87" s="12">
        <f t="shared" si="47"/>
        <v>387.68242010838975</v>
      </c>
      <c r="BA87" s="12">
        <f t="shared" si="66"/>
        <v>2.4882838665770388E-2</v>
      </c>
      <c r="BG87" s="12">
        <f t="shared" si="48"/>
        <v>386.97622062106223</v>
      </c>
      <c r="BH87" s="12">
        <f t="shared" si="67"/>
        <v>2.3015919513144922E-2</v>
      </c>
      <c r="BN87" s="12">
        <f t="shared" si="49"/>
        <v>54.735077876407829</v>
      </c>
      <c r="BO87" s="12">
        <f t="shared" si="68"/>
        <v>1.0036590948735345E-2</v>
      </c>
      <c r="BU87" s="12">
        <f t="shared" si="50"/>
        <v>55.042583725863892</v>
      </c>
      <c r="BV87" s="12">
        <f t="shared" si="69"/>
        <v>4.4749008801085845E-3</v>
      </c>
      <c r="CB87" s="12">
        <f t="shared" si="51"/>
        <v>55.22559060351999</v>
      </c>
      <c r="CC87" s="12">
        <f t="shared" si="70"/>
        <v>1.1649556034554365E-3</v>
      </c>
      <c r="CH87" s="11">
        <f t="shared" si="71"/>
        <v>0.10116824996688101</v>
      </c>
      <c r="CI87" s="12">
        <f t="shared" si="52"/>
        <v>55.326758853486872</v>
      </c>
      <c r="CJ87" s="12">
        <f t="shared" si="72"/>
        <v>6.6481918650852529E-4</v>
      </c>
      <c r="CO87" s="11">
        <f t="shared" si="73"/>
        <v>0.14113452400078053</v>
      </c>
      <c r="CP87" s="12">
        <f t="shared" si="53"/>
        <v>55.366725127520773</v>
      </c>
      <c r="CQ87" s="12">
        <f t="shared" si="74"/>
        <v>1.3876673201864587E-3</v>
      </c>
      <c r="CV87" s="11">
        <f t="shared" si="75"/>
        <v>0.20574276521200618</v>
      </c>
      <c r="CW87" s="12">
        <f t="shared" si="54"/>
        <v>55.431333368731998</v>
      </c>
      <c r="CX87" s="12">
        <f t="shared" si="76"/>
        <v>2.5562012330584264E-3</v>
      </c>
      <c r="DC87" s="11">
        <f t="shared" si="77"/>
        <v>0.29600664731281245</v>
      </c>
      <c r="DD87" s="12">
        <f t="shared" si="55"/>
        <v>55.521597250832805</v>
      </c>
      <c r="DE87" s="12">
        <f t="shared" si="78"/>
        <v>4.1887546869968121E-3</v>
      </c>
      <c r="DK87" s="12">
        <f t="shared" si="56"/>
        <v>55.359381579162907</v>
      </c>
      <c r="DL87" s="12">
        <f t="shared" si="79"/>
        <v>1.2548485785505827E-3</v>
      </c>
    </row>
    <row r="88" spans="1:116" x14ac:dyDescent="0.3">
      <c r="A88" s="4">
        <v>44348</v>
      </c>
      <c r="B88" s="2">
        <v>87</v>
      </c>
      <c r="C88" s="1">
        <v>378.23001099999999</v>
      </c>
      <c r="D88" s="1">
        <v>2117800</v>
      </c>
      <c r="E88" s="1">
        <v>55.279998999999997</v>
      </c>
      <c r="F88" s="1">
        <v>13304000</v>
      </c>
      <c r="J88" s="11">
        <f t="shared" si="57"/>
        <v>382.06409142827249</v>
      </c>
      <c r="K88" s="11">
        <f t="shared" si="40"/>
        <v>1.0136901665036042E-2</v>
      </c>
      <c r="M88" s="12"/>
      <c r="Q88" s="12">
        <f t="shared" si="41"/>
        <v>382.84448620394647</v>
      </c>
      <c r="R88" s="12">
        <f t="shared" si="42"/>
        <v>1.2200182613077955E-2</v>
      </c>
      <c r="X88" s="12">
        <f t="shared" si="43"/>
        <v>381.90580922682193</v>
      </c>
      <c r="Y88" s="12">
        <f t="shared" si="58"/>
        <v>9.7184203260431909E-3</v>
      </c>
      <c r="AD88" s="11">
        <f t="shared" si="59"/>
        <v>-3.2645704049189428E-2</v>
      </c>
      <c r="AE88" s="12">
        <f t="shared" si="44"/>
        <v>381.87316352277276</v>
      </c>
      <c r="AF88" s="12">
        <f t="shared" si="60"/>
        <v>9.6321085498759281E-3</v>
      </c>
      <c r="AK88" s="21">
        <f t="shared" si="61"/>
        <v>-0.45702249557118857</v>
      </c>
      <c r="AL88" s="12">
        <f t="shared" si="45"/>
        <v>381.44878673125072</v>
      </c>
      <c r="AM88" s="22">
        <f t="shared" si="62"/>
        <v>8.5101013606525538E-3</v>
      </c>
      <c r="AR88" s="11">
        <f t="shared" si="63"/>
        <v>-1.3888419776192107</v>
      </c>
      <c r="AS88" s="12">
        <f t="shared" si="46"/>
        <v>380.51696724920271</v>
      </c>
      <c r="AT88" s="12">
        <f t="shared" si="64"/>
        <v>6.046469562677609E-3</v>
      </c>
      <c r="AY88" s="11">
        <f t="shared" si="65"/>
        <v>-3.5772886449916079</v>
      </c>
      <c r="AZ88" s="12">
        <f t="shared" si="47"/>
        <v>378.32852058183033</v>
      </c>
      <c r="BA88" s="12">
        <f t="shared" si="66"/>
        <v>2.6044887757556098E-4</v>
      </c>
      <c r="BG88" s="12">
        <f t="shared" si="48"/>
        <v>380.44654690526556</v>
      </c>
      <c r="BH88" s="12">
        <f t="shared" si="67"/>
        <v>5.8602856484214127E-3</v>
      </c>
      <c r="BN88" s="12">
        <f t="shared" si="49"/>
        <v>54.818316344946652</v>
      </c>
      <c r="BO88" s="12">
        <f t="shared" si="68"/>
        <v>8.3517124349684717E-3</v>
      </c>
      <c r="BU88" s="12">
        <f t="shared" si="50"/>
        <v>55.129179771811536</v>
      </c>
      <c r="BV88" s="12">
        <f t="shared" si="69"/>
        <v>2.7282784174518598E-3</v>
      </c>
      <c r="CB88" s="12">
        <f t="shared" si="51"/>
        <v>55.261016321583995</v>
      </c>
      <c r="CC88" s="12">
        <f t="shared" si="70"/>
        <v>3.4339143920754909E-4</v>
      </c>
      <c r="CH88" s="11">
        <f t="shared" si="71"/>
        <v>9.1306870181449576E-2</v>
      </c>
      <c r="CI88" s="12">
        <f t="shared" si="52"/>
        <v>55.352323191765443</v>
      </c>
      <c r="CJ88" s="12">
        <f t="shared" si="72"/>
        <v>1.3083247661680719E-3</v>
      </c>
      <c r="CO88" s="11">
        <f t="shared" si="73"/>
        <v>0.11470732251658658</v>
      </c>
      <c r="CP88" s="12">
        <f t="shared" si="53"/>
        <v>55.375723644100582</v>
      </c>
      <c r="CQ88" s="12">
        <f t="shared" si="74"/>
        <v>1.7316325222904764E-3</v>
      </c>
      <c r="CV88" s="11">
        <f t="shared" si="75"/>
        <v>0.12910009399540553</v>
      </c>
      <c r="CW88" s="12">
        <f t="shared" si="54"/>
        <v>55.390116415579399</v>
      </c>
      <c r="CX88" s="12">
        <f t="shared" si="76"/>
        <v>1.991993805560718E-3</v>
      </c>
      <c r="DC88" s="11">
        <f t="shared" si="77"/>
        <v>7.4512857451325909E-2</v>
      </c>
      <c r="DD88" s="12">
        <f t="shared" si="55"/>
        <v>55.335529179035319</v>
      </c>
      <c r="DE88" s="12">
        <f t="shared" si="78"/>
        <v>1.0045256881303969E-3</v>
      </c>
      <c r="DK88" s="12">
        <f t="shared" si="56"/>
        <v>55.307346144790728</v>
      </c>
      <c r="DL88" s="12">
        <f t="shared" si="79"/>
        <v>4.947023387379438E-4</v>
      </c>
    </row>
    <row r="89" spans="1:116" x14ac:dyDescent="0.3">
      <c r="A89" s="4">
        <v>44349</v>
      </c>
      <c r="B89" s="2">
        <v>88</v>
      </c>
      <c r="C89" s="1">
        <v>380.58999599999999</v>
      </c>
      <c r="D89" s="1">
        <v>1881000</v>
      </c>
      <c r="E89" s="1">
        <v>55.5</v>
      </c>
      <c r="F89" s="1">
        <v>11328500</v>
      </c>
      <c r="J89" s="11">
        <f t="shared" si="57"/>
        <v>381.48897936403159</v>
      </c>
      <c r="K89" s="11">
        <f t="shared" si="40"/>
        <v>2.3620782823508789E-3</v>
      </c>
      <c r="M89" s="12"/>
      <c r="Q89" s="12">
        <f t="shared" si="41"/>
        <v>381.22941988256525</v>
      </c>
      <c r="R89" s="12">
        <f t="shared" si="42"/>
        <v>1.6800858910786184E-3</v>
      </c>
      <c r="X89" s="12">
        <f t="shared" si="43"/>
        <v>379.88412020206988</v>
      </c>
      <c r="Y89" s="12">
        <f t="shared" si="58"/>
        <v>1.8546882612492657E-3</v>
      </c>
      <c r="AD89" s="11">
        <f t="shared" si="59"/>
        <v>-0.33100220215461845</v>
      </c>
      <c r="AE89" s="12">
        <f t="shared" si="44"/>
        <v>379.55311799991529</v>
      </c>
      <c r="AF89" s="12">
        <f t="shared" si="60"/>
        <v>2.7243963608667692E-3</v>
      </c>
      <c r="AK89" s="21">
        <f t="shared" si="61"/>
        <v>-0.84818912786640377</v>
      </c>
      <c r="AL89" s="12">
        <f t="shared" si="45"/>
        <v>379.03593107420346</v>
      </c>
      <c r="AM89" s="22">
        <f t="shared" si="62"/>
        <v>4.0833047167023392E-3</v>
      </c>
      <c r="AR89" s="11">
        <f t="shared" si="63"/>
        <v>-1.6736231488289883</v>
      </c>
      <c r="AS89" s="12">
        <f t="shared" si="46"/>
        <v>378.21049705324089</v>
      </c>
      <c r="AT89" s="12">
        <f t="shared" si="64"/>
        <v>6.252132141589711E-3</v>
      </c>
      <c r="AY89" s="11">
        <f t="shared" si="65"/>
        <v>-2.2550289677879833</v>
      </c>
      <c r="AZ89" s="12">
        <f t="shared" si="47"/>
        <v>377.62909123428187</v>
      </c>
      <c r="BA89" s="12">
        <f t="shared" si="66"/>
        <v>7.7797756032402712E-3</v>
      </c>
      <c r="BG89" s="12">
        <f t="shared" si="48"/>
        <v>378.78414497631638</v>
      </c>
      <c r="BH89" s="12">
        <f t="shared" si="67"/>
        <v>4.7448725470009504E-3</v>
      </c>
      <c r="BN89" s="12">
        <f t="shared" si="49"/>
        <v>54.887568743204653</v>
      </c>
      <c r="BO89" s="12">
        <f t="shared" si="68"/>
        <v>1.1034797419735978E-2</v>
      </c>
      <c r="BU89" s="12">
        <f t="shared" si="50"/>
        <v>55.181966501677501</v>
      </c>
      <c r="BV89" s="12">
        <f t="shared" si="69"/>
        <v>5.7303333031080992E-3</v>
      </c>
      <c r="CB89" s="12">
        <f t="shared" si="51"/>
        <v>55.271456794712797</v>
      </c>
      <c r="CC89" s="12">
        <f t="shared" si="70"/>
        <v>4.1178955907604058E-3</v>
      </c>
      <c r="CH89" s="11">
        <f t="shared" si="71"/>
        <v>7.917691062355256E-2</v>
      </c>
      <c r="CI89" s="12">
        <f t="shared" si="52"/>
        <v>55.35063370533635</v>
      </c>
      <c r="CJ89" s="12">
        <f t="shared" si="72"/>
        <v>2.691284588534243E-3</v>
      </c>
      <c r="CO89" s="11">
        <f t="shared" si="73"/>
        <v>8.8640610169640643E-2</v>
      </c>
      <c r="CP89" s="12">
        <f t="shared" si="53"/>
        <v>55.360097404882438</v>
      </c>
      <c r="CQ89" s="12">
        <f t="shared" si="74"/>
        <v>2.5207674795957053E-3</v>
      </c>
      <c r="CV89" s="11">
        <f t="shared" si="75"/>
        <v>7.570326460543432E-2</v>
      </c>
      <c r="CW89" s="12">
        <f t="shared" si="54"/>
        <v>55.347160059318234</v>
      </c>
      <c r="CX89" s="12">
        <f t="shared" si="76"/>
        <v>2.7538728050768564E-3</v>
      </c>
      <c r="DC89" s="11">
        <f t="shared" si="77"/>
        <v>2.0051330777181273E-2</v>
      </c>
      <c r="DD89" s="12">
        <f t="shared" si="55"/>
        <v>55.291508125489976</v>
      </c>
      <c r="DE89" s="12">
        <f t="shared" si="78"/>
        <v>3.7566103515319629E-3</v>
      </c>
      <c r="DK89" s="12">
        <f t="shared" si="56"/>
        <v>55.286835786197678</v>
      </c>
      <c r="DL89" s="12">
        <f t="shared" si="79"/>
        <v>3.8407966450868906E-3</v>
      </c>
    </row>
    <row r="90" spans="1:116" x14ac:dyDescent="0.3">
      <c r="A90" s="4">
        <v>44350</v>
      </c>
      <c r="B90" s="2">
        <v>89</v>
      </c>
      <c r="C90" s="1">
        <v>383.86999500000002</v>
      </c>
      <c r="D90" s="1">
        <v>1780300</v>
      </c>
      <c r="E90" s="1">
        <v>55.639999000000003</v>
      </c>
      <c r="F90" s="1">
        <v>17364300</v>
      </c>
      <c r="J90" s="11">
        <f t="shared" si="57"/>
        <v>381.35413185942684</v>
      </c>
      <c r="K90" s="11">
        <f t="shared" si="40"/>
        <v>6.5539457976473876E-3</v>
      </c>
      <c r="M90" s="12"/>
      <c r="Q90" s="12">
        <f t="shared" si="41"/>
        <v>381.0056215236674</v>
      </c>
      <c r="R90" s="12">
        <f t="shared" si="42"/>
        <v>7.4618321662067296E-3</v>
      </c>
      <c r="X90" s="12">
        <f t="shared" si="43"/>
        <v>380.27235189093142</v>
      </c>
      <c r="Y90" s="12">
        <f t="shared" si="58"/>
        <v>9.3720352096511184E-3</v>
      </c>
      <c r="AD90" s="11">
        <f t="shared" si="59"/>
        <v>-0.22311711850219501</v>
      </c>
      <c r="AE90" s="12">
        <f t="shared" si="44"/>
        <v>380.0492347724292</v>
      </c>
      <c r="AF90" s="12">
        <f t="shared" si="60"/>
        <v>9.9532661508769799E-3</v>
      </c>
      <c r="AK90" s="21">
        <f t="shared" si="61"/>
        <v>-0.53908392368441838</v>
      </c>
      <c r="AL90" s="12">
        <f t="shared" si="45"/>
        <v>379.733267967247</v>
      </c>
      <c r="AM90" s="22">
        <f t="shared" si="62"/>
        <v>1.0776375040078386E-2</v>
      </c>
      <c r="AR90" s="11">
        <f t="shared" si="63"/>
        <v>-0.74578847186825159</v>
      </c>
      <c r="AS90" s="12">
        <f t="shared" si="46"/>
        <v>379.52656341906317</v>
      </c>
      <c r="AT90" s="12">
        <f t="shared" si="64"/>
        <v>1.1314850437677087E-2</v>
      </c>
      <c r="AY90" s="11">
        <f t="shared" si="65"/>
        <v>-8.2574096358904447E-3</v>
      </c>
      <c r="AZ90" s="12">
        <f t="shared" si="47"/>
        <v>380.2640944812955</v>
      </c>
      <c r="BA90" s="12">
        <f t="shared" si="66"/>
        <v>9.3935461632121461E-3</v>
      </c>
      <c r="BG90" s="12">
        <f t="shared" si="48"/>
        <v>380.1385332440791</v>
      </c>
      <c r="BH90" s="12">
        <f t="shared" si="67"/>
        <v>9.7206392907080892E-3</v>
      </c>
      <c r="BN90" s="12">
        <f t="shared" si="49"/>
        <v>54.979433431723947</v>
      </c>
      <c r="BO90" s="12">
        <f t="shared" si="68"/>
        <v>1.1872134797774809E-2</v>
      </c>
      <c r="BU90" s="12">
        <f t="shared" si="50"/>
        <v>55.293278226090372</v>
      </c>
      <c r="BV90" s="12">
        <f t="shared" si="69"/>
        <v>6.2315021592583234E-3</v>
      </c>
      <c r="CB90" s="12">
        <f t="shared" si="51"/>
        <v>55.397155557620763</v>
      </c>
      <c r="CC90" s="12">
        <f t="shared" si="70"/>
        <v>4.3645479285367994E-3</v>
      </c>
      <c r="CH90" s="11">
        <f t="shared" si="71"/>
        <v>8.6155188466214574E-2</v>
      </c>
      <c r="CI90" s="12">
        <f t="shared" si="52"/>
        <v>55.483310746086978</v>
      </c>
      <c r="CJ90" s="12">
        <f t="shared" si="72"/>
        <v>2.8161081367565222E-3</v>
      </c>
      <c r="CO90" s="11">
        <f t="shared" si="73"/>
        <v>9.7905148354221982E-2</v>
      </c>
      <c r="CP90" s="12">
        <f t="shared" si="53"/>
        <v>55.495060705974986</v>
      </c>
      <c r="CQ90" s="12">
        <f t="shared" si="74"/>
        <v>2.6049298459731719E-3</v>
      </c>
      <c r="CV90" s="11">
        <f t="shared" si="75"/>
        <v>9.8201238841573585E-2</v>
      </c>
      <c r="CW90" s="12">
        <f t="shared" si="54"/>
        <v>55.495356796462339</v>
      </c>
      <c r="CX90" s="12">
        <f t="shared" si="76"/>
        <v>2.5996083058460193E-3</v>
      </c>
      <c r="DC90" s="11">
        <f t="shared" si="77"/>
        <v>0.1098516480883483</v>
      </c>
      <c r="DD90" s="12">
        <f t="shared" si="55"/>
        <v>55.507007205709115</v>
      </c>
      <c r="DE90" s="12">
        <f t="shared" si="78"/>
        <v>2.3902192070651869E-3</v>
      </c>
      <c r="DK90" s="12">
        <f t="shared" si="56"/>
        <v>55.446708946549421</v>
      </c>
      <c r="DL90" s="12">
        <f t="shared" si="79"/>
        <v>3.4739406348763937E-3</v>
      </c>
    </row>
    <row r="91" spans="1:116" x14ac:dyDescent="0.3">
      <c r="A91" s="4">
        <v>44351</v>
      </c>
      <c r="B91" s="2">
        <v>90</v>
      </c>
      <c r="C91" s="1">
        <v>387.51998900000001</v>
      </c>
      <c r="D91" s="1">
        <v>1765900</v>
      </c>
      <c r="E91" s="1">
        <v>56.240001999999997</v>
      </c>
      <c r="F91" s="1">
        <v>18935100</v>
      </c>
      <c r="J91" s="11">
        <f t="shared" si="57"/>
        <v>381.73151133051283</v>
      </c>
      <c r="K91" s="11">
        <f t="shared" si="40"/>
        <v>1.4937236358889293E-2</v>
      </c>
      <c r="M91" s="12"/>
      <c r="Q91" s="12">
        <f t="shared" si="41"/>
        <v>382.00815224038382</v>
      </c>
      <c r="R91" s="12">
        <f t="shared" si="42"/>
        <v>1.4223361158322564E-2</v>
      </c>
      <c r="X91" s="12">
        <f t="shared" si="43"/>
        <v>382.25105560091913</v>
      </c>
      <c r="Y91" s="12">
        <f t="shared" si="58"/>
        <v>1.3596546110246919E-2</v>
      </c>
      <c r="AD91" s="11">
        <f t="shared" si="59"/>
        <v>0.10715600577129111</v>
      </c>
      <c r="AE91" s="12">
        <f t="shared" si="44"/>
        <v>382.35821160669042</v>
      </c>
      <c r="AF91" s="12">
        <f t="shared" si="60"/>
        <v>1.3320028746464461E-2</v>
      </c>
      <c r="AK91" s="21">
        <f t="shared" si="61"/>
        <v>9.0362984733614371E-2</v>
      </c>
      <c r="AL91" s="12">
        <f t="shared" si="45"/>
        <v>382.34141858565272</v>
      </c>
      <c r="AM91" s="22">
        <f t="shared" si="62"/>
        <v>1.336336333955483E-2</v>
      </c>
      <c r="AR91" s="11">
        <f t="shared" si="63"/>
        <v>0.48023300996693224</v>
      </c>
      <c r="AS91" s="12">
        <f t="shared" si="46"/>
        <v>382.73128861088605</v>
      </c>
      <c r="AT91" s="12">
        <f t="shared" si="64"/>
        <v>1.2357299042744232E-2</v>
      </c>
      <c r="AY91" s="11">
        <f t="shared" si="65"/>
        <v>1.6806595420441721</v>
      </c>
      <c r="AZ91" s="12">
        <f t="shared" si="47"/>
        <v>383.9317151429633</v>
      </c>
      <c r="BA91" s="12">
        <f t="shared" si="66"/>
        <v>9.2595839153905186E-3</v>
      </c>
      <c r="BG91" s="12">
        <f t="shared" si="48"/>
        <v>382.93712956101979</v>
      </c>
      <c r="BH91" s="12">
        <f t="shared" si="67"/>
        <v>1.1826123991194225E-2</v>
      </c>
      <c r="BN91" s="12">
        <f t="shared" si="49"/>
        <v>55.078518266965354</v>
      </c>
      <c r="BO91" s="12">
        <f t="shared" si="68"/>
        <v>2.0652270478842504E-2</v>
      </c>
      <c r="BU91" s="12">
        <f t="shared" si="50"/>
        <v>55.414630496958736</v>
      </c>
      <c r="BV91" s="12">
        <f t="shared" si="69"/>
        <v>1.4675879688646896E-2</v>
      </c>
      <c r="CB91" s="12">
        <f t="shared" si="51"/>
        <v>55.530719450929347</v>
      </c>
      <c r="CC91" s="12">
        <f t="shared" si="70"/>
        <v>1.2611709172248079E-2</v>
      </c>
      <c r="CH91" s="11">
        <f t="shared" si="71"/>
        <v>9.3266494192569868E-2</v>
      </c>
      <c r="CI91" s="12">
        <f t="shared" si="52"/>
        <v>55.623985945121916</v>
      </c>
      <c r="CJ91" s="12">
        <f t="shared" si="72"/>
        <v>1.0953343402763053E-2</v>
      </c>
      <c r="CO91" s="11">
        <f t="shared" si="73"/>
        <v>0.10681983459281229</v>
      </c>
      <c r="CP91" s="12">
        <f t="shared" si="53"/>
        <v>55.637539285522159</v>
      </c>
      <c r="CQ91" s="12">
        <f t="shared" si="74"/>
        <v>1.0712352294685869E-2</v>
      </c>
      <c r="CV91" s="11">
        <f t="shared" si="75"/>
        <v>0.11411443335172791</v>
      </c>
      <c r="CW91" s="12">
        <f t="shared" si="54"/>
        <v>55.644833884281077</v>
      </c>
      <c r="CX91" s="12">
        <f t="shared" si="76"/>
        <v>1.0582647484950658E-2</v>
      </c>
      <c r="DC91" s="11">
        <f t="shared" si="77"/>
        <v>0.13000705652554798</v>
      </c>
      <c r="DD91" s="12">
        <f t="shared" si="55"/>
        <v>55.660726507454896</v>
      </c>
      <c r="DE91" s="12">
        <f t="shared" si="78"/>
        <v>1.0300061734441274E-2</v>
      </c>
      <c r="DK91" s="12">
        <f t="shared" si="56"/>
        <v>55.591676486637361</v>
      </c>
      <c r="DL91" s="12">
        <f t="shared" si="79"/>
        <v>1.1527835887392675E-2</v>
      </c>
    </row>
    <row r="92" spans="1:116" x14ac:dyDescent="0.3">
      <c r="A92" s="4">
        <v>44354</v>
      </c>
      <c r="B92" s="2">
        <v>91</v>
      </c>
      <c r="C92" s="1">
        <v>380.39999399999999</v>
      </c>
      <c r="D92" s="1">
        <v>2515800</v>
      </c>
      <c r="E92" s="1">
        <v>56.040000999999997</v>
      </c>
      <c r="F92" s="1">
        <v>14010800</v>
      </c>
      <c r="J92" s="11">
        <f t="shared" si="57"/>
        <v>382.59978298093586</v>
      </c>
      <c r="K92" s="11">
        <f t="shared" si="40"/>
        <v>5.782831271379736E-3</v>
      </c>
      <c r="M92" s="12"/>
      <c r="Q92" s="12">
        <f t="shared" si="41"/>
        <v>383.93729510624951</v>
      </c>
      <c r="R92" s="12">
        <f t="shared" si="42"/>
        <v>9.2988989538457124E-3</v>
      </c>
      <c r="X92" s="12">
        <f t="shared" si="43"/>
        <v>385.14896897041365</v>
      </c>
      <c r="Y92" s="12">
        <f t="shared" si="58"/>
        <v>1.2484161528177247E-2</v>
      </c>
      <c r="AD92" s="11">
        <f t="shared" si="59"/>
        <v>0.52576961032977509</v>
      </c>
      <c r="AE92" s="12">
        <f t="shared" si="44"/>
        <v>385.67473858074345</v>
      </c>
      <c r="AF92" s="12">
        <f t="shared" si="60"/>
        <v>1.3866310893641756E-2</v>
      </c>
      <c r="AK92" s="21">
        <f t="shared" si="61"/>
        <v>0.79225058092384015</v>
      </c>
      <c r="AL92" s="12">
        <f t="shared" si="45"/>
        <v>385.9412195513375</v>
      </c>
      <c r="AM92" s="22">
        <f t="shared" si="62"/>
        <v>1.4566839218555573E-2</v>
      </c>
      <c r="AR92" s="11">
        <f t="shared" si="63"/>
        <v>1.5681891717543457</v>
      </c>
      <c r="AS92" s="12">
        <f t="shared" si="46"/>
        <v>386.71715814216799</v>
      </c>
      <c r="AT92" s="12">
        <f t="shared" si="64"/>
        <v>1.6606635756592564E-2</v>
      </c>
      <c r="AY92" s="11">
        <f t="shared" si="65"/>
        <v>2.7153252953769655</v>
      </c>
      <c r="AZ92" s="12">
        <f t="shared" si="47"/>
        <v>387.86429426579059</v>
      </c>
      <c r="BA92" s="12">
        <f t="shared" si="66"/>
        <v>1.9622240755846589E-2</v>
      </c>
      <c r="BG92" s="12">
        <f t="shared" si="48"/>
        <v>386.37427414025501</v>
      </c>
      <c r="BH92" s="12">
        <f t="shared" si="67"/>
        <v>1.5705258239975206E-2</v>
      </c>
      <c r="BN92" s="12">
        <f t="shared" si="49"/>
        <v>55.252740826920544</v>
      </c>
      <c r="BO92" s="12">
        <f t="shared" si="68"/>
        <v>1.4048182709337441E-2</v>
      </c>
      <c r="BU92" s="12">
        <f t="shared" si="50"/>
        <v>55.703510523023176</v>
      </c>
      <c r="BV92" s="12">
        <f t="shared" si="69"/>
        <v>6.0044695034323827E-3</v>
      </c>
      <c r="CB92" s="12">
        <f t="shared" si="51"/>
        <v>55.920824852918201</v>
      </c>
      <c r="CC92" s="12">
        <f t="shared" si="70"/>
        <v>2.1266264267517615E-3</v>
      </c>
      <c r="CH92" s="11">
        <f t="shared" si="71"/>
        <v>0.1377923303620126</v>
      </c>
      <c r="CI92" s="12">
        <f t="shared" si="52"/>
        <v>56.058617183280212</v>
      </c>
      <c r="CJ92" s="12">
        <f t="shared" si="72"/>
        <v>3.3219455653142545E-4</v>
      </c>
      <c r="CO92" s="11">
        <f t="shared" si="73"/>
        <v>0.1776412264418229</v>
      </c>
      <c r="CP92" s="12">
        <f t="shared" si="53"/>
        <v>56.098466079360023</v>
      </c>
      <c r="CQ92" s="12">
        <f t="shared" si="74"/>
        <v>1.0432740598992156E-3</v>
      </c>
      <c r="CV92" s="11">
        <f t="shared" si="75"/>
        <v>0.23831036923843502</v>
      </c>
      <c r="CW92" s="12">
        <f t="shared" si="54"/>
        <v>56.159135222156635</v>
      </c>
      <c r="CX92" s="12">
        <f t="shared" si="76"/>
        <v>2.1258783017623203E-3</v>
      </c>
      <c r="DC92" s="11">
        <f t="shared" si="77"/>
        <v>0.35109065016935875</v>
      </c>
      <c r="DD92" s="12">
        <f t="shared" si="55"/>
        <v>56.271915503087563</v>
      </c>
      <c r="DE92" s="12">
        <f t="shared" si="78"/>
        <v>4.1383743566950687E-3</v>
      </c>
      <c r="DK92" s="12">
        <f t="shared" si="56"/>
        <v>56.077920621659338</v>
      </c>
      <c r="DL92" s="12">
        <f t="shared" si="79"/>
        <v>6.7665276557260187E-4</v>
      </c>
    </row>
    <row r="93" spans="1:116" x14ac:dyDescent="0.3">
      <c r="A93" s="4">
        <v>44355</v>
      </c>
      <c r="B93" s="2">
        <v>92</v>
      </c>
      <c r="C93" s="1">
        <v>379.70001200000002</v>
      </c>
      <c r="D93" s="1">
        <v>1553800</v>
      </c>
      <c r="E93" s="1">
        <v>55.650002000000001</v>
      </c>
      <c r="F93" s="1">
        <v>10968300</v>
      </c>
      <c r="J93" s="11">
        <f t="shared" si="57"/>
        <v>382.26981463379548</v>
      </c>
      <c r="K93" s="11">
        <f t="shared" si="40"/>
        <v>6.767981439504041E-3</v>
      </c>
      <c r="M93" s="12"/>
      <c r="Q93" s="12">
        <f t="shared" si="41"/>
        <v>382.69923971906218</v>
      </c>
      <c r="R93" s="12">
        <f t="shared" si="42"/>
        <v>7.8989402798917002E-3</v>
      </c>
      <c r="X93" s="12">
        <f t="shared" si="43"/>
        <v>382.53703273668611</v>
      </c>
      <c r="Y93" s="12">
        <f t="shared" si="58"/>
        <v>7.4717425520810874E-3</v>
      </c>
      <c r="AD93" s="11">
        <f t="shared" si="59"/>
        <v>5.5113733721178837E-2</v>
      </c>
      <c r="AE93" s="12">
        <f t="shared" si="44"/>
        <v>382.59214647040727</v>
      </c>
      <c r="AF93" s="12">
        <f t="shared" si="60"/>
        <v>7.616893281550006E-3</v>
      </c>
      <c r="AK93" s="21">
        <f t="shared" si="61"/>
        <v>-5.8796122739003254E-2</v>
      </c>
      <c r="AL93" s="12">
        <f t="shared" si="45"/>
        <v>382.4782366139471</v>
      </c>
      <c r="AM93" s="22">
        <f t="shared" si="62"/>
        <v>7.3168936690660115E-3</v>
      </c>
      <c r="AR93" s="11">
        <f t="shared" si="63"/>
        <v>-0.31286726071249982</v>
      </c>
      <c r="AS93" s="12">
        <f t="shared" si="46"/>
        <v>382.22416547597362</v>
      </c>
      <c r="AT93" s="12">
        <f t="shared" si="64"/>
        <v>6.6477571667119288E-3</v>
      </c>
      <c r="AY93" s="11">
        <f t="shared" si="65"/>
        <v>-1.8128470043618585</v>
      </c>
      <c r="AZ93" s="12">
        <f t="shared" si="47"/>
        <v>380.72418573232426</v>
      </c>
      <c r="BA93" s="12">
        <f t="shared" si="66"/>
        <v>2.697323413106037E-3</v>
      </c>
      <c r="BG93" s="12">
        <f t="shared" si="48"/>
        <v>381.89356403506378</v>
      </c>
      <c r="BH93" s="12">
        <f t="shared" si="67"/>
        <v>5.7770660145877485E-3</v>
      </c>
      <c r="BN93" s="12">
        <f t="shared" si="49"/>
        <v>55.370829852882459</v>
      </c>
      <c r="BO93" s="12">
        <f t="shared" si="68"/>
        <v>5.0165702980126056E-3</v>
      </c>
      <c r="BU93" s="12">
        <f t="shared" si="50"/>
        <v>55.821282189965061</v>
      </c>
      <c r="BV93" s="12">
        <f t="shared" si="69"/>
        <v>3.0778110298191903E-3</v>
      </c>
      <c r="CB93" s="12">
        <f t="shared" si="51"/>
        <v>55.986371733813186</v>
      </c>
      <c r="CC93" s="12">
        <f t="shared" si="70"/>
        <v>6.0443795458117984E-3</v>
      </c>
      <c r="CH93" s="11">
        <f t="shared" si="71"/>
        <v>0.12695551294195842</v>
      </c>
      <c r="CI93" s="12">
        <f t="shared" si="52"/>
        <v>56.113327246755148</v>
      </c>
      <c r="CJ93" s="12">
        <f t="shared" si="72"/>
        <v>8.3257004511005615E-3</v>
      </c>
      <c r="CO93" s="11">
        <f t="shared" si="73"/>
        <v>0.14961764005511338</v>
      </c>
      <c r="CP93" s="12">
        <f t="shared" si="53"/>
        <v>56.135989373868298</v>
      </c>
      <c r="CQ93" s="12">
        <f t="shared" si="74"/>
        <v>8.7329264402955069E-3</v>
      </c>
      <c r="CV93" s="11">
        <f t="shared" si="75"/>
        <v>0.16056679948388244</v>
      </c>
      <c r="CW93" s="12">
        <f t="shared" si="54"/>
        <v>56.146938533297067</v>
      </c>
      <c r="CX93" s="12">
        <f t="shared" si="76"/>
        <v>8.929676827272472E-3</v>
      </c>
      <c r="DC93" s="11">
        <f t="shared" si="77"/>
        <v>0.10837844628614093</v>
      </c>
      <c r="DD93" s="12">
        <f t="shared" si="55"/>
        <v>56.094750180099325</v>
      </c>
      <c r="DE93" s="12">
        <f t="shared" si="78"/>
        <v>7.9918807567935842E-3</v>
      </c>
      <c r="DK93" s="12">
        <f t="shared" si="56"/>
        <v>56.049480905414832</v>
      </c>
      <c r="DL93" s="12">
        <f t="shared" si="79"/>
        <v>7.1784167306019383E-3</v>
      </c>
    </row>
    <row r="94" spans="1:116" x14ac:dyDescent="0.3">
      <c r="A94" s="4">
        <v>44356</v>
      </c>
      <c r="B94" s="2">
        <v>93</v>
      </c>
      <c r="C94" s="1">
        <v>379.959991</v>
      </c>
      <c r="D94" s="1">
        <v>1398900</v>
      </c>
      <c r="E94" s="1">
        <v>55.48</v>
      </c>
      <c r="F94" s="1">
        <v>9838800</v>
      </c>
      <c r="J94" s="11">
        <f t="shared" si="57"/>
        <v>381.88434423872616</v>
      </c>
      <c r="K94" s="11">
        <f t="shared" si="40"/>
        <v>5.0646207082528207E-3</v>
      </c>
      <c r="M94" s="12"/>
      <c r="Q94" s="12">
        <f t="shared" si="41"/>
        <v>381.64951001739041</v>
      </c>
      <c r="R94" s="12">
        <f t="shared" si="42"/>
        <v>4.4465708427454138E-3</v>
      </c>
      <c r="X94" s="12">
        <f t="shared" si="43"/>
        <v>380.97667133150878</v>
      </c>
      <c r="Y94" s="12">
        <f t="shared" si="58"/>
        <v>2.6757562785308638E-3</v>
      </c>
      <c r="AD94" s="11">
        <f t="shared" si="59"/>
        <v>-0.18720753711359778</v>
      </c>
      <c r="AE94" s="12">
        <f t="shared" si="44"/>
        <v>380.7894637943952</v>
      </c>
      <c r="AF94" s="12">
        <f t="shared" si="60"/>
        <v>2.1830529899007213E-3</v>
      </c>
      <c r="AK94" s="21">
        <f t="shared" si="61"/>
        <v>-0.43418744334858544</v>
      </c>
      <c r="AL94" s="12">
        <f t="shared" si="45"/>
        <v>380.54248388816018</v>
      </c>
      <c r="AM94" s="22">
        <f t="shared" si="62"/>
        <v>1.5330374301439937E-3</v>
      </c>
      <c r="AR94" s="11">
        <f t="shared" si="63"/>
        <v>-0.87423962572167435</v>
      </c>
      <c r="AS94" s="12">
        <f t="shared" si="46"/>
        <v>380.10243170578713</v>
      </c>
      <c r="AT94" s="12">
        <f t="shared" si="64"/>
        <v>3.7488343289050015E-4</v>
      </c>
      <c r="AY94" s="11">
        <f t="shared" si="65"/>
        <v>-1.5982342450550109</v>
      </c>
      <c r="AZ94" s="12">
        <f t="shared" si="47"/>
        <v>379.37843708645374</v>
      </c>
      <c r="BA94" s="12">
        <f t="shared" si="66"/>
        <v>1.5305661841282089E-3</v>
      </c>
      <c r="BG94" s="12">
        <f t="shared" si="48"/>
        <v>380.24840000876594</v>
      </c>
      <c r="BH94" s="12">
        <f t="shared" si="67"/>
        <v>7.5905099378197104E-4</v>
      </c>
      <c r="BN94" s="12">
        <f t="shared" si="49"/>
        <v>55.412705674950089</v>
      </c>
      <c r="BO94" s="12">
        <f t="shared" si="68"/>
        <v>1.212947459443176E-3</v>
      </c>
      <c r="BU94" s="12">
        <f t="shared" si="50"/>
        <v>55.76133412347729</v>
      </c>
      <c r="BV94" s="12">
        <f t="shared" si="69"/>
        <v>5.0709106610903661E-3</v>
      </c>
      <c r="CB94" s="12">
        <f t="shared" si="51"/>
        <v>55.801368380215933</v>
      </c>
      <c r="CC94" s="12">
        <f t="shared" si="70"/>
        <v>5.7925086556585553E-3</v>
      </c>
      <c r="CH94" s="11">
        <f t="shared" si="71"/>
        <v>8.016168296107673E-2</v>
      </c>
      <c r="CI94" s="12">
        <f t="shared" si="52"/>
        <v>55.88153006317701</v>
      </c>
      <c r="CJ94" s="12">
        <f t="shared" si="72"/>
        <v>7.2373839793982179E-3</v>
      </c>
      <c r="CO94" s="11">
        <f t="shared" si="73"/>
        <v>6.5962391642021834E-2</v>
      </c>
      <c r="CP94" s="12">
        <f t="shared" si="53"/>
        <v>55.867330771857958</v>
      </c>
      <c r="CQ94" s="12">
        <f t="shared" si="74"/>
        <v>6.9814486636258308E-3</v>
      </c>
      <c r="CV94" s="11">
        <f t="shared" si="75"/>
        <v>5.0602305973715678E-3</v>
      </c>
      <c r="CW94" s="12">
        <f t="shared" si="54"/>
        <v>55.806428610813306</v>
      </c>
      <c r="CX94" s="12">
        <f t="shared" si="76"/>
        <v>5.8837168495549609E-3</v>
      </c>
      <c r="DC94" s="11">
        <f t="shared" si="77"/>
        <v>-0.14099608361474378</v>
      </c>
      <c r="DD94" s="12">
        <f t="shared" si="55"/>
        <v>55.660372296601189</v>
      </c>
      <c r="DE94" s="12">
        <f t="shared" si="78"/>
        <v>3.2511228659191029E-3</v>
      </c>
      <c r="DK94" s="12">
        <f t="shared" si="56"/>
        <v>55.74987172635371</v>
      </c>
      <c r="DL94" s="12">
        <f t="shared" si="79"/>
        <v>4.8643065312493402E-3</v>
      </c>
    </row>
    <row r="95" spans="1:116" x14ac:dyDescent="0.3">
      <c r="A95" s="4">
        <v>44357</v>
      </c>
      <c r="B95" s="2">
        <v>94</v>
      </c>
      <c r="C95" s="1">
        <v>383.01001000000002</v>
      </c>
      <c r="D95" s="1">
        <v>1404000</v>
      </c>
      <c r="E95" s="1">
        <v>55.91</v>
      </c>
      <c r="F95" s="1">
        <v>12444400</v>
      </c>
      <c r="J95" s="11">
        <f t="shared" si="57"/>
        <v>381.59569125291722</v>
      </c>
      <c r="K95" s="11">
        <f t="shared" si="40"/>
        <v>3.6926417330001436E-3</v>
      </c>
      <c r="M95" s="12"/>
      <c r="Q95" s="12">
        <f t="shared" si="41"/>
        <v>381.05817836130376</v>
      </c>
      <c r="R95" s="12">
        <f t="shared" si="42"/>
        <v>5.0960329697290743E-3</v>
      </c>
      <c r="X95" s="12">
        <f t="shared" si="43"/>
        <v>380.41749714917893</v>
      </c>
      <c r="Y95" s="12">
        <f t="shared" si="58"/>
        <v>6.7687861495345633E-3</v>
      </c>
      <c r="AD95" s="11">
        <f t="shared" si="59"/>
        <v>-0.24300253389603632</v>
      </c>
      <c r="AE95" s="12">
        <f t="shared" si="44"/>
        <v>380.17449461528287</v>
      </c>
      <c r="AF95" s="12">
        <f t="shared" si="60"/>
        <v>7.4032409354448849E-3</v>
      </c>
      <c r="AK95" s="21">
        <f t="shared" si="61"/>
        <v>-0.46543412809390278</v>
      </c>
      <c r="AL95" s="12">
        <f t="shared" si="45"/>
        <v>379.95206302108505</v>
      </c>
      <c r="AM95" s="22">
        <f t="shared" si="62"/>
        <v>7.983987099749611E-3</v>
      </c>
      <c r="AR95" s="11">
        <f t="shared" si="63"/>
        <v>-0.73246017619535564</v>
      </c>
      <c r="AS95" s="12">
        <f t="shared" si="46"/>
        <v>379.6850369729836</v>
      </c>
      <c r="AT95" s="12">
        <f t="shared" si="64"/>
        <v>8.6811648265183103E-3</v>
      </c>
      <c r="AY95" s="11">
        <f t="shared" si="65"/>
        <v>-0.71503319173862823</v>
      </c>
      <c r="AZ95" s="12">
        <f t="shared" si="47"/>
        <v>379.70246395744027</v>
      </c>
      <c r="BA95" s="12">
        <f t="shared" si="66"/>
        <v>8.6356647507978956E-3</v>
      </c>
      <c r="BG95" s="12">
        <f t="shared" si="48"/>
        <v>380.03209325219149</v>
      </c>
      <c r="BH95" s="12">
        <f t="shared" si="67"/>
        <v>7.7750363438504793E-3</v>
      </c>
      <c r="BN95" s="12">
        <f t="shared" si="49"/>
        <v>55.422799823707578</v>
      </c>
      <c r="BO95" s="12">
        <f t="shared" si="68"/>
        <v>8.7140078034773482E-3</v>
      </c>
      <c r="BU95" s="12">
        <f t="shared" si="50"/>
        <v>55.662867180260243</v>
      </c>
      <c r="BV95" s="12">
        <f t="shared" si="69"/>
        <v>4.4201899434761936E-3</v>
      </c>
      <c r="CB95" s="12">
        <f t="shared" si="51"/>
        <v>55.624615771097169</v>
      </c>
      <c r="CC95" s="12">
        <f t="shared" si="70"/>
        <v>5.104350364922695E-3</v>
      </c>
      <c r="CH95" s="11">
        <f t="shared" si="71"/>
        <v>4.1624539149100498E-2</v>
      </c>
      <c r="CI95" s="12">
        <f t="shared" si="52"/>
        <v>55.666240310246266</v>
      </c>
      <c r="CJ95" s="12">
        <f t="shared" si="72"/>
        <v>4.3598585182208988E-3</v>
      </c>
      <c r="CO95" s="11">
        <f t="shared" si="73"/>
        <v>5.2836414518251801E-3</v>
      </c>
      <c r="CP95" s="12">
        <f t="shared" si="53"/>
        <v>55.629899412548994</v>
      </c>
      <c r="CQ95" s="12">
        <f t="shared" si="74"/>
        <v>5.009847745501745E-3</v>
      </c>
      <c r="CV95" s="11">
        <f t="shared" si="75"/>
        <v>-7.6755547274889799E-2</v>
      </c>
      <c r="CW95" s="12">
        <f t="shared" si="54"/>
        <v>55.547860223822276</v>
      </c>
      <c r="CX95" s="12">
        <f t="shared" si="76"/>
        <v>6.4771914894959813E-3</v>
      </c>
      <c r="DC95" s="11">
        <f t="shared" si="77"/>
        <v>-0.17138913029316161</v>
      </c>
      <c r="DD95" s="12">
        <f t="shared" si="55"/>
        <v>55.453226640804004</v>
      </c>
      <c r="DE95" s="12">
        <f t="shared" si="78"/>
        <v>8.1697971596492967E-3</v>
      </c>
      <c r="DK95" s="12">
        <f t="shared" si="56"/>
        <v>55.547467931588429</v>
      </c>
      <c r="DL95" s="12">
        <f t="shared" si="79"/>
        <v>6.4842079844673198E-3</v>
      </c>
    </row>
    <row r="96" spans="1:116" x14ac:dyDescent="0.3">
      <c r="A96" s="4">
        <v>44358</v>
      </c>
      <c r="B96" s="2">
        <v>95</v>
      </c>
      <c r="C96" s="1">
        <v>381.82998700000002</v>
      </c>
      <c r="D96" s="1">
        <v>1404200</v>
      </c>
      <c r="E96" s="1">
        <v>56.16</v>
      </c>
      <c r="F96" s="1">
        <v>11825800</v>
      </c>
      <c r="J96" s="11">
        <f t="shared" si="57"/>
        <v>381.80783906497965</v>
      </c>
      <c r="K96" s="11">
        <f t="shared" si="40"/>
        <v>5.8004703073179065E-5</v>
      </c>
      <c r="M96" s="12"/>
      <c r="Q96" s="12">
        <f t="shared" si="41"/>
        <v>381.74131943484747</v>
      </c>
      <c r="R96" s="12">
        <f t="shared" si="42"/>
        <v>2.3221739562468655E-4</v>
      </c>
      <c r="X96" s="12">
        <f t="shared" si="43"/>
        <v>381.84337921713052</v>
      </c>
      <c r="Y96" s="12">
        <f t="shared" si="58"/>
        <v>3.5073769966897987E-5</v>
      </c>
      <c r="AD96" s="11">
        <f t="shared" si="59"/>
        <v>7.330156381107733E-3</v>
      </c>
      <c r="AE96" s="12">
        <f t="shared" si="44"/>
        <v>381.85070937351162</v>
      </c>
      <c r="AF96" s="12">
        <f t="shared" si="60"/>
        <v>5.427120503137201E-5</v>
      </c>
      <c r="AK96" s="21">
        <f t="shared" si="61"/>
        <v>7.394920917470571E-3</v>
      </c>
      <c r="AL96" s="12">
        <f t="shared" si="45"/>
        <v>381.850774138048</v>
      </c>
      <c r="AM96" s="22">
        <f t="shared" si="62"/>
        <v>5.4440821191916273E-5</v>
      </c>
      <c r="AR96" s="11">
        <f t="shared" si="63"/>
        <v>0.23879383367077023</v>
      </c>
      <c r="AS96" s="12">
        <f t="shared" si="46"/>
        <v>382.08217305080132</v>
      </c>
      <c r="AT96" s="12">
        <f t="shared" si="64"/>
        <v>6.6046685537377448E-4</v>
      </c>
      <c r="AY96" s="11">
        <f t="shared" si="65"/>
        <v>1.1047447789980578</v>
      </c>
      <c r="AZ96" s="12">
        <f t="shared" si="47"/>
        <v>382.94812399612857</v>
      </c>
      <c r="BA96" s="12">
        <f t="shared" si="66"/>
        <v>2.9283634973608173E-3</v>
      </c>
      <c r="BG96" s="12">
        <f t="shared" si="48"/>
        <v>382.26553081304792</v>
      </c>
      <c r="BH96" s="12">
        <f t="shared" si="67"/>
        <v>1.1406747187928435E-3</v>
      </c>
      <c r="BN96" s="12">
        <f t="shared" si="49"/>
        <v>55.495879850151439</v>
      </c>
      <c r="BO96" s="12">
        <f t="shared" si="68"/>
        <v>1.1825501243742115E-2</v>
      </c>
      <c r="BU96" s="12">
        <f t="shared" si="50"/>
        <v>55.749363667169149</v>
      </c>
      <c r="BV96" s="12">
        <f t="shared" si="69"/>
        <v>7.3119005133697934E-3</v>
      </c>
      <c r="CB96" s="12">
        <f t="shared" si="51"/>
        <v>55.781577096993722</v>
      </c>
      <c r="CC96" s="12">
        <f t="shared" si="70"/>
        <v>6.7382995549550339E-3</v>
      </c>
      <c r="CH96" s="11">
        <f t="shared" si="71"/>
        <v>5.8925057161218403E-2</v>
      </c>
      <c r="CI96" s="12">
        <f t="shared" si="52"/>
        <v>55.84050215415494</v>
      </c>
      <c r="CJ96" s="12">
        <f t="shared" si="72"/>
        <v>5.6890642066427417E-3</v>
      </c>
      <c r="CO96" s="11">
        <f t="shared" si="73"/>
        <v>4.3203062563007183E-2</v>
      </c>
      <c r="CP96" s="12">
        <f t="shared" si="53"/>
        <v>55.824780159556731</v>
      </c>
      <c r="CQ96" s="12">
        <f t="shared" si="74"/>
        <v>5.9690142529071509E-3</v>
      </c>
      <c r="CV96" s="11">
        <f t="shared" si="75"/>
        <v>2.8417045652259547E-2</v>
      </c>
      <c r="CW96" s="12">
        <f t="shared" si="54"/>
        <v>55.809994142645984</v>
      </c>
      <c r="CX96" s="12">
        <f t="shared" si="76"/>
        <v>6.2322980298079242E-3</v>
      </c>
      <c r="DC96" s="11">
        <f t="shared" si="77"/>
        <v>0.10770875746809598</v>
      </c>
      <c r="DD96" s="12">
        <f t="shared" si="55"/>
        <v>55.889285854461818</v>
      </c>
      <c r="DE96" s="12">
        <f t="shared" si="78"/>
        <v>4.8204085743977698E-3</v>
      </c>
      <c r="DK96" s="12">
        <f t="shared" si="56"/>
        <v>55.819366982897108</v>
      </c>
      <c r="DL96" s="12">
        <f t="shared" si="79"/>
        <v>6.0654027261910328E-3</v>
      </c>
    </row>
    <row r="97" spans="1:116" x14ac:dyDescent="0.3">
      <c r="A97" s="4">
        <v>44361</v>
      </c>
      <c r="B97" s="2">
        <v>96</v>
      </c>
      <c r="C97" s="1">
        <v>383.76001000000002</v>
      </c>
      <c r="D97" s="1">
        <v>1652600</v>
      </c>
      <c r="E97" s="1">
        <v>55.549999</v>
      </c>
      <c r="F97" s="1">
        <v>9710800</v>
      </c>
      <c r="J97" s="11">
        <f t="shared" si="57"/>
        <v>381.81116125523266</v>
      </c>
      <c r="K97" s="11">
        <f t="shared" si="40"/>
        <v>5.07830074521668E-3</v>
      </c>
      <c r="M97" s="12"/>
      <c r="Q97" s="12">
        <f t="shared" si="41"/>
        <v>381.77235308265085</v>
      </c>
      <c r="R97" s="12">
        <f t="shared" si="42"/>
        <v>5.1794268958591334E-3</v>
      </c>
      <c r="X97" s="12">
        <f t="shared" si="43"/>
        <v>381.83601349770873</v>
      </c>
      <c r="Y97" s="12">
        <f t="shared" si="58"/>
        <v>5.0135408905458605E-3</v>
      </c>
      <c r="AD97" s="11">
        <f t="shared" si="59"/>
        <v>5.1257750106739088E-3</v>
      </c>
      <c r="AE97" s="12">
        <f t="shared" si="44"/>
        <v>381.84113927271943</v>
      </c>
      <c r="AF97" s="12">
        <f t="shared" si="60"/>
        <v>5.0001841705199857E-3</v>
      </c>
      <c r="AK97" s="21">
        <f t="shared" si="61"/>
        <v>3.7047608326568199E-3</v>
      </c>
      <c r="AL97" s="12">
        <f t="shared" si="45"/>
        <v>381.83971825854138</v>
      </c>
      <c r="AM97" s="22">
        <f t="shared" si="62"/>
        <v>5.003887042473865E-3</v>
      </c>
      <c r="AR97" s="11">
        <f t="shared" si="63"/>
        <v>0.12802203477912066</v>
      </c>
      <c r="AS97" s="12">
        <f t="shared" si="46"/>
        <v>381.96403553248786</v>
      </c>
      <c r="AT97" s="12">
        <f t="shared" si="64"/>
        <v>4.6799416841587192E-3</v>
      </c>
      <c r="AY97" s="11">
        <f t="shared" si="65"/>
        <v>0.15945085534119194</v>
      </c>
      <c r="AZ97" s="12">
        <f t="shared" si="47"/>
        <v>381.99546435304995</v>
      </c>
      <c r="BA97" s="12">
        <f t="shared" si="66"/>
        <v>4.5980446137419808E-3</v>
      </c>
      <c r="BG97" s="12">
        <f t="shared" si="48"/>
        <v>381.93887295326198</v>
      </c>
      <c r="BH97" s="12">
        <f t="shared" si="67"/>
        <v>4.7455102128490271E-3</v>
      </c>
      <c r="BN97" s="12">
        <f t="shared" si="49"/>
        <v>55.595497872628719</v>
      </c>
      <c r="BO97" s="12">
        <f t="shared" si="68"/>
        <v>8.1906162822288739E-4</v>
      </c>
      <c r="BU97" s="12">
        <f t="shared" si="50"/>
        <v>55.893086383659949</v>
      </c>
      <c r="BV97" s="12">
        <f t="shared" si="69"/>
        <v>6.1761906361141221E-3</v>
      </c>
      <c r="CB97" s="12">
        <f t="shared" si="51"/>
        <v>55.989709693647171</v>
      </c>
      <c r="CC97" s="12">
        <f t="shared" si="70"/>
        <v>7.9155841865482576E-3</v>
      </c>
      <c r="CH97" s="11">
        <f t="shared" si="71"/>
        <v>8.1306188085053036E-2</v>
      </c>
      <c r="CI97" s="12">
        <f t="shared" si="52"/>
        <v>56.071015881732222</v>
      </c>
      <c r="CJ97" s="12">
        <f t="shared" si="72"/>
        <v>9.3792419642027853E-3</v>
      </c>
      <c r="CO97" s="11">
        <f t="shared" si="73"/>
        <v>8.4435446085617705E-2</v>
      </c>
      <c r="CP97" s="12">
        <f t="shared" si="53"/>
        <v>56.074145139732792</v>
      </c>
      <c r="CQ97" s="12">
        <f t="shared" si="74"/>
        <v>9.4355742424548465E-3</v>
      </c>
      <c r="CV97" s="11">
        <f t="shared" si="75"/>
        <v>0.10928904360279494</v>
      </c>
      <c r="CW97" s="12">
        <f t="shared" si="54"/>
        <v>56.098998737249964</v>
      </c>
      <c r="CX97" s="12">
        <f t="shared" si="76"/>
        <v>9.8829837467677446E-3</v>
      </c>
      <c r="DC97" s="11">
        <f t="shared" si="77"/>
        <v>0.19306902077564631</v>
      </c>
      <c r="DD97" s="12">
        <f t="shared" si="55"/>
        <v>56.182778714422817</v>
      </c>
      <c r="DE97" s="12">
        <f t="shared" si="78"/>
        <v>1.139117418207005E-2</v>
      </c>
      <c r="DK97" s="12">
        <f t="shared" si="56"/>
        <v>56.074841745724271</v>
      </c>
      <c r="DL97" s="12">
        <f t="shared" si="79"/>
        <v>9.4481144045433958E-3</v>
      </c>
    </row>
    <row r="98" spans="1:116" x14ac:dyDescent="0.3">
      <c r="A98" s="4">
        <v>44362</v>
      </c>
      <c r="B98" s="2">
        <v>97</v>
      </c>
      <c r="C98" s="1">
        <v>383.91000400000001</v>
      </c>
      <c r="D98" s="1">
        <v>1252000</v>
      </c>
      <c r="E98" s="1">
        <v>55.41</v>
      </c>
      <c r="F98" s="1">
        <v>11154200</v>
      </c>
      <c r="J98" s="11">
        <f t="shared" si="57"/>
        <v>382.10348856694776</v>
      </c>
      <c r="K98" s="11">
        <f t="shared" si="40"/>
        <v>4.7055700925476649E-3</v>
      </c>
      <c r="M98" s="12"/>
      <c r="Q98" s="12">
        <f t="shared" si="41"/>
        <v>382.46803300372306</v>
      </c>
      <c r="R98" s="12">
        <f t="shared" si="42"/>
        <v>3.7560130792448697E-3</v>
      </c>
      <c r="X98" s="12">
        <f t="shared" si="43"/>
        <v>382.89421157396896</v>
      </c>
      <c r="Y98" s="12">
        <f t="shared" si="58"/>
        <v>2.6459128843932265E-3</v>
      </c>
      <c r="AD98" s="11">
        <f t="shared" si="59"/>
        <v>0.16308662019810666</v>
      </c>
      <c r="AE98" s="12">
        <f t="shared" si="44"/>
        <v>383.05729819416706</v>
      </c>
      <c r="AF98" s="12">
        <f t="shared" si="60"/>
        <v>2.2211085852114299E-3</v>
      </c>
      <c r="AK98" s="21">
        <f t="shared" si="61"/>
        <v>0.26732808968954902</v>
      </c>
      <c r="AL98" s="12">
        <f t="shared" si="45"/>
        <v>383.16153966365852</v>
      </c>
      <c r="AM98" s="22">
        <f t="shared" si="62"/>
        <v>1.9495827890473488E-3</v>
      </c>
      <c r="AR98" s="11">
        <f t="shared" si="63"/>
        <v>0.54660125344561794</v>
      </c>
      <c r="AS98" s="12">
        <f t="shared" si="46"/>
        <v>383.44081282741456</v>
      </c>
      <c r="AT98" s="12">
        <f t="shared" si="64"/>
        <v>1.2221384379070617E-3</v>
      </c>
      <c r="AY98" s="11">
        <f t="shared" si="65"/>
        <v>0.92338599312237057</v>
      </c>
      <c r="AZ98" s="12">
        <f t="shared" si="47"/>
        <v>383.81759756709135</v>
      </c>
      <c r="BA98" s="12">
        <f t="shared" si="66"/>
        <v>2.4069816349109896E-4</v>
      </c>
      <c r="BG98" s="12">
        <f t="shared" si="48"/>
        <v>383.30472573831554</v>
      </c>
      <c r="BH98" s="12">
        <f t="shared" si="67"/>
        <v>1.5766149758485459E-3</v>
      </c>
      <c r="BN98" s="12">
        <f t="shared" si="49"/>
        <v>55.58867304173441</v>
      </c>
      <c r="BO98" s="12">
        <f t="shared" si="68"/>
        <v>3.2245631065586197E-3</v>
      </c>
      <c r="BU98" s="12">
        <f t="shared" si="50"/>
        <v>55.773005799378964</v>
      </c>
      <c r="BV98" s="12">
        <f t="shared" si="69"/>
        <v>6.5512687128490834E-3</v>
      </c>
      <c r="CB98" s="12">
        <f t="shared" si="51"/>
        <v>55.747868812141228</v>
      </c>
      <c r="CC98" s="12">
        <f t="shared" si="70"/>
        <v>6.0976143681868078E-3</v>
      </c>
      <c r="CH98" s="11">
        <f t="shared" si="71"/>
        <v>3.2834127646403533E-2</v>
      </c>
      <c r="CI98" s="12">
        <f t="shared" si="52"/>
        <v>55.780702939787631</v>
      </c>
      <c r="CJ98" s="12">
        <f t="shared" si="72"/>
        <v>6.6901811908975642E-3</v>
      </c>
      <c r="CO98" s="11">
        <f t="shared" si="73"/>
        <v>2.8663641877273716E-3</v>
      </c>
      <c r="CP98" s="12">
        <f t="shared" si="53"/>
        <v>55.750735176328952</v>
      </c>
      <c r="CQ98" s="12">
        <f t="shared" si="74"/>
        <v>6.1493444563969586E-3</v>
      </c>
      <c r="CV98" s="11">
        <f t="shared" si="75"/>
        <v>-4.871942269613741E-2</v>
      </c>
      <c r="CW98" s="12">
        <f t="shared" si="54"/>
        <v>55.69914938944509</v>
      </c>
      <c r="CX98" s="12">
        <f t="shared" si="76"/>
        <v>5.2183611161359536E-3</v>
      </c>
      <c r="DC98" s="11">
        <f t="shared" si="77"/>
        <v>-0.17660439616370513</v>
      </c>
      <c r="DD98" s="12">
        <f t="shared" si="55"/>
        <v>55.571264415977524</v>
      </c>
      <c r="DE98" s="12">
        <f t="shared" si="78"/>
        <v>2.9103846954976931E-3</v>
      </c>
      <c r="DK98" s="12">
        <f t="shared" si="56"/>
        <v>55.68120968643106</v>
      </c>
      <c r="DL98" s="12">
        <f t="shared" si="79"/>
        <v>4.8945982030511427E-3</v>
      </c>
    </row>
    <row r="99" spans="1:116" x14ac:dyDescent="0.3">
      <c r="A99" s="4">
        <v>44363</v>
      </c>
      <c r="B99" s="2">
        <v>98</v>
      </c>
      <c r="C99" s="1">
        <v>379.41000400000001</v>
      </c>
      <c r="D99" s="1">
        <v>1801700</v>
      </c>
      <c r="E99" s="1">
        <v>54.669998</v>
      </c>
      <c r="F99" s="1">
        <v>15211700</v>
      </c>
      <c r="J99" s="11">
        <f t="shared" si="57"/>
        <v>382.37446588190562</v>
      </c>
      <c r="K99" s="11">
        <f t="shared" si="40"/>
        <v>7.8133466451917963E-3</v>
      </c>
      <c r="M99" s="12"/>
      <c r="Q99" s="12">
        <f t="shared" si="41"/>
        <v>382.97272285242002</v>
      </c>
      <c r="R99" s="12">
        <f t="shared" si="42"/>
        <v>9.3901552801965785E-3</v>
      </c>
      <c r="X99" s="12">
        <f t="shared" si="43"/>
        <v>383.45289740828605</v>
      </c>
      <c r="Y99" s="12">
        <f t="shared" si="58"/>
        <v>1.0655737502077128E-2</v>
      </c>
      <c r="AD99" s="11">
        <f t="shared" si="59"/>
        <v>0.22242650231595398</v>
      </c>
      <c r="AE99" s="12">
        <f t="shared" si="44"/>
        <v>383.675323910602</v>
      </c>
      <c r="AF99" s="12">
        <f t="shared" si="60"/>
        <v>1.1241980616309707E-2</v>
      </c>
      <c r="AK99" s="21">
        <f t="shared" si="61"/>
        <v>0.34016752584643395</v>
      </c>
      <c r="AL99" s="12">
        <f t="shared" si="45"/>
        <v>383.79306493413247</v>
      </c>
      <c r="AM99" s="22">
        <f t="shared" si="62"/>
        <v>1.155230723471503E-2</v>
      </c>
      <c r="AR99" s="11">
        <f t="shared" si="63"/>
        <v>0.5520393148377799</v>
      </c>
      <c r="AS99" s="12">
        <f t="shared" si="46"/>
        <v>384.00493672312382</v>
      </c>
      <c r="AT99" s="12">
        <f t="shared" si="64"/>
        <v>1.2110731595584928E-2</v>
      </c>
      <c r="AY99" s="11">
        <f t="shared" si="65"/>
        <v>0.61339085813788108</v>
      </c>
      <c r="AZ99" s="12">
        <f t="shared" si="47"/>
        <v>384.06628826642395</v>
      </c>
      <c r="BA99" s="12">
        <f t="shared" si="66"/>
        <v>1.2272434088016135E-2</v>
      </c>
      <c r="BG99" s="12">
        <f t="shared" si="48"/>
        <v>383.75868443457887</v>
      </c>
      <c r="BH99" s="12">
        <f t="shared" si="67"/>
        <v>1.1461691544060742E-2</v>
      </c>
      <c r="BN99" s="12">
        <f t="shared" si="49"/>
        <v>55.561872085474249</v>
      </c>
      <c r="BO99" s="12">
        <f t="shared" si="68"/>
        <v>1.6313775710660342E-2</v>
      </c>
      <c r="BU99" s="12">
        <f t="shared" si="50"/>
        <v>55.645953769596325</v>
      </c>
      <c r="BV99" s="12">
        <f t="shared" si="69"/>
        <v>1.7851761574901197E-2</v>
      </c>
      <c r="CB99" s="12">
        <f t="shared" si="51"/>
        <v>55.562040965463552</v>
      </c>
      <c r="CC99" s="12">
        <f t="shared" si="70"/>
        <v>1.631686479051184E-2</v>
      </c>
      <c r="CH99" s="11">
        <f t="shared" si="71"/>
        <v>3.4831497791713156E-5</v>
      </c>
      <c r="CI99" s="12">
        <f t="shared" si="52"/>
        <v>55.562075796961345</v>
      </c>
      <c r="CJ99" s="12">
        <f t="shared" si="72"/>
        <v>1.631750191323119E-2</v>
      </c>
      <c r="CO99" s="11">
        <f t="shared" si="73"/>
        <v>-4.4307188528623288E-2</v>
      </c>
      <c r="CP99" s="12">
        <f t="shared" si="53"/>
        <v>55.517733776934932</v>
      </c>
      <c r="CQ99" s="12">
        <f t="shared" si="74"/>
        <v>1.5506416827286741E-2</v>
      </c>
      <c r="CV99" s="11">
        <f t="shared" si="75"/>
        <v>-0.11041821348782944</v>
      </c>
      <c r="CW99" s="12">
        <f t="shared" si="54"/>
        <v>55.451622751975719</v>
      </c>
      <c r="CX99" s="12">
        <f t="shared" si="76"/>
        <v>1.4297142501737787E-2</v>
      </c>
      <c r="DC99" s="11">
        <f t="shared" si="77"/>
        <v>-0.18444432910057976</v>
      </c>
      <c r="DD99" s="12">
        <f t="shared" si="55"/>
        <v>55.377596636362973</v>
      </c>
      <c r="DE99" s="12">
        <f t="shared" si="78"/>
        <v>1.2943088755243302E-2</v>
      </c>
      <c r="DK99" s="12">
        <f t="shared" si="56"/>
        <v>55.477802421607763</v>
      </c>
      <c r="DL99" s="12">
        <f t="shared" si="79"/>
        <v>1.4776009715745058E-2</v>
      </c>
    </row>
    <row r="100" spans="1:116" x14ac:dyDescent="0.3">
      <c r="A100" s="4">
        <v>44364</v>
      </c>
      <c r="B100" s="2">
        <v>99</v>
      </c>
      <c r="C100" s="1">
        <v>384.75</v>
      </c>
      <c r="D100" s="1">
        <v>1686500</v>
      </c>
      <c r="E100" s="1">
        <v>54.950001</v>
      </c>
      <c r="F100" s="1">
        <v>10658400</v>
      </c>
      <c r="J100" s="11">
        <f t="shared" si="57"/>
        <v>381.92979659961981</v>
      </c>
      <c r="K100" s="11">
        <f t="shared" si="40"/>
        <v>7.3299633538146695E-3</v>
      </c>
      <c r="M100" s="12"/>
      <c r="Q100" s="12">
        <f t="shared" si="41"/>
        <v>381.72577125407304</v>
      </c>
      <c r="R100" s="12">
        <f t="shared" si="42"/>
        <v>7.8602436541311549E-3</v>
      </c>
      <c r="X100" s="12">
        <f t="shared" si="43"/>
        <v>381.22930603372868</v>
      </c>
      <c r="Y100" s="12">
        <f t="shared" si="58"/>
        <v>9.1506016017448323E-3</v>
      </c>
      <c r="AD100" s="11">
        <f t="shared" si="59"/>
        <v>-0.14447617921504499</v>
      </c>
      <c r="AE100" s="12">
        <f t="shared" si="44"/>
        <v>381.08482985451366</v>
      </c>
      <c r="AF100" s="12">
        <f t="shared" si="60"/>
        <v>9.5261082403803581E-3</v>
      </c>
      <c r="AK100" s="21">
        <f t="shared" si="61"/>
        <v>-0.3007721992545177</v>
      </c>
      <c r="AL100" s="12">
        <f t="shared" si="45"/>
        <v>380.92853383447414</v>
      </c>
      <c r="AM100" s="22">
        <f t="shared" si="62"/>
        <v>9.9323357128677393E-3</v>
      </c>
      <c r="AR100" s="11">
        <f t="shared" si="63"/>
        <v>-0.69699449539003888</v>
      </c>
      <c r="AS100" s="12">
        <f t="shared" si="46"/>
        <v>380.53231153833866</v>
      </c>
      <c r="AT100" s="12">
        <f t="shared" si="64"/>
        <v>1.0962153246683143E-2</v>
      </c>
      <c r="AY100" s="11">
        <f t="shared" si="65"/>
        <v>-1.7980440396530843</v>
      </c>
      <c r="AZ100" s="12">
        <f t="shared" si="47"/>
        <v>379.43126199407561</v>
      </c>
      <c r="BA100" s="12">
        <f t="shared" si="66"/>
        <v>1.3823880457243374E-2</v>
      </c>
      <c r="BG100" s="12">
        <f t="shared" si="48"/>
        <v>380.49717410864469</v>
      </c>
      <c r="BH100" s="12">
        <f t="shared" si="67"/>
        <v>1.1053478600013813E-2</v>
      </c>
      <c r="BN100" s="12">
        <f t="shared" si="49"/>
        <v>55.428090972653109</v>
      </c>
      <c r="BO100" s="12">
        <f t="shared" si="68"/>
        <v>8.700454303051039E-3</v>
      </c>
      <c r="BU100" s="12">
        <f t="shared" si="50"/>
        <v>55.304369250237613</v>
      </c>
      <c r="BV100" s="12">
        <f t="shared" si="69"/>
        <v>6.4489216340071201E-3</v>
      </c>
      <c r="CB100" s="12">
        <f t="shared" si="51"/>
        <v>55.071417334458602</v>
      </c>
      <c r="CC100" s="12">
        <f t="shared" si="70"/>
        <v>2.2095783848775767E-3</v>
      </c>
      <c r="CH100" s="11">
        <f t="shared" si="71"/>
        <v>-7.3563937877619653E-2</v>
      </c>
      <c r="CI100" s="12">
        <f t="shared" si="52"/>
        <v>54.997853396580979</v>
      </c>
      <c r="CJ100" s="12">
        <f t="shared" si="72"/>
        <v>8.7083522675419976E-4</v>
      </c>
      <c r="CO100" s="11">
        <f t="shared" si="73"/>
        <v>-0.15588629914770516</v>
      </c>
      <c r="CP100" s="12">
        <f t="shared" si="53"/>
        <v>54.915531035310899</v>
      </c>
      <c r="CQ100" s="12">
        <f t="shared" si="74"/>
        <v>6.2729688920481683E-4</v>
      </c>
      <c r="CV100" s="11">
        <f t="shared" si="75"/>
        <v>-0.28151065137053405</v>
      </c>
      <c r="CW100" s="12">
        <f t="shared" si="54"/>
        <v>54.78990668308807</v>
      </c>
      <c r="CX100" s="12">
        <f t="shared" si="76"/>
        <v>2.9134543038849157E-3</v>
      </c>
      <c r="DC100" s="11">
        <f t="shared" si="77"/>
        <v>-0.44469673571929508</v>
      </c>
      <c r="DD100" s="12">
        <f t="shared" si="55"/>
        <v>54.626720598739304</v>
      </c>
      <c r="DE100" s="12">
        <f t="shared" si="78"/>
        <v>5.8831737102369884E-3</v>
      </c>
      <c r="DK100" s="12">
        <f t="shared" si="56"/>
        <v>54.871949105401939</v>
      </c>
      <c r="DL100" s="12">
        <f t="shared" si="79"/>
        <v>1.4204166183374905E-3</v>
      </c>
    </row>
    <row r="101" spans="1:116" x14ac:dyDescent="0.3">
      <c r="A101" s="4">
        <v>44365</v>
      </c>
      <c r="B101" s="2">
        <v>100</v>
      </c>
      <c r="C101" s="1">
        <v>380.88000499999998</v>
      </c>
      <c r="D101" s="1">
        <v>3415700</v>
      </c>
      <c r="E101" s="1">
        <v>53.77</v>
      </c>
      <c r="F101" s="1">
        <v>31445600</v>
      </c>
      <c r="J101" s="11">
        <f t="shared" si="57"/>
        <v>382.35282710967681</v>
      </c>
      <c r="K101" s="11">
        <f t="shared" si="40"/>
        <v>3.8668926967610879E-3</v>
      </c>
      <c r="M101" s="12"/>
      <c r="Q101" s="12">
        <f t="shared" si="41"/>
        <v>382.78425131514746</v>
      </c>
      <c r="R101" s="12">
        <f t="shared" si="42"/>
        <v>4.9995964349650616E-3</v>
      </c>
      <c r="X101" s="12">
        <f t="shared" si="43"/>
        <v>383.16568771517791</v>
      </c>
      <c r="Y101" s="12">
        <f t="shared" si="58"/>
        <v>6.0010572494555792E-3</v>
      </c>
      <c r="AD101" s="11">
        <f t="shared" si="59"/>
        <v>0.1676524998845968</v>
      </c>
      <c r="AE101" s="12">
        <f t="shared" si="44"/>
        <v>383.33334021506249</v>
      </c>
      <c r="AF101" s="12">
        <f t="shared" si="60"/>
        <v>6.4412286884487652E-3</v>
      </c>
      <c r="AK101" s="21">
        <f t="shared" si="61"/>
        <v>0.25851627092142015</v>
      </c>
      <c r="AL101" s="12">
        <f t="shared" si="45"/>
        <v>383.42420398609931</v>
      </c>
      <c r="AM101" s="22">
        <f t="shared" si="62"/>
        <v>6.6797914112066131E-3</v>
      </c>
      <c r="AR101" s="11">
        <f t="shared" si="63"/>
        <v>0.48802478418763384</v>
      </c>
      <c r="AS101" s="12">
        <f t="shared" si="46"/>
        <v>383.65371249936555</v>
      </c>
      <c r="AT101" s="12">
        <f t="shared" si="64"/>
        <v>7.2823657397441252E-3</v>
      </c>
      <c r="AY101" s="11">
        <f t="shared" si="65"/>
        <v>1.376217823283886</v>
      </c>
      <c r="AZ101" s="12">
        <f t="shared" si="47"/>
        <v>384.54190553846178</v>
      </c>
      <c r="BA101" s="12">
        <f t="shared" si="66"/>
        <v>9.6143155072206891E-3</v>
      </c>
      <c r="BG101" s="12">
        <f t="shared" si="48"/>
        <v>383.68679352716117</v>
      </c>
      <c r="BH101" s="12">
        <f t="shared" si="67"/>
        <v>7.3692199388654929E-3</v>
      </c>
      <c r="BN101" s="12">
        <f t="shared" si="49"/>
        <v>55.356377476755142</v>
      </c>
      <c r="BO101" s="12">
        <f t="shared" si="68"/>
        <v>2.9503021698998308E-2</v>
      </c>
      <c r="BU101" s="12">
        <f t="shared" si="50"/>
        <v>55.180340362654448</v>
      </c>
      <c r="BV101" s="12">
        <f t="shared" si="69"/>
        <v>2.622913079141612E-2</v>
      </c>
      <c r="CB101" s="12">
        <f t="shared" si="51"/>
        <v>55.004638350506369</v>
      </c>
      <c r="CC101" s="12">
        <f t="shared" si="70"/>
        <v>2.296147201983198E-2</v>
      </c>
      <c r="CH101" s="11">
        <f t="shared" si="71"/>
        <v>-7.2546194788811622E-2</v>
      </c>
      <c r="CI101" s="12">
        <f t="shared" si="52"/>
        <v>54.932092155717555</v>
      </c>
      <c r="CJ101" s="12">
        <f t="shared" si="72"/>
        <v>2.1612277398503851E-2</v>
      </c>
      <c r="CO101" s="11">
        <f t="shared" si="73"/>
        <v>-0.13360947034883708</v>
      </c>
      <c r="CP101" s="12">
        <f t="shared" si="53"/>
        <v>54.871028880157532</v>
      </c>
      <c r="CQ101" s="12">
        <f t="shared" si="74"/>
        <v>2.0476639020969471E-2</v>
      </c>
      <c r="CV101" s="11">
        <f t="shared" si="75"/>
        <v>-0.18488140103229853</v>
      </c>
      <c r="CW101" s="12">
        <f t="shared" si="54"/>
        <v>54.819756949474069</v>
      </c>
      <c r="CX101" s="12">
        <f t="shared" si="76"/>
        <v>1.9523097442329662E-2</v>
      </c>
      <c r="DC101" s="11">
        <f t="shared" si="77"/>
        <v>-0.12346664671729216</v>
      </c>
      <c r="DD101" s="12">
        <f t="shared" si="55"/>
        <v>54.881171703789079</v>
      </c>
      <c r="DE101" s="12">
        <f t="shared" si="78"/>
        <v>2.0665272527228482E-2</v>
      </c>
      <c r="DK101" s="12">
        <f t="shared" si="56"/>
        <v>54.930488026350488</v>
      </c>
      <c r="DL101" s="12">
        <f t="shared" si="79"/>
        <v>2.158244423192273E-2</v>
      </c>
    </row>
    <row r="102" spans="1:116" x14ac:dyDescent="0.3">
      <c r="A102" s="4">
        <v>44368</v>
      </c>
      <c r="B102" s="2">
        <v>101</v>
      </c>
      <c r="C102" s="1">
        <v>386.79998799999998</v>
      </c>
      <c r="D102" s="1">
        <v>1631600</v>
      </c>
      <c r="E102" s="1">
        <v>54.360000999999997</v>
      </c>
      <c r="F102" s="1">
        <v>14404300</v>
      </c>
      <c r="J102" s="11">
        <f t="shared" si="57"/>
        <v>382.13190379322526</v>
      </c>
      <c r="K102" s="11">
        <f t="shared" si="40"/>
        <v>1.2068470402265686E-2</v>
      </c>
      <c r="M102" s="12"/>
      <c r="Q102" s="12">
        <f t="shared" si="41"/>
        <v>382.11776510484583</v>
      </c>
      <c r="R102" s="12">
        <f t="shared" si="42"/>
        <v>1.2105023372322738E-2</v>
      </c>
      <c r="X102" s="12">
        <f t="shared" si="43"/>
        <v>381.90856222183004</v>
      </c>
      <c r="Y102" s="12">
        <f t="shared" si="58"/>
        <v>1.2645878826061252E-2</v>
      </c>
      <c r="AD102" s="11">
        <f t="shared" si="59"/>
        <v>-4.6064199100273429E-2</v>
      </c>
      <c r="AE102" s="12">
        <f t="shared" si="44"/>
        <v>381.86249802272977</v>
      </c>
      <c r="AF102" s="12">
        <f t="shared" si="60"/>
        <v>1.2764969313469106E-2</v>
      </c>
      <c r="AK102" s="21">
        <f t="shared" si="61"/>
        <v>-0.1203941701459027</v>
      </c>
      <c r="AL102" s="12">
        <f t="shared" si="45"/>
        <v>381.78816805168412</v>
      </c>
      <c r="AM102" s="22">
        <f t="shared" si="62"/>
        <v>1.2957135738886995E-2</v>
      </c>
      <c r="AR102" s="11">
        <f t="shared" si="63"/>
        <v>-0.2972928407033435</v>
      </c>
      <c r="AS102" s="12">
        <f t="shared" si="46"/>
        <v>381.6112693811267</v>
      </c>
      <c r="AT102" s="12">
        <f t="shared" si="64"/>
        <v>1.3414474611807075E-2</v>
      </c>
      <c r="AY102" s="11">
        <f t="shared" si="65"/>
        <v>-0.86212399585310751</v>
      </c>
      <c r="AZ102" s="12">
        <f t="shared" si="47"/>
        <v>381.04643822597694</v>
      </c>
      <c r="BA102" s="12">
        <f t="shared" si="66"/>
        <v>1.4874741345708219E-2</v>
      </c>
      <c r="BG102" s="12">
        <f t="shared" si="48"/>
        <v>381.58170213179028</v>
      </c>
      <c r="BH102" s="12">
        <f t="shared" si="67"/>
        <v>1.3490915279474375E-2</v>
      </c>
      <c r="BN102" s="12">
        <f t="shared" si="49"/>
        <v>55.118420855241872</v>
      </c>
      <c r="BO102" s="12">
        <f t="shared" si="68"/>
        <v>1.3951799876565042E-2</v>
      </c>
      <c r="BU102" s="12">
        <f t="shared" si="50"/>
        <v>54.6867212357254</v>
      </c>
      <c r="BV102" s="12">
        <f t="shared" si="69"/>
        <v>6.0103059182321124E-3</v>
      </c>
      <c r="CB102" s="12">
        <f t="shared" si="51"/>
        <v>54.325587257727868</v>
      </c>
      <c r="CC102" s="12">
        <f t="shared" si="70"/>
        <v>6.3307103824609761E-4</v>
      </c>
      <c r="CH102" s="11">
        <f t="shared" si="71"/>
        <v>-0.16352192948726496</v>
      </c>
      <c r="CI102" s="12">
        <f t="shared" si="52"/>
        <v>54.162065328240601</v>
      </c>
      <c r="CJ102" s="12">
        <f t="shared" si="72"/>
        <v>3.6412006644259602E-3</v>
      </c>
      <c r="CO102" s="11">
        <f t="shared" si="73"/>
        <v>-0.26996987595625299</v>
      </c>
      <c r="CP102" s="12">
        <f t="shared" si="53"/>
        <v>54.055617381771611</v>
      </c>
      <c r="CQ102" s="12">
        <f t="shared" si="74"/>
        <v>5.5994042058311487E-3</v>
      </c>
      <c r="CV102" s="11">
        <f t="shared" si="75"/>
        <v>-0.40725776231808952</v>
      </c>
      <c r="CW102" s="12">
        <f t="shared" si="54"/>
        <v>53.918329495409779</v>
      </c>
      <c r="CX102" s="12">
        <f t="shared" si="76"/>
        <v>8.1249355493981327E-3</v>
      </c>
      <c r="DC102" s="11">
        <f t="shared" si="77"/>
        <v>-0.59571342586931952</v>
      </c>
      <c r="DD102" s="12">
        <f t="shared" si="55"/>
        <v>53.729873831858548</v>
      </c>
      <c r="DE102" s="12">
        <f t="shared" si="78"/>
        <v>1.1591743130053459E-2</v>
      </c>
      <c r="DK102" s="12">
        <f t="shared" si="56"/>
        <v>54.060122006587619</v>
      </c>
      <c r="DL102" s="12">
        <f t="shared" si="79"/>
        <v>5.516537672844741E-3</v>
      </c>
    </row>
    <row r="103" spans="1:116" x14ac:dyDescent="0.3">
      <c r="A103" s="4">
        <v>44369</v>
      </c>
      <c r="B103" s="2">
        <v>102</v>
      </c>
      <c r="C103" s="1">
        <v>392.17999300000002</v>
      </c>
      <c r="D103" s="1">
        <v>1934800</v>
      </c>
      <c r="E103" s="1">
        <v>54.560001</v>
      </c>
      <c r="F103" s="1">
        <v>13072800</v>
      </c>
      <c r="J103" s="11">
        <f t="shared" si="57"/>
        <v>382.83211642424146</v>
      </c>
      <c r="K103" s="11">
        <f t="shared" si="40"/>
        <v>2.3835679388567284E-2</v>
      </c>
      <c r="M103" s="12"/>
      <c r="Q103" s="12">
        <f t="shared" si="41"/>
        <v>383.75654311814981</v>
      </c>
      <c r="R103" s="12">
        <f t="shared" si="42"/>
        <v>2.147853034881924E-2</v>
      </c>
      <c r="X103" s="12">
        <f t="shared" si="43"/>
        <v>384.59884639982351</v>
      </c>
      <c r="Y103" s="12">
        <f t="shared" si="58"/>
        <v>1.9330783659268689E-2</v>
      </c>
      <c r="AD103" s="11">
        <f t="shared" si="59"/>
        <v>0.36438805746378899</v>
      </c>
      <c r="AE103" s="12">
        <f t="shared" si="44"/>
        <v>384.96323445728729</v>
      </c>
      <c r="AF103" s="12">
        <f t="shared" si="60"/>
        <v>1.8401648915100925E-2</v>
      </c>
      <c r="AK103" s="21">
        <f t="shared" si="61"/>
        <v>0.58227541688894202</v>
      </c>
      <c r="AL103" s="12">
        <f t="shared" si="45"/>
        <v>385.18112181671245</v>
      </c>
      <c r="AM103" s="22">
        <f t="shared" si="62"/>
        <v>1.7846068917869495E-2</v>
      </c>
      <c r="AR103" s="11">
        <f t="shared" si="63"/>
        <v>1.0471168177102252</v>
      </c>
      <c r="AS103" s="12">
        <f t="shared" si="46"/>
        <v>385.64596321753373</v>
      </c>
      <c r="AT103" s="12">
        <f t="shared" si="64"/>
        <v>1.6660793255882104E-2</v>
      </c>
      <c r="AY103" s="11">
        <f t="shared" si="65"/>
        <v>2.1574229519164887</v>
      </c>
      <c r="AZ103" s="12">
        <f t="shared" si="47"/>
        <v>386.75626935174</v>
      </c>
      <c r="BA103" s="12">
        <f t="shared" si="66"/>
        <v>1.3829679598826507E-2</v>
      </c>
      <c r="BG103" s="12">
        <f t="shared" si="48"/>
        <v>385.49541653294756</v>
      </c>
      <c r="BH103" s="12">
        <f t="shared" si="67"/>
        <v>1.7044664660016109E-2</v>
      </c>
      <c r="BN103" s="12">
        <f t="shared" si="49"/>
        <v>55.004657876955591</v>
      </c>
      <c r="BO103" s="12">
        <f t="shared" si="68"/>
        <v>8.1498692962925535E-3</v>
      </c>
      <c r="BU103" s="12">
        <f t="shared" si="50"/>
        <v>54.572369153221508</v>
      </c>
      <c r="BV103" s="12">
        <f t="shared" si="69"/>
        <v>2.2668902116605073E-4</v>
      </c>
      <c r="CB103" s="12">
        <f t="shared" si="51"/>
        <v>54.344514815977533</v>
      </c>
      <c r="CC103" s="12">
        <f t="shared" si="70"/>
        <v>3.949526760867671E-3</v>
      </c>
      <c r="CH103" s="11">
        <f t="shared" si="71"/>
        <v>-0.13615450632672549</v>
      </c>
      <c r="CI103" s="12">
        <f t="shared" si="52"/>
        <v>54.208360309650807</v>
      </c>
      <c r="CJ103" s="12">
        <f t="shared" si="72"/>
        <v>6.4450271976569913E-3</v>
      </c>
      <c r="CO103" s="11">
        <f t="shared" si="73"/>
        <v>-0.19774551740477353</v>
      </c>
      <c r="CP103" s="12">
        <f t="shared" si="53"/>
        <v>54.146769298572757</v>
      </c>
      <c r="CQ103" s="12">
        <f t="shared" si="74"/>
        <v>7.5738946820628371E-3</v>
      </c>
      <c r="CV103" s="11">
        <f t="shared" si="75"/>
        <v>-0.21547436806260009</v>
      </c>
      <c r="CW103" s="12">
        <f t="shared" si="54"/>
        <v>54.129040447914932</v>
      </c>
      <c r="CX103" s="12">
        <f t="shared" si="76"/>
        <v>7.898836953559956E-3</v>
      </c>
      <c r="DC103" s="11">
        <f t="shared" si="77"/>
        <v>-7.3268589368182827E-2</v>
      </c>
      <c r="DD103" s="12">
        <f t="shared" si="55"/>
        <v>54.27124622660935</v>
      </c>
      <c r="DE103" s="12">
        <f t="shared" si="78"/>
        <v>5.2924261015070391E-3</v>
      </c>
      <c r="DK103" s="12">
        <f t="shared" si="56"/>
        <v>54.285031251646899</v>
      </c>
      <c r="DL103" s="12">
        <f t="shared" si="79"/>
        <v>5.0397680226050741E-3</v>
      </c>
    </row>
    <row r="104" spans="1:116" x14ac:dyDescent="0.3">
      <c r="A104" s="4">
        <v>44370</v>
      </c>
      <c r="B104" s="2">
        <v>103</v>
      </c>
      <c r="C104" s="1">
        <v>391.97000100000002</v>
      </c>
      <c r="D104" s="1">
        <v>1538000</v>
      </c>
      <c r="E104" s="1">
        <v>54.119999</v>
      </c>
      <c r="F104" s="1">
        <v>12339200</v>
      </c>
      <c r="J104" s="11">
        <f t="shared" si="57"/>
        <v>384.23429791060528</v>
      </c>
      <c r="K104" s="11">
        <f t="shared" si="40"/>
        <v>1.9735446768016172E-2</v>
      </c>
      <c r="M104" s="12"/>
      <c r="Q104" s="12">
        <f t="shared" si="41"/>
        <v>386.70475057679738</v>
      </c>
      <c r="R104" s="12">
        <f t="shared" si="42"/>
        <v>1.3432789268999809E-2</v>
      </c>
      <c r="X104" s="12">
        <f t="shared" si="43"/>
        <v>388.76847702992063</v>
      </c>
      <c r="Y104" s="12">
        <f t="shared" si="58"/>
        <v>8.1677780491150199E-3</v>
      </c>
      <c r="AD104" s="11">
        <f t="shared" si="59"/>
        <v>0.93517444335878819</v>
      </c>
      <c r="AE104" s="12">
        <f t="shared" si="44"/>
        <v>389.70365147327942</v>
      </c>
      <c r="AF104" s="12">
        <f t="shared" si="60"/>
        <v>5.781946375841663E-3</v>
      </c>
      <c r="AK104" s="21">
        <f t="shared" si="61"/>
        <v>1.4791142201909859</v>
      </c>
      <c r="AL104" s="12">
        <f t="shared" si="45"/>
        <v>390.24759125011161</v>
      </c>
      <c r="AM104" s="22">
        <f t="shared" si="62"/>
        <v>4.3942387057534366E-3</v>
      </c>
      <c r="AR104" s="11">
        <f t="shared" si="63"/>
        <v>2.4522480332843268</v>
      </c>
      <c r="AS104" s="12">
        <f t="shared" si="46"/>
        <v>391.22072506320495</v>
      </c>
      <c r="AT104" s="12">
        <f t="shared" si="64"/>
        <v>1.9115644944345434E-3</v>
      </c>
      <c r="AY104" s="11">
        <f t="shared" si="65"/>
        <v>3.8677994783700229</v>
      </c>
      <c r="AZ104" s="12">
        <f t="shared" si="47"/>
        <v>392.63627650829068</v>
      </c>
      <c r="BA104" s="12">
        <f t="shared" si="66"/>
        <v>1.6998125024640669E-3</v>
      </c>
      <c r="BG104" s="12">
        <f t="shared" si="48"/>
        <v>390.50884888323691</v>
      </c>
      <c r="BH104" s="12">
        <f t="shared" si="67"/>
        <v>3.7277141440299065E-3</v>
      </c>
      <c r="BN104" s="12">
        <f t="shared" si="49"/>
        <v>54.937959345412253</v>
      </c>
      <c r="BO104" s="12">
        <f t="shared" si="68"/>
        <v>1.5113827799816714E-2</v>
      </c>
      <c r="BU104" s="12">
        <f t="shared" si="50"/>
        <v>54.568040299593982</v>
      </c>
      <c r="BV104" s="12">
        <f t="shared" si="69"/>
        <v>8.2786642252890945E-3</v>
      </c>
      <c r="CB104" s="12">
        <f t="shared" si="51"/>
        <v>54.463032217189891</v>
      </c>
      <c r="CC104" s="12">
        <f t="shared" si="70"/>
        <v>6.3383818094655013E-3</v>
      </c>
      <c r="CH104" s="11">
        <f t="shared" si="71"/>
        <v>-9.7953720195862931E-2</v>
      </c>
      <c r="CI104" s="12">
        <f t="shared" si="52"/>
        <v>54.36507849699403</v>
      </c>
      <c r="CJ104" s="12">
        <f t="shared" si="72"/>
        <v>4.5284460739555893E-3</v>
      </c>
      <c r="CO104" s="11">
        <f t="shared" si="73"/>
        <v>-0.1186797877504906</v>
      </c>
      <c r="CP104" s="12">
        <f t="shared" si="53"/>
        <v>54.344352429439404</v>
      </c>
      <c r="CQ104" s="12">
        <f t="shared" si="74"/>
        <v>4.1454810344583306E-3</v>
      </c>
      <c r="CV104" s="11">
        <f t="shared" si="75"/>
        <v>-6.5178071888868871E-2</v>
      </c>
      <c r="CW104" s="12">
        <f t="shared" si="54"/>
        <v>54.397854145301025</v>
      </c>
      <c r="CX104" s="12">
        <f t="shared" si="76"/>
        <v>5.1340567338337383E-3</v>
      </c>
      <c r="DC104" s="11">
        <f t="shared" si="77"/>
        <v>8.9749502625277047E-2</v>
      </c>
      <c r="DD104" s="12">
        <f t="shared" si="55"/>
        <v>54.552781719815165</v>
      </c>
      <c r="DE104" s="12">
        <f t="shared" si="78"/>
        <v>7.9967244606779318E-3</v>
      </c>
      <c r="DK104" s="12">
        <f t="shared" si="56"/>
        <v>54.491258562911725</v>
      </c>
      <c r="DL104" s="12">
        <f t="shared" si="79"/>
        <v>6.8599329226100795E-3</v>
      </c>
    </row>
    <row r="105" spans="1:116" x14ac:dyDescent="0.3">
      <c r="A105" s="4">
        <v>44371</v>
      </c>
      <c r="B105" s="2">
        <v>104</v>
      </c>
      <c r="C105" s="1">
        <v>392.07000699999998</v>
      </c>
      <c r="D105" s="1">
        <v>1487300</v>
      </c>
      <c r="E105" s="1">
        <v>54.389999000000003</v>
      </c>
      <c r="F105" s="1">
        <v>11488400</v>
      </c>
      <c r="J105" s="11">
        <f t="shared" si="57"/>
        <v>385.39465337401447</v>
      </c>
      <c r="K105" s="11">
        <f t="shared" si="40"/>
        <v>1.7025922684224884E-2</v>
      </c>
      <c r="M105" s="12"/>
      <c r="Q105" s="12">
        <f t="shared" si="41"/>
        <v>388.54758822491829</v>
      </c>
      <c r="R105" s="12">
        <f t="shared" si="42"/>
        <v>8.9841577070232E-3</v>
      </c>
      <c r="X105" s="12">
        <f t="shared" si="43"/>
        <v>390.52931521346432</v>
      </c>
      <c r="Y105" s="12">
        <f t="shared" si="58"/>
        <v>3.9296343995414585E-3</v>
      </c>
      <c r="AD105" s="11">
        <f t="shared" si="59"/>
        <v>1.0590240043865224</v>
      </c>
      <c r="AE105" s="12">
        <f t="shared" si="44"/>
        <v>391.58833921785083</v>
      </c>
      <c r="AF105" s="12">
        <f t="shared" si="60"/>
        <v>1.2285249408255433E-3</v>
      </c>
      <c r="AK105" s="21">
        <f t="shared" si="61"/>
        <v>1.5495452110291601</v>
      </c>
      <c r="AL105" s="12">
        <f t="shared" si="45"/>
        <v>392.07886042449348</v>
      </c>
      <c r="AM105" s="22">
        <f t="shared" si="62"/>
        <v>2.2581233798659357E-5</v>
      </c>
      <c r="AR105" s="11">
        <f t="shared" si="63"/>
        <v>2.1411136009010372</v>
      </c>
      <c r="AS105" s="12">
        <f t="shared" si="46"/>
        <v>392.67042881436538</v>
      </c>
      <c r="AT105" s="12">
        <f t="shared" si="64"/>
        <v>1.531414807675927E-3</v>
      </c>
      <c r="AY105" s="11">
        <f t="shared" si="65"/>
        <v>2.076882377767634</v>
      </c>
      <c r="AZ105" s="12">
        <f t="shared" si="47"/>
        <v>392.60619759123193</v>
      </c>
      <c r="BA105" s="12">
        <f t="shared" si="66"/>
        <v>1.3675889041723029E-3</v>
      </c>
      <c r="BG105" s="12">
        <f t="shared" si="48"/>
        <v>391.6047129708092</v>
      </c>
      <c r="BH105" s="12">
        <f t="shared" si="67"/>
        <v>1.1867626211733472E-3</v>
      </c>
      <c r="BN105" s="12">
        <f t="shared" si="49"/>
        <v>54.815265293600419</v>
      </c>
      <c r="BO105" s="12">
        <f t="shared" si="68"/>
        <v>7.8188325320692805E-3</v>
      </c>
      <c r="BU105" s="12">
        <f t="shared" si="50"/>
        <v>54.411225844736087</v>
      </c>
      <c r="BV105" s="12">
        <f t="shared" si="69"/>
        <v>3.9027109995137452E-4</v>
      </c>
      <c r="CB105" s="12">
        <f t="shared" si="51"/>
        <v>54.274363947735452</v>
      </c>
      <c r="CC105" s="12">
        <f t="shared" si="70"/>
        <v>2.1260351974735476E-3</v>
      </c>
      <c r="CH105" s="11">
        <f t="shared" si="71"/>
        <v>-0.11156090258464935</v>
      </c>
      <c r="CI105" s="12">
        <f t="shared" si="52"/>
        <v>54.162803045150802</v>
      </c>
      <c r="CJ105" s="12">
        <f t="shared" si="72"/>
        <v>4.1771641666917591E-3</v>
      </c>
      <c r="CO105" s="11">
        <f t="shared" si="73"/>
        <v>-0.13617690817647771</v>
      </c>
      <c r="CP105" s="12">
        <f t="shared" si="53"/>
        <v>54.138187039558971</v>
      </c>
      <c r="CQ105" s="12">
        <f t="shared" si="74"/>
        <v>4.6297474732630824E-3</v>
      </c>
      <c r="CV105" s="11">
        <f t="shared" si="75"/>
        <v>-0.12074866079337546</v>
      </c>
      <c r="CW105" s="12">
        <f t="shared" si="54"/>
        <v>54.153615286942077</v>
      </c>
      <c r="CX105" s="12">
        <f t="shared" si="76"/>
        <v>4.3460878360730548E-3</v>
      </c>
      <c r="DC105" s="11">
        <f t="shared" si="77"/>
        <v>-0.14690560364248162</v>
      </c>
      <c r="DD105" s="12">
        <f t="shared" si="55"/>
        <v>54.127458344092972</v>
      </c>
      <c r="DE105" s="12">
        <f t="shared" si="78"/>
        <v>4.8270024036409951E-3</v>
      </c>
      <c r="DK105" s="12">
        <f t="shared" si="56"/>
        <v>54.212813890727929</v>
      </c>
      <c r="DL105" s="12">
        <f t="shared" si="79"/>
        <v>3.2576781123322645E-3</v>
      </c>
    </row>
    <row r="106" spans="1:116" x14ac:dyDescent="0.3">
      <c r="A106" s="4">
        <v>44372</v>
      </c>
      <c r="B106" s="2">
        <v>105</v>
      </c>
      <c r="C106" s="1">
        <v>394.51001000000002</v>
      </c>
      <c r="D106" s="1">
        <v>2056100</v>
      </c>
      <c r="E106" s="1">
        <v>54.32</v>
      </c>
      <c r="F106" s="1">
        <v>18880300</v>
      </c>
      <c r="J106" s="11">
        <f t="shared" si="57"/>
        <v>386.39595641791226</v>
      </c>
      <c r="K106" s="11">
        <f t="shared" si="40"/>
        <v>2.0567421298353778E-2</v>
      </c>
      <c r="M106" s="12"/>
      <c r="Q106" s="12">
        <f t="shared" si="41"/>
        <v>389.78043479619691</v>
      </c>
      <c r="R106" s="12">
        <f t="shared" si="42"/>
        <v>1.1988479592198708E-2</v>
      </c>
      <c r="X106" s="12">
        <f t="shared" si="43"/>
        <v>391.37669569605896</v>
      </c>
      <c r="Y106" s="12">
        <f t="shared" si="58"/>
        <v>7.9422935401336527E-3</v>
      </c>
      <c r="AD106" s="11">
        <f t="shared" si="59"/>
        <v>1.0272774761177408</v>
      </c>
      <c r="AE106" s="12">
        <f t="shared" si="44"/>
        <v>392.40397317217668</v>
      </c>
      <c r="AF106" s="12">
        <f t="shared" si="60"/>
        <v>5.3383609400008518E-3</v>
      </c>
      <c r="AK106" s="21">
        <f t="shared" si="61"/>
        <v>1.3740040289205311</v>
      </c>
      <c r="AL106" s="12">
        <f t="shared" si="45"/>
        <v>392.75069972497948</v>
      </c>
      <c r="AM106" s="22">
        <f t="shared" si="62"/>
        <v>4.4594819660483112E-3</v>
      </c>
      <c r="AR106" s="11">
        <f t="shared" si="63"/>
        <v>1.5589336976631607</v>
      </c>
      <c r="AS106" s="12">
        <f t="shared" si="46"/>
        <v>392.93562939372214</v>
      </c>
      <c r="AT106" s="12">
        <f t="shared" si="64"/>
        <v>3.9907241042575429E-3</v>
      </c>
      <c r="AY106" s="11">
        <f t="shared" si="65"/>
        <v>1.0318057668705929</v>
      </c>
      <c r="AZ106" s="12">
        <f t="shared" si="47"/>
        <v>392.40850146292956</v>
      </c>
      <c r="BA106" s="12">
        <f t="shared" si="66"/>
        <v>5.3268826742075776E-3</v>
      </c>
      <c r="BG106" s="12">
        <f t="shared" si="48"/>
        <v>391.95368349270228</v>
      </c>
      <c r="BH106" s="12">
        <f t="shared" si="67"/>
        <v>6.4797506843938891E-3</v>
      </c>
      <c r="BN106" s="12">
        <f t="shared" si="49"/>
        <v>54.751475349560351</v>
      </c>
      <c r="BO106" s="12">
        <f t="shared" si="68"/>
        <v>7.9432133571493216E-3</v>
      </c>
      <c r="BU106" s="12">
        <f t="shared" si="50"/>
        <v>54.403796449078456</v>
      </c>
      <c r="BV106" s="12">
        <f t="shared" si="69"/>
        <v>1.5426444970260628E-3</v>
      </c>
      <c r="CB106" s="12">
        <f t="shared" si="51"/>
        <v>54.337963226480952</v>
      </c>
      <c r="CC106" s="12">
        <f t="shared" si="70"/>
        <v>3.3069268190263765E-4</v>
      </c>
      <c r="CH106" s="11">
        <f t="shared" si="71"/>
        <v>-8.5286875385127012E-2</v>
      </c>
      <c r="CI106" s="12">
        <f t="shared" si="52"/>
        <v>54.252676351095822</v>
      </c>
      <c r="CJ106" s="12">
        <f t="shared" si="72"/>
        <v>1.2393897073670547E-3</v>
      </c>
      <c r="CO106" s="11">
        <f t="shared" si="73"/>
        <v>-8.6232861445983397E-2</v>
      </c>
      <c r="CP106" s="12">
        <f t="shared" si="53"/>
        <v>54.251730365034966</v>
      </c>
      <c r="CQ106" s="12">
        <f t="shared" si="74"/>
        <v>1.2568047673975377E-3</v>
      </c>
      <c r="CV106" s="11">
        <f t="shared" si="75"/>
        <v>-3.7792088000881713E-2</v>
      </c>
      <c r="CW106" s="12">
        <f t="shared" si="54"/>
        <v>54.300171138480067</v>
      </c>
      <c r="CX106" s="12">
        <f t="shared" si="76"/>
        <v>3.6503795139788525E-4</v>
      </c>
      <c r="DC106" s="11">
        <f t="shared" si="77"/>
        <v>3.2023546387302357E-2</v>
      </c>
      <c r="DD106" s="12">
        <f t="shared" si="55"/>
        <v>54.369986772868252</v>
      </c>
      <c r="DE106" s="12">
        <f t="shared" si="78"/>
        <v>9.2022777739785911E-4</v>
      </c>
      <c r="DK106" s="12">
        <f t="shared" si="56"/>
        <v>54.345702722681992</v>
      </c>
      <c r="DL106" s="12">
        <f t="shared" si="79"/>
        <v>4.7317236159778118E-4</v>
      </c>
    </row>
    <row r="107" spans="1:116" x14ac:dyDescent="0.3">
      <c r="A107" s="4">
        <v>44375</v>
      </c>
      <c r="B107" s="2">
        <v>106</v>
      </c>
      <c r="C107" s="1">
        <v>396.540009</v>
      </c>
      <c r="D107" s="1">
        <v>1645500</v>
      </c>
      <c r="E107" s="1">
        <v>54.259998000000003</v>
      </c>
      <c r="F107" s="1">
        <v>10556900</v>
      </c>
      <c r="J107" s="11">
        <f t="shared" si="57"/>
        <v>387.61306445522541</v>
      </c>
      <c r="K107" s="11">
        <f t="shared" si="40"/>
        <v>2.2512090437700537E-2</v>
      </c>
      <c r="M107" s="12"/>
      <c r="Q107" s="12">
        <f t="shared" si="41"/>
        <v>391.43578611752798</v>
      </c>
      <c r="R107" s="12">
        <f t="shared" si="42"/>
        <v>1.287189884154165E-2</v>
      </c>
      <c r="X107" s="12">
        <f t="shared" si="43"/>
        <v>393.10001856322651</v>
      </c>
      <c r="Y107" s="12">
        <f t="shared" si="58"/>
        <v>8.6750147745457001E-3</v>
      </c>
      <c r="AD107" s="11">
        <f t="shared" si="59"/>
        <v>1.1316842847752127</v>
      </c>
      <c r="AE107" s="12">
        <f t="shared" si="44"/>
        <v>394.2317028480017</v>
      </c>
      <c r="AF107" s="12">
        <f t="shared" si="60"/>
        <v>5.8211179190201081E-3</v>
      </c>
      <c r="AK107" s="21">
        <f t="shared" si="61"/>
        <v>1.4613337384822866</v>
      </c>
      <c r="AL107" s="12">
        <f t="shared" si="45"/>
        <v>394.56135230170878</v>
      </c>
      <c r="AM107" s="22">
        <f t="shared" si="62"/>
        <v>4.9898034331542513E-3</v>
      </c>
      <c r="AR107" s="11">
        <f t="shared" si="63"/>
        <v>1.6329088239401375</v>
      </c>
      <c r="AS107" s="12">
        <f t="shared" si="46"/>
        <v>394.73292738716663</v>
      </c>
      <c r="AT107" s="12">
        <f t="shared" si="64"/>
        <v>4.5571230438777033E-3</v>
      </c>
      <c r="AY107" s="11">
        <f t="shared" si="65"/>
        <v>1.6195953021230094</v>
      </c>
      <c r="AZ107" s="12">
        <f t="shared" si="47"/>
        <v>394.71961386534952</v>
      </c>
      <c r="BA107" s="12">
        <f t="shared" si="66"/>
        <v>4.5906972646749559E-3</v>
      </c>
      <c r="BG107" s="12">
        <f t="shared" si="48"/>
        <v>393.87092837317562</v>
      </c>
      <c r="BH107" s="12">
        <f t="shared" si="67"/>
        <v>6.7309239074143006E-3</v>
      </c>
      <c r="BN107" s="12">
        <f t="shared" si="49"/>
        <v>54.6867540471263</v>
      </c>
      <c r="BO107" s="12">
        <f t="shared" si="68"/>
        <v>7.8650214311894503E-3</v>
      </c>
      <c r="BU107" s="12">
        <f t="shared" si="50"/>
        <v>54.374467691900996</v>
      </c>
      <c r="BV107" s="12">
        <f t="shared" si="69"/>
        <v>2.1096516056081146E-3</v>
      </c>
      <c r="CB107" s="12">
        <f t="shared" si="51"/>
        <v>54.328083451916427</v>
      </c>
      <c r="CC107" s="12">
        <f t="shared" si="70"/>
        <v>1.2548001184302334E-3</v>
      </c>
      <c r="CH107" s="11">
        <f t="shared" si="71"/>
        <v>-7.397581026203659E-2</v>
      </c>
      <c r="CI107" s="12">
        <f t="shared" si="52"/>
        <v>54.254107641654393</v>
      </c>
      <c r="CJ107" s="12">
        <f t="shared" si="72"/>
        <v>1.0855802732631919E-4</v>
      </c>
      <c r="CO107" s="11">
        <f t="shared" si="73"/>
        <v>-6.7144589725618611E-2</v>
      </c>
      <c r="CP107" s="12">
        <f t="shared" si="53"/>
        <v>54.260938862190805</v>
      </c>
      <c r="CQ107" s="12">
        <f t="shared" si="74"/>
        <v>1.7339886204976445E-5</v>
      </c>
      <c r="CV107" s="11">
        <f t="shared" si="75"/>
        <v>-2.5231546954520866E-2</v>
      </c>
      <c r="CW107" s="12">
        <f t="shared" si="54"/>
        <v>54.302851904961905</v>
      </c>
      <c r="CX107" s="12">
        <f t="shared" si="76"/>
        <v>7.8978817805894295E-4</v>
      </c>
      <c r="DC107" s="11">
        <f t="shared" si="77"/>
        <v>-3.594276421750274E-3</v>
      </c>
      <c r="DD107" s="12">
        <f t="shared" si="55"/>
        <v>54.324489175494676</v>
      </c>
      <c r="DE107" s="12">
        <f t="shared" si="78"/>
        <v>1.1885583831881695E-3</v>
      </c>
      <c r="DK107" s="12">
        <f t="shared" si="56"/>
        <v>54.326425680670496</v>
      </c>
      <c r="DL107" s="12">
        <f t="shared" si="79"/>
        <v>1.2242477537594697E-3</v>
      </c>
    </row>
    <row r="108" spans="1:116" x14ac:dyDescent="0.3">
      <c r="A108" s="4">
        <v>44376</v>
      </c>
      <c r="B108" s="2">
        <v>107</v>
      </c>
      <c r="C108" s="1">
        <v>398.790009</v>
      </c>
      <c r="D108" s="1">
        <v>1523600</v>
      </c>
      <c r="E108" s="1">
        <v>53.860000999999997</v>
      </c>
      <c r="F108" s="1">
        <v>12300900</v>
      </c>
      <c r="J108" s="11">
        <f t="shared" si="57"/>
        <v>388.95210613694155</v>
      </c>
      <c r="K108" s="11">
        <f t="shared" si="40"/>
        <v>2.466938148156677E-2</v>
      </c>
      <c r="M108" s="12"/>
      <c r="Q108" s="12">
        <f t="shared" si="41"/>
        <v>393.22226412639316</v>
      </c>
      <c r="R108" s="12">
        <f t="shared" si="42"/>
        <v>1.3961595696864214E-2</v>
      </c>
      <c r="X108" s="12">
        <f t="shared" si="43"/>
        <v>394.99201330345193</v>
      </c>
      <c r="Y108" s="12">
        <f t="shared" si="58"/>
        <v>9.5237985176004521E-3</v>
      </c>
      <c r="AD108" s="11">
        <f t="shared" si="59"/>
        <v>1.2457308530927429</v>
      </c>
      <c r="AE108" s="12">
        <f t="shared" si="44"/>
        <v>396.23774415654469</v>
      </c>
      <c r="AF108" s="12">
        <f t="shared" si="60"/>
        <v>6.4000220312823959E-3</v>
      </c>
      <c r="AK108" s="21">
        <f t="shared" si="61"/>
        <v>1.5689989889180684</v>
      </c>
      <c r="AL108" s="12">
        <f t="shared" si="45"/>
        <v>396.56101229236998</v>
      </c>
      <c r="AM108" s="22">
        <f t="shared" si="62"/>
        <v>5.5893995770340803E-3</v>
      </c>
      <c r="AR108" s="11">
        <f t="shared" si="63"/>
        <v>1.749497486268512</v>
      </c>
      <c r="AS108" s="12">
        <f t="shared" si="46"/>
        <v>396.74151078972045</v>
      </c>
      <c r="AT108" s="12">
        <f t="shared" si="64"/>
        <v>5.1367841822725982E-3</v>
      </c>
      <c r="AY108" s="11">
        <f t="shared" si="65"/>
        <v>1.8511348245100532</v>
      </c>
      <c r="AZ108" s="12">
        <f t="shared" si="47"/>
        <v>396.84314812796197</v>
      </c>
      <c r="BA108" s="12">
        <f t="shared" si="66"/>
        <v>4.8819198778824726E-3</v>
      </c>
      <c r="BG108" s="12">
        <f t="shared" si="48"/>
        <v>395.87273884329386</v>
      </c>
      <c r="BH108" s="12">
        <f t="shared" si="67"/>
        <v>7.3153040218370616E-3</v>
      </c>
      <c r="BN108" s="12">
        <f t="shared" si="49"/>
        <v>54.622740640057351</v>
      </c>
      <c r="BO108" s="12">
        <f t="shared" si="68"/>
        <v>1.4161522946450643E-2</v>
      </c>
      <c r="BU108" s="12">
        <f t="shared" si="50"/>
        <v>54.334403299735648</v>
      </c>
      <c r="BV108" s="12">
        <f t="shared" si="69"/>
        <v>8.8080633295133243E-3</v>
      </c>
      <c r="CB108" s="12">
        <f t="shared" si="51"/>
        <v>54.290636453362396</v>
      </c>
      <c r="CC108" s="12">
        <f t="shared" si="70"/>
        <v>7.9954594386732157E-3</v>
      </c>
      <c r="CH108" s="11">
        <f t="shared" si="71"/>
        <v>-6.8496488505835826E-2</v>
      </c>
      <c r="CI108" s="12">
        <f t="shared" si="52"/>
        <v>54.222139964856559</v>
      </c>
      <c r="CJ108" s="12">
        <f t="shared" si="72"/>
        <v>6.7237088401940898E-3</v>
      </c>
      <c r="CO108" s="11">
        <f t="shared" si="73"/>
        <v>-5.972019193272185E-2</v>
      </c>
      <c r="CP108" s="12">
        <f t="shared" si="53"/>
        <v>54.230916261429677</v>
      </c>
      <c r="CQ108" s="12">
        <f t="shared" si="74"/>
        <v>6.8866553015786208E-3</v>
      </c>
      <c r="CV108" s="11">
        <f t="shared" si="75"/>
        <v>-3.0728500174300677E-2</v>
      </c>
      <c r="CW108" s="12">
        <f t="shared" si="54"/>
        <v>54.259907953188097</v>
      </c>
      <c r="CX108" s="12">
        <f t="shared" si="76"/>
        <v>7.4249340097134525E-3</v>
      </c>
      <c r="DC108" s="11">
        <f t="shared" si="77"/>
        <v>-3.2369090234189359E-2</v>
      </c>
      <c r="DD108" s="12">
        <f t="shared" si="55"/>
        <v>54.258267363128205</v>
      </c>
      <c r="DE108" s="12">
        <f t="shared" si="78"/>
        <v>7.3944737418071707E-3</v>
      </c>
      <c r="DK108" s="12">
        <f t="shared" si="56"/>
        <v>54.276604920167628</v>
      </c>
      <c r="DL108" s="12">
        <f t="shared" si="79"/>
        <v>7.7349408175397417E-3</v>
      </c>
    </row>
    <row r="109" spans="1:116" x14ac:dyDescent="0.3">
      <c r="A109" s="4">
        <v>44377</v>
      </c>
      <c r="B109" s="2">
        <v>108</v>
      </c>
      <c r="C109" s="1">
        <v>395.67001299999998</v>
      </c>
      <c r="D109" s="1">
        <v>2031700</v>
      </c>
      <c r="E109" s="1">
        <v>54.110000999999997</v>
      </c>
      <c r="F109" s="1">
        <v>14614200</v>
      </c>
      <c r="J109" s="11">
        <f t="shared" si="57"/>
        <v>390.42779156640034</v>
      </c>
      <c r="K109" s="11">
        <f t="shared" si="40"/>
        <v>1.3248973289263746E-2</v>
      </c>
      <c r="M109" s="12"/>
      <c r="Q109" s="12">
        <f t="shared" si="41"/>
        <v>395.17097483215554</v>
      </c>
      <c r="R109" s="12">
        <f t="shared" si="42"/>
        <v>1.2612483924690206E-3</v>
      </c>
      <c r="X109" s="12">
        <f t="shared" si="43"/>
        <v>397.08091093655338</v>
      </c>
      <c r="Y109" s="12">
        <f t="shared" si="58"/>
        <v>3.5658449975924686E-3</v>
      </c>
      <c r="AD109" s="11">
        <f t="shared" si="59"/>
        <v>1.3722058700940494</v>
      </c>
      <c r="AE109" s="12">
        <f t="shared" si="44"/>
        <v>398.45311680664742</v>
      </c>
      <c r="AF109" s="12">
        <f t="shared" si="60"/>
        <v>7.0339012692564908E-3</v>
      </c>
      <c r="AK109" s="21">
        <f t="shared" si="61"/>
        <v>1.6989736499639148</v>
      </c>
      <c r="AL109" s="12">
        <f t="shared" si="45"/>
        <v>398.77988458651731</v>
      </c>
      <c r="AM109" s="22">
        <f t="shared" si="62"/>
        <v>7.8597606195578169E-3</v>
      </c>
      <c r="AR109" s="11">
        <f t="shared" si="63"/>
        <v>1.9022275523433358</v>
      </c>
      <c r="AS109" s="12">
        <f t="shared" si="46"/>
        <v>398.98313848889671</v>
      </c>
      <c r="AT109" s="12">
        <f t="shared" si="64"/>
        <v>8.3734561125225603E-3</v>
      </c>
      <c r="AY109" s="11">
        <f t="shared" si="65"/>
        <v>2.053233211812743</v>
      </c>
      <c r="AZ109" s="12">
        <f t="shared" si="47"/>
        <v>399.13414414836615</v>
      </c>
      <c r="BA109" s="12">
        <f t="shared" si="66"/>
        <v>8.7551015607699439E-3</v>
      </c>
      <c r="BG109" s="12">
        <f t="shared" si="48"/>
        <v>398.06069146082348</v>
      </c>
      <c r="BH109" s="12">
        <f t="shared" si="67"/>
        <v>6.04210170666508E-3</v>
      </c>
      <c r="BN109" s="12">
        <f t="shared" si="49"/>
        <v>54.508329694048747</v>
      </c>
      <c r="BO109" s="12">
        <f t="shared" si="68"/>
        <v>7.361461590968189E-3</v>
      </c>
      <c r="BU109" s="12">
        <f t="shared" si="50"/>
        <v>54.168362494828173</v>
      </c>
      <c r="BV109" s="12">
        <f t="shared" si="69"/>
        <v>1.078571313058677E-3</v>
      </c>
      <c r="CB109" s="12">
        <f t="shared" si="51"/>
        <v>54.053786954013077</v>
      </c>
      <c r="CC109" s="12">
        <f t="shared" si="70"/>
        <v>1.0388845859921499E-3</v>
      </c>
      <c r="CH109" s="11">
        <f t="shared" si="71"/>
        <v>-9.3749440132358253E-2</v>
      </c>
      <c r="CI109" s="12">
        <f t="shared" si="52"/>
        <v>53.960037513880721</v>
      </c>
      <c r="CJ109" s="12">
        <f t="shared" si="72"/>
        <v>2.7714559849902056E-3</v>
      </c>
      <c r="CO109" s="11">
        <f t="shared" si="73"/>
        <v>-0.10400251878687106</v>
      </c>
      <c r="CP109" s="12">
        <f t="shared" si="53"/>
        <v>53.949784435226206</v>
      </c>
      <c r="CQ109" s="12">
        <f t="shared" si="74"/>
        <v>2.9609418187552896E-3</v>
      </c>
      <c r="CV109" s="11">
        <f t="shared" si="75"/>
        <v>-0.12348294980305877</v>
      </c>
      <c r="CW109" s="12">
        <f t="shared" si="54"/>
        <v>53.930304004210015</v>
      </c>
      <c r="CX109" s="12">
        <f t="shared" si="76"/>
        <v>3.3209571700060013E-3</v>
      </c>
      <c r="DC109" s="11">
        <f t="shared" si="77"/>
        <v>-0.20617743798204927</v>
      </c>
      <c r="DD109" s="12">
        <f t="shared" si="55"/>
        <v>53.847609516031028</v>
      </c>
      <c r="DE109" s="12">
        <f t="shared" si="78"/>
        <v>4.8492234174782028E-3</v>
      </c>
      <c r="DK109" s="12">
        <f t="shared" si="56"/>
        <v>53.964151980041905</v>
      </c>
      <c r="DL109" s="12">
        <f t="shared" si="79"/>
        <v>2.6954170626995958E-3</v>
      </c>
    </row>
    <row r="110" spans="1:116" x14ac:dyDescent="0.3">
      <c r="A110" s="4">
        <v>44378</v>
      </c>
      <c r="B110" s="2">
        <v>109</v>
      </c>
      <c r="C110" s="1">
        <v>394.52999899999998</v>
      </c>
      <c r="D110" s="1">
        <v>1523400</v>
      </c>
      <c r="E110" s="1">
        <v>53.959999000000003</v>
      </c>
      <c r="F110" s="1">
        <v>13214700</v>
      </c>
      <c r="J110" s="11">
        <f t="shared" si="57"/>
        <v>391.21412478144032</v>
      </c>
      <c r="K110" s="11">
        <f t="shared" si="40"/>
        <v>8.4046187285232443E-3</v>
      </c>
      <c r="M110" s="12"/>
      <c r="Q110" s="12">
        <f t="shared" si="41"/>
        <v>395.34563819090113</v>
      </c>
      <c r="R110" s="12">
        <f t="shared" si="42"/>
        <v>2.0673692570109272E-3</v>
      </c>
      <c r="X110" s="12">
        <f t="shared" si="43"/>
        <v>396.30491707144904</v>
      </c>
      <c r="Y110" s="12">
        <f t="shared" si="58"/>
        <v>4.4988165055835586E-3</v>
      </c>
      <c r="AD110" s="11">
        <f t="shared" si="59"/>
        <v>1.0499759098142911</v>
      </c>
      <c r="AE110" s="12">
        <f t="shared" si="44"/>
        <v>397.35489298126333</v>
      </c>
      <c r="AF110" s="12">
        <f t="shared" si="60"/>
        <v>7.1601500226180729E-3</v>
      </c>
      <c r="AK110" s="21">
        <f t="shared" si="61"/>
        <v>1.0802317711968512</v>
      </c>
      <c r="AL110" s="12">
        <f t="shared" si="45"/>
        <v>397.38514884264589</v>
      </c>
      <c r="AM110" s="22">
        <f t="shared" si="62"/>
        <v>7.2368383896858372E-3</v>
      </c>
      <c r="AR110" s="11">
        <f t="shared" si="63"/>
        <v>0.69702791449188184</v>
      </c>
      <c r="AS110" s="12">
        <f t="shared" si="46"/>
        <v>397.0019449859409</v>
      </c>
      <c r="AT110" s="12">
        <f t="shared" si="64"/>
        <v>6.2655463265314836E-3</v>
      </c>
      <c r="AY110" s="11">
        <f t="shared" si="65"/>
        <v>-0.3516098035667774</v>
      </c>
      <c r="AZ110" s="12">
        <f t="shared" si="47"/>
        <v>395.95330726788228</v>
      </c>
      <c r="BA110" s="12">
        <f t="shared" si="66"/>
        <v>3.6076046726228931E-3</v>
      </c>
      <c r="BG110" s="12">
        <f t="shared" si="48"/>
        <v>396.2676826152059</v>
      </c>
      <c r="BH110" s="12">
        <f t="shared" si="67"/>
        <v>4.4044397627819535E-3</v>
      </c>
      <c r="BN110" s="12">
        <f t="shared" si="49"/>
        <v>54.448580389941434</v>
      </c>
      <c r="BO110" s="12">
        <f t="shared" si="68"/>
        <v>9.0545107300952724E-3</v>
      </c>
      <c r="BU110" s="12">
        <f t="shared" si="50"/>
        <v>54.147935971638312</v>
      </c>
      <c r="BV110" s="12">
        <f t="shared" si="69"/>
        <v>3.4828942757821053E-3</v>
      </c>
      <c r="CB110" s="12">
        <f t="shared" si="51"/>
        <v>54.084704679305887</v>
      </c>
      <c r="CC110" s="12">
        <f t="shared" si="70"/>
        <v>2.3110763828198579E-3</v>
      </c>
      <c r="CH110" s="11">
        <f t="shared" si="71"/>
        <v>-7.5049365318583097E-2</v>
      </c>
      <c r="CI110" s="12">
        <f t="shared" si="52"/>
        <v>54.009655313987302</v>
      </c>
      <c r="CJ110" s="12">
        <f t="shared" si="72"/>
        <v>9.2024304869425528E-4</v>
      </c>
      <c r="CO110" s="11">
        <f t="shared" si="73"/>
        <v>-7.027245776695093E-2</v>
      </c>
      <c r="CP110" s="12">
        <f t="shared" si="53"/>
        <v>54.014432221538932</v>
      </c>
      <c r="CQ110" s="12">
        <f t="shared" si="74"/>
        <v>1.0087698767179171E-3</v>
      </c>
      <c r="CV110" s="11">
        <f t="shared" si="75"/>
        <v>-5.4002646009918068E-2</v>
      </c>
      <c r="CW110" s="12">
        <f t="shared" si="54"/>
        <v>54.030702033295967</v>
      </c>
      <c r="CX110" s="12">
        <f t="shared" si="76"/>
        <v>1.3102860379215959E-3</v>
      </c>
      <c r="DC110" s="11">
        <f t="shared" si="77"/>
        <v>-4.6465491984193606E-3</v>
      </c>
      <c r="DD110" s="12">
        <f t="shared" si="55"/>
        <v>54.080058130107467</v>
      </c>
      <c r="DE110" s="12">
        <f t="shared" si="78"/>
        <v>2.2249653879249298E-3</v>
      </c>
      <c r="DK110" s="12">
        <f t="shared" si="56"/>
        <v>54.073538745010467</v>
      </c>
      <c r="DL110" s="12">
        <f t="shared" si="79"/>
        <v>2.1041465365939566E-3</v>
      </c>
    </row>
    <row r="111" spans="1:116" x14ac:dyDescent="0.3">
      <c r="A111" s="4">
        <v>44379</v>
      </c>
      <c r="B111" s="2">
        <v>110</v>
      </c>
      <c r="C111" s="1">
        <v>398.94000199999999</v>
      </c>
      <c r="D111" s="1">
        <v>1676600</v>
      </c>
      <c r="E111" s="1">
        <v>54.18</v>
      </c>
      <c r="F111" s="1">
        <v>10604600</v>
      </c>
      <c r="J111" s="11">
        <f t="shared" si="57"/>
        <v>391.71150591422429</v>
      </c>
      <c r="K111" s="11">
        <f t="shared" si="40"/>
        <v>1.8119256152647492E-2</v>
      </c>
      <c r="M111" s="12"/>
      <c r="Q111" s="12">
        <f t="shared" si="41"/>
        <v>395.0601644740857</v>
      </c>
      <c r="R111" s="12">
        <f t="shared" si="42"/>
        <v>9.7253659860218715E-3</v>
      </c>
      <c r="X111" s="12">
        <f t="shared" si="43"/>
        <v>395.32871213215208</v>
      </c>
      <c r="Y111" s="12">
        <f t="shared" si="58"/>
        <v>9.052212988778988E-3</v>
      </c>
      <c r="AD111" s="11">
        <f t="shared" si="59"/>
        <v>0.74604878244760298</v>
      </c>
      <c r="AE111" s="12">
        <f t="shared" si="44"/>
        <v>396.07476091459966</v>
      </c>
      <c r="AF111" s="12">
        <f t="shared" si="60"/>
        <v>7.1821353362311558E-3</v>
      </c>
      <c r="AK111" s="21">
        <f t="shared" si="61"/>
        <v>0.56612259357339767</v>
      </c>
      <c r="AL111" s="12">
        <f t="shared" si="45"/>
        <v>395.8948347257255</v>
      </c>
      <c r="AM111" s="22">
        <f t="shared" si="62"/>
        <v>7.6331459843791008E-3</v>
      </c>
      <c r="AR111" s="11">
        <f t="shared" si="63"/>
        <v>-5.5926869713098293E-2</v>
      </c>
      <c r="AS111" s="12">
        <f t="shared" si="46"/>
        <v>395.27278526243896</v>
      </c>
      <c r="AT111" s="12">
        <f t="shared" si="64"/>
        <v>9.1924016623457939E-3</v>
      </c>
      <c r="AY111" s="11">
        <f t="shared" si="65"/>
        <v>-0.88251566893743516</v>
      </c>
      <c r="AZ111" s="12">
        <f t="shared" si="47"/>
        <v>394.44619646321462</v>
      </c>
      <c r="BA111" s="12">
        <f t="shared" si="66"/>
        <v>1.1264364351172219E-2</v>
      </c>
      <c r="BG111" s="12">
        <f t="shared" si="48"/>
        <v>394.96441990380151</v>
      </c>
      <c r="BH111" s="12">
        <f t="shared" si="67"/>
        <v>9.9653634036891581E-3</v>
      </c>
      <c r="BN111" s="12">
        <f t="shared" si="49"/>
        <v>54.375293181450218</v>
      </c>
      <c r="BO111" s="12">
        <f t="shared" si="68"/>
        <v>3.6045253128500904E-3</v>
      </c>
      <c r="BU111" s="12">
        <f t="shared" si="50"/>
        <v>54.082158031564902</v>
      </c>
      <c r="BV111" s="12">
        <f t="shared" si="69"/>
        <v>1.8058687418807343E-3</v>
      </c>
      <c r="CB111" s="12">
        <f t="shared" si="51"/>
        <v>54.016116555687653</v>
      </c>
      <c r="CC111" s="12">
        <f t="shared" si="70"/>
        <v>3.0247959452260453E-3</v>
      </c>
      <c r="CH111" s="11">
        <f t="shared" si="71"/>
        <v>-7.4080179063530732E-2</v>
      </c>
      <c r="CI111" s="12">
        <f t="shared" si="52"/>
        <v>53.942036376624124</v>
      </c>
      <c r="CJ111" s="12">
        <f t="shared" si="72"/>
        <v>4.3920934547042444E-3</v>
      </c>
      <c r="CO111" s="11">
        <f t="shared" si="73"/>
        <v>-6.9851374229771696E-2</v>
      </c>
      <c r="CP111" s="12">
        <f t="shared" si="53"/>
        <v>53.946265181457882</v>
      </c>
      <c r="CQ111" s="12">
        <f t="shared" si="74"/>
        <v>4.3140424241808369E-3</v>
      </c>
      <c r="CV111" s="11">
        <f t="shared" si="75"/>
        <v>-6.0566110933660225E-2</v>
      </c>
      <c r="CW111" s="12">
        <f t="shared" si="54"/>
        <v>53.955550444753989</v>
      </c>
      <c r="CX111" s="12">
        <f t="shared" si="76"/>
        <v>4.1426643640828879E-3</v>
      </c>
      <c r="DC111" s="11">
        <f t="shared" si="77"/>
        <v>-5.8996887455261778E-2</v>
      </c>
      <c r="DD111" s="12">
        <f t="shared" si="55"/>
        <v>53.957119668232387</v>
      </c>
      <c r="DE111" s="12">
        <f t="shared" si="78"/>
        <v>4.1137012138725074E-3</v>
      </c>
      <c r="DK111" s="12">
        <f t="shared" si="56"/>
        <v>53.988383936252617</v>
      </c>
      <c r="DL111" s="12">
        <f t="shared" si="79"/>
        <v>3.5366567690546745E-3</v>
      </c>
    </row>
    <row r="112" spans="1:116" x14ac:dyDescent="0.3">
      <c r="A112" s="4">
        <v>44383</v>
      </c>
      <c r="B112" s="2">
        <v>111</v>
      </c>
      <c r="C112" s="1">
        <v>398.85998499999999</v>
      </c>
      <c r="D112" s="1">
        <v>2113100</v>
      </c>
      <c r="E112" s="1">
        <v>53.880001</v>
      </c>
      <c r="F112" s="1">
        <v>15278200</v>
      </c>
      <c r="J112" s="11">
        <f t="shared" si="57"/>
        <v>392.79578032709065</v>
      </c>
      <c r="K112" s="11">
        <f t="shared" si="40"/>
        <v>1.52038432055533E-2</v>
      </c>
      <c r="M112" s="12"/>
      <c r="Q112" s="12">
        <f t="shared" si="41"/>
        <v>396.41810760815565</v>
      </c>
      <c r="R112" s="12">
        <f t="shared" si="42"/>
        <v>6.1221418133592508E-3</v>
      </c>
      <c r="X112" s="12">
        <f t="shared" si="43"/>
        <v>397.31492155946842</v>
      </c>
      <c r="Y112" s="12">
        <f t="shared" si="58"/>
        <v>3.8736987881388459E-3</v>
      </c>
      <c r="AD112" s="11">
        <f t="shared" si="59"/>
        <v>0.93207287917791337</v>
      </c>
      <c r="AE112" s="12">
        <f t="shared" si="44"/>
        <v>398.24699443864631</v>
      </c>
      <c r="AF112" s="12">
        <f t="shared" si="60"/>
        <v>1.5368565020471619E-3</v>
      </c>
      <c r="AK112" s="21">
        <f t="shared" si="61"/>
        <v>0.92114430200913311</v>
      </c>
      <c r="AL112" s="12">
        <f t="shared" si="45"/>
        <v>398.23606586147753</v>
      </c>
      <c r="AM112" s="22">
        <f t="shared" si="62"/>
        <v>1.5642560346645633E-3</v>
      </c>
      <c r="AR112" s="11">
        <f t="shared" si="63"/>
        <v>0.8630344639501486</v>
      </c>
      <c r="AS112" s="12">
        <f t="shared" si="46"/>
        <v>398.17795602341857</v>
      </c>
      <c r="AT112" s="12">
        <f t="shared" si="64"/>
        <v>1.7099458512525917E-3</v>
      </c>
      <c r="AY112" s="11">
        <f t="shared" si="65"/>
        <v>1.555900662878273</v>
      </c>
      <c r="AZ112" s="12">
        <f t="shared" si="47"/>
        <v>398.8708222223467</v>
      </c>
      <c r="BA112" s="12">
        <f t="shared" si="66"/>
        <v>2.7170492790116777E-5</v>
      </c>
      <c r="BG112" s="12">
        <f t="shared" si="48"/>
        <v>397.94610647595039</v>
      </c>
      <c r="BH112" s="12">
        <f t="shared" si="67"/>
        <v>2.2912263912601002E-3</v>
      </c>
      <c r="BN112" s="12">
        <f t="shared" si="49"/>
        <v>54.345999204232683</v>
      </c>
      <c r="BO112" s="12">
        <f t="shared" si="68"/>
        <v>8.6488158051942713E-3</v>
      </c>
      <c r="BU112" s="12">
        <f t="shared" si="50"/>
        <v>54.116402720517186</v>
      </c>
      <c r="BV112" s="12">
        <f t="shared" si="69"/>
        <v>4.3875596906018284E-3</v>
      </c>
      <c r="CB112" s="12">
        <f t="shared" si="51"/>
        <v>54.106252450059444</v>
      </c>
      <c r="CC112" s="12">
        <f t="shared" si="70"/>
        <v>4.1991730857511211E-3</v>
      </c>
      <c r="CH112" s="11">
        <f t="shared" si="71"/>
        <v>-4.9447768048232484E-2</v>
      </c>
      <c r="CI112" s="12">
        <f t="shared" si="52"/>
        <v>54.056804682011212</v>
      </c>
      <c r="CJ112" s="12">
        <f t="shared" si="72"/>
        <v>3.2814342748659479E-3</v>
      </c>
      <c r="CO112" s="11">
        <f t="shared" si="73"/>
        <v>-2.985455707938104E-2</v>
      </c>
      <c r="CP112" s="12">
        <f t="shared" si="53"/>
        <v>54.076397892980061</v>
      </c>
      <c r="CQ112" s="12">
        <f t="shared" si="74"/>
        <v>3.6450796090382676E-3</v>
      </c>
      <c r="CV112" s="11">
        <f t="shared" si="75"/>
        <v>7.2497914537927935E-3</v>
      </c>
      <c r="CW112" s="12">
        <f t="shared" si="54"/>
        <v>54.113502241513238</v>
      </c>
      <c r="CX112" s="12">
        <f t="shared" si="76"/>
        <v>4.3337274903398433E-3</v>
      </c>
      <c r="DC112" s="11">
        <f t="shared" si="77"/>
        <v>6.7765977097733007E-2</v>
      </c>
      <c r="DD112" s="12">
        <f t="shared" si="55"/>
        <v>54.174018427157179</v>
      </c>
      <c r="DE112" s="12">
        <f t="shared" si="78"/>
        <v>5.4568934985205209E-3</v>
      </c>
      <c r="DK112" s="12">
        <f t="shared" si="56"/>
        <v>54.132095984063156</v>
      </c>
      <c r="DL112" s="12">
        <f t="shared" si="79"/>
        <v>4.6788229284397357E-3</v>
      </c>
    </row>
    <row r="113" spans="1:116" x14ac:dyDescent="0.3">
      <c r="A113" s="4">
        <v>44384</v>
      </c>
      <c r="B113" s="2">
        <v>112</v>
      </c>
      <c r="C113" s="1">
        <v>404.67999300000002</v>
      </c>
      <c r="D113" s="1">
        <v>2308600</v>
      </c>
      <c r="E113" s="1">
        <v>54.32</v>
      </c>
      <c r="F113" s="1">
        <v>14377700</v>
      </c>
      <c r="J113" s="11">
        <f t="shared" si="57"/>
        <v>393.70541102802702</v>
      </c>
      <c r="K113" s="11">
        <f t="shared" si="40"/>
        <v>2.7119161218264153E-2</v>
      </c>
      <c r="M113" s="12"/>
      <c r="Q113" s="12">
        <f t="shared" si="41"/>
        <v>397.27276469530119</v>
      </c>
      <c r="R113" s="12">
        <f t="shared" si="42"/>
        <v>1.8303915273367204E-2</v>
      </c>
      <c r="X113" s="12">
        <f t="shared" si="43"/>
        <v>398.16470645176082</v>
      </c>
      <c r="Y113" s="12">
        <f t="shared" si="58"/>
        <v>1.6099848425763917E-2</v>
      </c>
      <c r="AD113" s="11">
        <f t="shared" si="59"/>
        <v>0.91972968114508702</v>
      </c>
      <c r="AE113" s="12">
        <f t="shared" si="44"/>
        <v>399.08443613290592</v>
      </c>
      <c r="AF113" s="12">
        <f t="shared" si="60"/>
        <v>1.3827115162310737E-2</v>
      </c>
      <c r="AK113" s="21">
        <f t="shared" si="61"/>
        <v>0.90330444957995104</v>
      </c>
      <c r="AL113" s="12">
        <f t="shared" si="45"/>
        <v>399.06801090134076</v>
      </c>
      <c r="AM113" s="22">
        <f t="shared" si="62"/>
        <v>1.3867703360020738E-2</v>
      </c>
      <c r="AR113" s="11">
        <f t="shared" si="63"/>
        <v>0.85707215670416403</v>
      </c>
      <c r="AS113" s="12">
        <f t="shared" si="46"/>
        <v>399.02177860846501</v>
      </c>
      <c r="AT113" s="12">
        <f t="shared" si="64"/>
        <v>1.398194743849126E-2</v>
      </c>
      <c r="AY113" s="11">
        <f t="shared" si="65"/>
        <v>0.95570225788028518</v>
      </c>
      <c r="AZ113" s="12">
        <f t="shared" si="47"/>
        <v>399.12040870964108</v>
      </c>
      <c r="BA113" s="12">
        <f t="shared" si="66"/>
        <v>1.3738223748459295E-2</v>
      </c>
      <c r="BG113" s="12">
        <f t="shared" si="48"/>
        <v>398.63151536898761</v>
      </c>
      <c r="BH113" s="12">
        <f t="shared" si="67"/>
        <v>1.4946322367393183E-2</v>
      </c>
      <c r="BN113" s="12">
        <f t="shared" si="49"/>
        <v>54.276099473597782</v>
      </c>
      <c r="BO113" s="12">
        <f t="shared" si="68"/>
        <v>8.0818347574040006E-4</v>
      </c>
      <c r="BU113" s="12">
        <f t="shared" si="50"/>
        <v>54.033662118336167</v>
      </c>
      <c r="BV113" s="12">
        <f t="shared" si="69"/>
        <v>5.2713159363739527E-3</v>
      </c>
      <c r="CB113" s="12">
        <f t="shared" si="51"/>
        <v>53.981814152526752</v>
      </c>
      <c r="CC113" s="12">
        <f t="shared" si="70"/>
        <v>6.2258072067976475E-3</v>
      </c>
      <c r="CH113" s="11">
        <f t="shared" si="71"/>
        <v>-6.069634747090133E-2</v>
      </c>
      <c r="CI113" s="12">
        <f t="shared" si="52"/>
        <v>53.92111780505585</v>
      </c>
      <c r="CJ113" s="12">
        <f t="shared" si="72"/>
        <v>7.3431921013282419E-3</v>
      </c>
      <c r="CO113" s="11">
        <f t="shared" si="73"/>
        <v>-5.3500492192708637E-2</v>
      </c>
      <c r="CP113" s="12">
        <f t="shared" si="53"/>
        <v>53.928313660334041</v>
      </c>
      <c r="CQ113" s="12">
        <f t="shared" si="74"/>
        <v>7.2107205387695016E-3</v>
      </c>
      <c r="CV113" s="11">
        <f t="shared" si="75"/>
        <v>-5.2009848590125099E-2</v>
      </c>
      <c r="CW113" s="12">
        <f t="shared" si="54"/>
        <v>53.929804303936628</v>
      </c>
      <c r="CX113" s="12">
        <f t="shared" si="76"/>
        <v>7.1832786462329261E-3</v>
      </c>
      <c r="DC113" s="11">
        <f t="shared" si="77"/>
        <v>-9.5607656338127761E-2</v>
      </c>
      <c r="DD113" s="12">
        <f t="shared" si="55"/>
        <v>53.886206496188628</v>
      </c>
      <c r="DE113" s="12">
        <f t="shared" si="78"/>
        <v>7.9858892454229141E-3</v>
      </c>
      <c r="DK113" s="12">
        <f t="shared" si="56"/>
        <v>53.943024746015794</v>
      </c>
      <c r="DL113" s="12">
        <f t="shared" si="79"/>
        <v>6.9398979010347195E-3</v>
      </c>
    </row>
    <row r="114" spans="1:116" x14ac:dyDescent="0.3">
      <c r="A114" s="4">
        <v>44385</v>
      </c>
      <c r="B114" s="2">
        <v>113</v>
      </c>
      <c r="C114" s="1">
        <v>407.14999399999999</v>
      </c>
      <c r="D114" s="1">
        <v>2235500</v>
      </c>
      <c r="E114" s="1">
        <v>54.130001</v>
      </c>
      <c r="F114" s="1">
        <v>11943900</v>
      </c>
      <c r="J114" s="11">
        <f t="shared" si="57"/>
        <v>395.351598323823</v>
      </c>
      <c r="K114" s="11">
        <f t="shared" si="40"/>
        <v>2.8978007736817E-2</v>
      </c>
      <c r="M114" s="12"/>
      <c r="Q114" s="12">
        <f t="shared" si="41"/>
        <v>399.86529460194583</v>
      </c>
      <c r="R114" s="12">
        <f t="shared" si="42"/>
        <v>1.7891930505724529E-2</v>
      </c>
      <c r="X114" s="12">
        <f t="shared" si="43"/>
        <v>401.7481140532924</v>
      </c>
      <c r="Y114" s="12">
        <f t="shared" si="58"/>
        <v>1.3267542739316841E-2</v>
      </c>
      <c r="AD114" s="11">
        <f t="shared" si="59"/>
        <v>1.3192813692030603</v>
      </c>
      <c r="AE114" s="12">
        <f t="shared" si="44"/>
        <v>403.06739542249545</v>
      </c>
      <c r="AF114" s="12">
        <f t="shared" si="60"/>
        <v>1.0027259333582457E-2</v>
      </c>
      <c r="AK114" s="21">
        <f t="shared" si="61"/>
        <v>1.5733302375678573</v>
      </c>
      <c r="AL114" s="12">
        <f t="shared" si="45"/>
        <v>403.32144429086026</v>
      </c>
      <c r="AM114" s="22">
        <f t="shared" si="62"/>
        <v>9.4032905945216246E-3</v>
      </c>
      <c r="AR114" s="11">
        <f t="shared" si="63"/>
        <v>2.0839231068764996</v>
      </c>
      <c r="AS114" s="12">
        <f t="shared" si="46"/>
        <v>403.83203716016891</v>
      </c>
      <c r="AT114" s="12">
        <f t="shared" si="64"/>
        <v>8.1492248280153074E-3</v>
      </c>
      <c r="AY114" s="11">
        <f t="shared" si="65"/>
        <v>3.1892517999838823</v>
      </c>
      <c r="AZ114" s="12">
        <f t="shared" si="47"/>
        <v>404.93736585327628</v>
      </c>
      <c r="BA114" s="12">
        <f t="shared" si="66"/>
        <v>5.4344300118636781E-3</v>
      </c>
      <c r="BG114" s="12">
        <f t="shared" si="48"/>
        <v>403.16787359224691</v>
      </c>
      <c r="BH114" s="12">
        <f t="shared" si="67"/>
        <v>9.7804751723834897E-3</v>
      </c>
      <c r="BN114" s="12">
        <f t="shared" si="49"/>
        <v>54.282684552558109</v>
      </c>
      <c r="BO114" s="12">
        <f t="shared" si="68"/>
        <v>2.8206826110738327E-3</v>
      </c>
      <c r="BU114" s="12">
        <f t="shared" si="50"/>
        <v>54.133880376918512</v>
      </c>
      <c r="BV114" s="12">
        <f t="shared" si="69"/>
        <v>7.1667778437911411E-5</v>
      </c>
      <c r="CB114" s="12">
        <f t="shared" si="51"/>
        <v>54.167816368637034</v>
      </c>
      <c r="CC114" s="12">
        <f t="shared" si="70"/>
        <v>6.9860276996917001E-4</v>
      </c>
      <c r="CH114" s="11">
        <f t="shared" si="71"/>
        <v>-2.3691562933723844E-2</v>
      </c>
      <c r="CI114" s="12">
        <f t="shared" si="52"/>
        <v>54.144124805703314</v>
      </c>
      <c r="CJ114" s="12">
        <f t="shared" si="72"/>
        <v>2.6092380274135796E-4</v>
      </c>
      <c r="CO114" s="11">
        <f t="shared" si="73"/>
        <v>6.3751848830389951E-3</v>
      </c>
      <c r="CP114" s="12">
        <f t="shared" si="53"/>
        <v>54.174191553520075</v>
      </c>
      <c r="CQ114" s="12">
        <f t="shared" si="74"/>
        <v>8.1637821362823574E-4</v>
      </c>
      <c r="CV114" s="11">
        <f t="shared" si="75"/>
        <v>5.5095580525058058E-2</v>
      </c>
      <c r="CW114" s="12">
        <f t="shared" si="54"/>
        <v>54.222911949162089</v>
      </c>
      <c r="CX114" s="12">
        <f t="shared" si="76"/>
        <v>1.7164409282403154E-3</v>
      </c>
      <c r="DC114" s="11">
        <f t="shared" si="77"/>
        <v>0.14376073524302044</v>
      </c>
      <c r="DD114" s="12">
        <f t="shared" si="55"/>
        <v>54.311577103880055</v>
      </c>
      <c r="DE114" s="12">
        <f t="shared" si="78"/>
        <v>3.3544448646888906E-3</v>
      </c>
      <c r="DK114" s="12">
        <f t="shared" si="56"/>
        <v>54.225756186503951</v>
      </c>
      <c r="DL114" s="12">
        <f t="shared" si="79"/>
        <v>1.7689854929792176E-3</v>
      </c>
    </row>
    <row r="115" spans="1:116" x14ac:dyDescent="0.3">
      <c r="A115" s="4">
        <v>44386</v>
      </c>
      <c r="B115" s="2">
        <v>114</v>
      </c>
      <c r="C115" s="1">
        <v>412.36999500000002</v>
      </c>
      <c r="D115" s="1">
        <v>2304200</v>
      </c>
      <c r="E115" s="1">
        <v>54.459999000000003</v>
      </c>
      <c r="F115" s="1">
        <v>10847000</v>
      </c>
      <c r="J115" s="11">
        <f t="shared" si="57"/>
        <v>397.12135767524956</v>
      </c>
      <c r="K115" s="11">
        <f t="shared" si="40"/>
        <v>3.6978047650509736E-2</v>
      </c>
      <c r="M115" s="12"/>
      <c r="Q115" s="12">
        <f t="shared" si="41"/>
        <v>402.4149393912648</v>
      </c>
      <c r="R115" s="12">
        <f t="shared" si="42"/>
        <v>2.4141076531853926E-2</v>
      </c>
      <c r="X115" s="12">
        <f t="shared" si="43"/>
        <v>404.71914802398157</v>
      </c>
      <c r="Y115" s="12">
        <f t="shared" si="58"/>
        <v>1.8553355163530853E-2</v>
      </c>
      <c r="AD115" s="11">
        <f t="shared" si="59"/>
        <v>1.5670442594259777</v>
      </c>
      <c r="AE115" s="12">
        <f t="shared" si="44"/>
        <v>406.28619228340756</v>
      </c>
      <c r="AF115" s="12">
        <f t="shared" si="60"/>
        <v>1.4753262338091447E-2</v>
      </c>
      <c r="AK115" s="21">
        <f t="shared" si="61"/>
        <v>1.9227561708481873</v>
      </c>
      <c r="AL115" s="12">
        <f t="shared" si="45"/>
        <v>406.64190419482975</v>
      </c>
      <c r="AM115" s="22">
        <f t="shared" si="62"/>
        <v>1.3890658570273204E-2</v>
      </c>
      <c r="AR115" s="11">
        <f t="shared" si="63"/>
        <v>2.483122995592205</v>
      </c>
      <c r="AS115" s="12">
        <f t="shared" si="46"/>
        <v>407.2022710195738</v>
      </c>
      <c r="AT115" s="12">
        <f t="shared" si="64"/>
        <v>1.2531765266835714E-2</v>
      </c>
      <c r="AY115" s="11">
        <f t="shared" si="65"/>
        <v>3.0037666450833829</v>
      </c>
      <c r="AZ115" s="12">
        <f t="shared" si="47"/>
        <v>407.72291466906495</v>
      </c>
      <c r="BA115" s="12">
        <f t="shared" si="66"/>
        <v>1.1269200929459157E-2</v>
      </c>
      <c r="BG115" s="12">
        <f t="shared" si="48"/>
        <v>406.15446389806175</v>
      </c>
      <c r="BH115" s="12">
        <f t="shared" si="67"/>
        <v>1.5072704554894368E-2</v>
      </c>
      <c r="BN115" s="12">
        <f t="shared" si="49"/>
        <v>54.25978201967439</v>
      </c>
      <c r="BO115" s="12">
        <f t="shared" si="68"/>
        <v>3.6764044069412072E-3</v>
      </c>
      <c r="BU115" s="12">
        <f t="shared" si="50"/>
        <v>54.132522594997027</v>
      </c>
      <c r="BV115" s="12">
        <f t="shared" si="69"/>
        <v>6.0131548111665573E-3</v>
      </c>
      <c r="CB115" s="12">
        <f t="shared" si="51"/>
        <v>54.147017915886664</v>
      </c>
      <c r="CC115" s="12">
        <f t="shared" si="70"/>
        <v>5.7469902655220232E-3</v>
      </c>
      <c r="CH115" s="11">
        <f t="shared" si="71"/>
        <v>-2.3257596406220729E-2</v>
      </c>
      <c r="CI115" s="12">
        <f t="shared" si="52"/>
        <v>54.123760319480446</v>
      </c>
      <c r="CJ115" s="12">
        <f t="shared" si="72"/>
        <v>6.174048598854307E-3</v>
      </c>
      <c r="CO115" s="11">
        <f t="shared" si="73"/>
        <v>-4.1822452531318707E-4</v>
      </c>
      <c r="CP115" s="12">
        <f t="shared" si="53"/>
        <v>54.146599691361352</v>
      </c>
      <c r="CQ115" s="12">
        <f t="shared" si="74"/>
        <v>5.7546697464803667E-3</v>
      </c>
      <c r="CV115" s="11">
        <f t="shared" si="75"/>
        <v>2.0943265551115552E-2</v>
      </c>
      <c r="CW115" s="12">
        <f t="shared" si="54"/>
        <v>54.167961181437782</v>
      </c>
      <c r="CX115" s="12">
        <f t="shared" si="76"/>
        <v>5.3624279090093482E-3</v>
      </c>
      <c r="DC115" s="11">
        <f t="shared" si="77"/>
        <v>3.8854254486387976E-3</v>
      </c>
      <c r="DD115" s="12">
        <f t="shared" si="55"/>
        <v>54.150903341335301</v>
      </c>
      <c r="DE115" s="12">
        <f t="shared" si="78"/>
        <v>5.67564569115586E-3</v>
      </c>
      <c r="DK115" s="12">
        <f t="shared" si="56"/>
        <v>54.153939796625991</v>
      </c>
      <c r="DL115" s="12">
        <f t="shared" si="79"/>
        <v>5.6198899925431903E-3</v>
      </c>
    </row>
    <row r="116" spans="1:116" x14ac:dyDescent="0.3">
      <c r="A116" s="4">
        <v>44389</v>
      </c>
      <c r="B116" s="2">
        <v>115</v>
      </c>
      <c r="C116" s="1">
        <v>407.88000499999998</v>
      </c>
      <c r="D116" s="1">
        <v>2491300</v>
      </c>
      <c r="E116" s="1">
        <v>54.48</v>
      </c>
      <c r="F116" s="1">
        <v>15107600</v>
      </c>
      <c r="J116" s="11">
        <f t="shared" si="57"/>
        <v>399.4086532739621</v>
      </c>
      <c r="K116" s="11">
        <f t="shared" si="40"/>
        <v>2.0769225316739616E-2</v>
      </c>
      <c r="M116" s="12"/>
      <c r="Q116" s="12">
        <f t="shared" si="41"/>
        <v>405.89920885432218</v>
      </c>
      <c r="R116" s="12">
        <f t="shared" si="42"/>
        <v>4.8563207840448082E-3</v>
      </c>
      <c r="X116" s="12">
        <f t="shared" si="43"/>
        <v>408.92711386079168</v>
      </c>
      <c r="Y116" s="12">
        <f t="shared" si="58"/>
        <v>2.5671983131207803E-3</v>
      </c>
      <c r="AD116" s="11">
        <f t="shared" si="59"/>
        <v>1.9631824960335966</v>
      </c>
      <c r="AE116" s="12">
        <f t="shared" si="44"/>
        <v>410.89029635682527</v>
      </c>
      <c r="AF116" s="12">
        <f t="shared" si="60"/>
        <v>7.3803356867794771E-3</v>
      </c>
      <c r="AK116" s="21">
        <f t="shared" si="61"/>
        <v>2.4940585873386665</v>
      </c>
      <c r="AL116" s="12">
        <f t="shared" si="45"/>
        <v>411.42117244813033</v>
      </c>
      <c r="AM116" s="22">
        <f t="shared" si="62"/>
        <v>8.6818853700130569E-3</v>
      </c>
      <c r="AR116" s="11">
        <f t="shared" si="63"/>
        <v>3.2593022741402597</v>
      </c>
      <c r="AS116" s="12">
        <f t="shared" si="46"/>
        <v>412.18641613493196</v>
      </c>
      <c r="AT116" s="12">
        <f t="shared" si="64"/>
        <v>1.0558034427139859E-2</v>
      </c>
      <c r="AY116" s="11">
        <f t="shared" si="65"/>
        <v>4.0273359580510952</v>
      </c>
      <c r="AZ116" s="12">
        <f t="shared" si="47"/>
        <v>412.95444981884276</v>
      </c>
      <c r="BA116" s="12">
        <f t="shared" si="66"/>
        <v>1.2441023724226881E-2</v>
      </c>
      <c r="BG116" s="12">
        <f t="shared" si="48"/>
        <v>410.81611222451545</v>
      </c>
      <c r="BH116" s="12">
        <f t="shared" si="67"/>
        <v>7.1984583419711081E-3</v>
      </c>
      <c r="BN116" s="12">
        <f t="shared" si="49"/>
        <v>54.28981456672323</v>
      </c>
      <c r="BO116" s="12">
        <f t="shared" si="68"/>
        <v>3.4909220498672349E-3</v>
      </c>
      <c r="BU116" s="12">
        <f t="shared" si="50"/>
        <v>54.24713933674807</v>
      </c>
      <c r="BV116" s="12">
        <f t="shared" si="69"/>
        <v>4.2742412491175987E-3</v>
      </c>
      <c r="CB116" s="12">
        <f t="shared" si="51"/>
        <v>54.319157512149005</v>
      </c>
      <c r="CC116" s="12">
        <f t="shared" si="70"/>
        <v>2.9523217300108703E-3</v>
      </c>
      <c r="CH116" s="11">
        <f t="shared" si="71"/>
        <v>6.0519824940634438E-3</v>
      </c>
      <c r="CI116" s="12">
        <f t="shared" si="52"/>
        <v>54.325209494643069</v>
      </c>
      <c r="CJ116" s="12">
        <f t="shared" si="72"/>
        <v>2.8412354140405298E-3</v>
      </c>
      <c r="CO116" s="11">
        <f t="shared" si="73"/>
        <v>4.2721230671600219E-2</v>
      </c>
      <c r="CP116" s="12">
        <f t="shared" si="53"/>
        <v>54.361878742820608</v>
      </c>
      <c r="CQ116" s="12">
        <f t="shared" si="74"/>
        <v>2.1681581714278501E-3</v>
      </c>
      <c r="CV116" s="11">
        <f t="shared" si="75"/>
        <v>8.8981614371166751E-2</v>
      </c>
      <c r="CW116" s="12">
        <f t="shared" si="54"/>
        <v>54.408139126520169</v>
      </c>
      <c r="CX116" s="12">
        <f t="shared" si="76"/>
        <v>1.3190321857530849E-3</v>
      </c>
      <c r="DC116" s="11">
        <f t="shared" si="77"/>
        <v>0.14690147064028519</v>
      </c>
      <c r="DD116" s="12">
        <f t="shared" si="55"/>
        <v>54.466058982789292</v>
      </c>
      <c r="DE116" s="12">
        <f t="shared" si="78"/>
        <v>2.5589238639326073E-4</v>
      </c>
      <c r="DK116" s="12">
        <f t="shared" si="56"/>
        <v>54.383484199156499</v>
      </c>
      <c r="DL116" s="12">
        <f t="shared" si="79"/>
        <v>1.7715822474944625E-3</v>
      </c>
    </row>
    <row r="117" spans="1:116" x14ac:dyDescent="0.3">
      <c r="A117" s="4">
        <v>44390</v>
      </c>
      <c r="B117" s="2">
        <v>116</v>
      </c>
      <c r="C117" s="1">
        <v>407.05999800000001</v>
      </c>
      <c r="D117" s="1">
        <v>1540300</v>
      </c>
      <c r="E117" s="1">
        <v>55.02</v>
      </c>
      <c r="F117" s="1">
        <v>15170800</v>
      </c>
      <c r="J117" s="11">
        <f t="shared" si="57"/>
        <v>400.67935603286776</v>
      </c>
      <c r="K117" s="11">
        <f t="shared" si="40"/>
        <v>1.5674942265224128E-2</v>
      </c>
      <c r="M117" s="12"/>
      <c r="Q117" s="12">
        <f t="shared" si="41"/>
        <v>406.59248750530935</v>
      </c>
      <c r="R117" s="12">
        <f t="shared" si="42"/>
        <v>1.1485051269780069E-3</v>
      </c>
      <c r="X117" s="12">
        <f t="shared" si="43"/>
        <v>408.35120398735626</v>
      </c>
      <c r="Y117" s="12">
        <f t="shared" si="58"/>
        <v>3.1720286780826099E-3</v>
      </c>
      <c r="AD117" s="11">
        <f t="shared" si="59"/>
        <v>1.5823186406132439</v>
      </c>
      <c r="AE117" s="12">
        <f t="shared" si="44"/>
        <v>409.93352262796952</v>
      </c>
      <c r="AF117" s="12">
        <f t="shared" si="60"/>
        <v>7.059216435139657E-3</v>
      </c>
      <c r="AK117" s="21">
        <f t="shared" si="61"/>
        <v>1.7265664721451446</v>
      </c>
      <c r="AL117" s="12">
        <f t="shared" si="45"/>
        <v>410.07777045950138</v>
      </c>
      <c r="AM117" s="22">
        <f t="shared" si="62"/>
        <v>7.4135814728259614E-3</v>
      </c>
      <c r="AR117" s="11">
        <f t="shared" si="63"/>
        <v>1.5334568077312034</v>
      </c>
      <c r="AS117" s="12">
        <f t="shared" si="46"/>
        <v>409.88466079508748</v>
      </c>
      <c r="AT117" s="12">
        <f t="shared" si="64"/>
        <v>6.9391804868221829E-3</v>
      </c>
      <c r="AY117" s="11">
        <f t="shared" si="65"/>
        <v>0.11457700128755638</v>
      </c>
      <c r="AZ117" s="12">
        <f t="shared" si="47"/>
        <v>408.46578098864381</v>
      </c>
      <c r="BA117" s="12">
        <f t="shared" si="66"/>
        <v>3.4535031581359342E-3</v>
      </c>
      <c r="BG117" s="12">
        <f t="shared" si="48"/>
        <v>408.61403180612888</v>
      </c>
      <c r="BH117" s="12">
        <f t="shared" si="67"/>
        <v>3.8177020924784429E-3</v>
      </c>
      <c r="BN117" s="12">
        <f t="shared" si="49"/>
        <v>54.318342381714743</v>
      </c>
      <c r="BO117" s="12">
        <f t="shared" si="68"/>
        <v>1.2752773869234102E-2</v>
      </c>
      <c r="BU117" s="12">
        <f t="shared" si="50"/>
        <v>54.328640568886243</v>
      </c>
      <c r="BV117" s="12">
        <f t="shared" si="69"/>
        <v>1.2565602164917485E-2</v>
      </c>
      <c r="CB117" s="12">
        <f t="shared" si="51"/>
        <v>54.40762088046705</v>
      </c>
      <c r="CC117" s="12">
        <f t="shared" si="70"/>
        <v>1.1130118493874101E-2</v>
      </c>
      <c r="CH117" s="11">
        <f t="shared" si="71"/>
        <v>1.8413690367660728E-2</v>
      </c>
      <c r="CI117" s="12">
        <f t="shared" si="52"/>
        <v>54.426034570834709</v>
      </c>
      <c r="CJ117" s="12">
        <f t="shared" si="72"/>
        <v>1.0795445822706183E-2</v>
      </c>
      <c r="CO117" s="11">
        <f t="shared" si="73"/>
        <v>5.4156765083211503E-2</v>
      </c>
      <c r="CP117" s="12">
        <f t="shared" si="53"/>
        <v>54.461777645550264</v>
      </c>
      <c r="CQ117" s="12">
        <f t="shared" si="74"/>
        <v>1.0145807968915658E-2</v>
      </c>
      <c r="CV117" s="11">
        <f t="shared" si="75"/>
        <v>8.8748403647262122E-2</v>
      </c>
      <c r="CW117" s="12">
        <f t="shared" si="54"/>
        <v>54.496369284114316</v>
      </c>
      <c r="CX117" s="12">
        <f t="shared" si="76"/>
        <v>9.5170977078460096E-3</v>
      </c>
      <c r="DC117" s="11">
        <f t="shared" si="77"/>
        <v>9.7229083666381333E-2</v>
      </c>
      <c r="DD117" s="12">
        <f t="shared" si="55"/>
        <v>54.504849964133435</v>
      </c>
      <c r="DE117" s="12">
        <f t="shared" si="78"/>
        <v>9.362959575910006E-3</v>
      </c>
      <c r="DK117" s="12">
        <f t="shared" si="56"/>
        <v>54.455871049789124</v>
      </c>
      <c r="DL117" s="12">
        <f t="shared" si="79"/>
        <v>1.0253161581440913E-2</v>
      </c>
    </row>
    <row r="118" spans="1:116" x14ac:dyDescent="0.3">
      <c r="A118" s="4">
        <v>44391</v>
      </c>
      <c r="B118" s="2">
        <v>117</v>
      </c>
      <c r="C118" s="1">
        <v>409.95001200000002</v>
      </c>
      <c r="D118" s="1">
        <v>1265800</v>
      </c>
      <c r="E118" s="1">
        <v>56.259998000000003</v>
      </c>
      <c r="F118" s="1">
        <v>22002700</v>
      </c>
      <c r="J118" s="11">
        <f t="shared" si="57"/>
        <v>401.6364523279376</v>
      </c>
      <c r="K118" s="11">
        <f t="shared" si="40"/>
        <v>2.027944731969519E-2</v>
      </c>
      <c r="M118" s="12"/>
      <c r="Q118" s="12">
        <f t="shared" si="41"/>
        <v>406.75611617845107</v>
      </c>
      <c r="R118" s="12">
        <f t="shared" si="42"/>
        <v>7.7909396952254486E-3</v>
      </c>
      <c r="X118" s="12">
        <f t="shared" si="43"/>
        <v>407.64104069431028</v>
      </c>
      <c r="Y118" s="12">
        <f t="shared" si="58"/>
        <v>5.6323240348868141E-3</v>
      </c>
      <c r="AD118" s="11">
        <f t="shared" si="59"/>
        <v>1.2384463505643604</v>
      </c>
      <c r="AE118" s="12">
        <f t="shared" si="44"/>
        <v>408.87948704487462</v>
      </c>
      <c r="AF118" s="12">
        <f t="shared" si="60"/>
        <v>2.6113548573951321E-3</v>
      </c>
      <c r="AK118" s="21">
        <f t="shared" si="61"/>
        <v>1.1173840308473635</v>
      </c>
      <c r="AL118" s="12">
        <f t="shared" si="45"/>
        <v>408.75842472515762</v>
      </c>
      <c r="AM118" s="22">
        <f t="shared" si="62"/>
        <v>2.9066648126903597E-3</v>
      </c>
      <c r="AR118" s="11">
        <f t="shared" si="63"/>
        <v>0.52382776238147088</v>
      </c>
      <c r="AS118" s="12">
        <f t="shared" si="46"/>
        <v>408.16486845669175</v>
      </c>
      <c r="AT118" s="12">
        <f t="shared" si="64"/>
        <v>4.3545395561746334E-3</v>
      </c>
      <c r="AY118" s="11">
        <f t="shared" si="65"/>
        <v>-0.5864522488959496</v>
      </c>
      <c r="AZ118" s="12">
        <f t="shared" si="47"/>
        <v>407.05458844541431</v>
      </c>
      <c r="BA118" s="12">
        <f t="shared" si="66"/>
        <v>7.062869788587064E-3</v>
      </c>
      <c r="BG118" s="12">
        <f t="shared" si="48"/>
        <v>407.44850645153224</v>
      </c>
      <c r="BH118" s="12">
        <f t="shared" si="67"/>
        <v>6.10197700998671E-3</v>
      </c>
      <c r="BN118" s="12">
        <f t="shared" si="49"/>
        <v>54.423591024457529</v>
      </c>
      <c r="BO118" s="12">
        <f t="shared" si="68"/>
        <v>3.2641433359853186E-2</v>
      </c>
      <c r="BU118" s="12">
        <f t="shared" si="50"/>
        <v>54.570616369776062</v>
      </c>
      <c r="BV118" s="12">
        <f t="shared" si="69"/>
        <v>3.0028113940280293E-2</v>
      </c>
      <c r="CB118" s="12">
        <f t="shared" si="51"/>
        <v>54.744429396210172</v>
      </c>
      <c r="CC118" s="12">
        <f t="shared" si="70"/>
        <v>2.6938653708978633E-2</v>
      </c>
      <c r="CH118" s="11">
        <f t="shared" si="71"/>
        <v>6.6172914173979983E-2</v>
      </c>
      <c r="CI118" s="12">
        <f t="shared" si="52"/>
        <v>54.810602310384155</v>
      </c>
      <c r="CJ118" s="12">
        <f t="shared" si="72"/>
        <v>2.5762455405985759E-2</v>
      </c>
      <c r="CO118" s="11">
        <f t="shared" si="73"/>
        <v>0.12481970274818924</v>
      </c>
      <c r="CP118" s="12">
        <f t="shared" si="53"/>
        <v>54.869249098958363</v>
      </c>
      <c r="CQ118" s="12">
        <f t="shared" si="74"/>
        <v>2.4720031114143299E-2</v>
      </c>
      <c r="CV118" s="11">
        <f t="shared" si="75"/>
        <v>0.20037545409039928</v>
      </c>
      <c r="CW118" s="12">
        <f t="shared" si="54"/>
        <v>54.944804850300571</v>
      </c>
      <c r="CX118" s="12">
        <f t="shared" si="76"/>
        <v>2.3377056460247868E-2</v>
      </c>
      <c r="DC118" s="11">
        <f t="shared" si="77"/>
        <v>0.30087160093161125</v>
      </c>
      <c r="DD118" s="12">
        <f t="shared" si="55"/>
        <v>55.045300997141787</v>
      </c>
      <c r="DE118" s="12">
        <f t="shared" si="78"/>
        <v>2.1590775791677348E-2</v>
      </c>
      <c r="DK118" s="12">
        <f t="shared" si="56"/>
        <v>54.878967762447282</v>
      </c>
      <c r="DL118" s="12">
        <f t="shared" si="79"/>
        <v>2.4547285578515689E-2</v>
      </c>
    </row>
    <row r="119" spans="1:116" x14ac:dyDescent="0.3">
      <c r="A119" s="4">
        <v>44392</v>
      </c>
      <c r="B119" s="2">
        <v>118</v>
      </c>
      <c r="C119" s="1">
        <v>411.82000699999998</v>
      </c>
      <c r="D119" s="1">
        <v>1894100</v>
      </c>
      <c r="E119" s="1">
        <v>56.439999</v>
      </c>
      <c r="F119" s="1">
        <v>15068200</v>
      </c>
      <c r="J119" s="11">
        <f t="shared" si="57"/>
        <v>402.88348627874694</v>
      </c>
      <c r="K119" s="11">
        <f t="shared" si="40"/>
        <v>2.1700064516906856E-2</v>
      </c>
      <c r="M119" s="12"/>
      <c r="Q119" s="12">
        <f t="shared" si="41"/>
        <v>407.87397971599319</v>
      </c>
      <c r="R119" s="12">
        <f t="shared" si="42"/>
        <v>9.581922240137276E-3</v>
      </c>
      <c r="X119" s="12">
        <f t="shared" si="43"/>
        <v>408.91097491243966</v>
      </c>
      <c r="Y119" s="12">
        <f t="shared" si="58"/>
        <v>7.0638435192885611E-3</v>
      </c>
      <c r="AD119" s="11">
        <f t="shared" si="59"/>
        <v>1.2431695306991131</v>
      </c>
      <c r="AE119" s="12">
        <f t="shared" si="44"/>
        <v>410.15414444313876</v>
      </c>
      <c r="AF119" s="12">
        <f t="shared" si="60"/>
        <v>4.0451229385298267E-3</v>
      </c>
      <c r="AK119" s="21">
        <f t="shared" si="61"/>
        <v>1.1555215776678673</v>
      </c>
      <c r="AL119" s="12">
        <f t="shared" si="45"/>
        <v>410.06649649010751</v>
      </c>
      <c r="AM119" s="22">
        <f t="shared" si="62"/>
        <v>4.2579536692894685E-3</v>
      </c>
      <c r="AR119" s="11">
        <f t="shared" si="63"/>
        <v>0.85957566746802949</v>
      </c>
      <c r="AS119" s="12">
        <f t="shared" si="46"/>
        <v>409.77055057990771</v>
      </c>
      <c r="AT119" s="12">
        <f t="shared" si="64"/>
        <v>4.9765829373420159E-3</v>
      </c>
      <c r="AY119" s="11">
        <f t="shared" si="65"/>
        <v>0.99147624807557944</v>
      </c>
      <c r="AZ119" s="12">
        <f t="shared" si="47"/>
        <v>409.90245116051523</v>
      </c>
      <c r="BA119" s="12">
        <f t="shared" si="66"/>
        <v>4.6562959712755014E-3</v>
      </c>
      <c r="BG119" s="12">
        <f t="shared" si="48"/>
        <v>409.32463561288307</v>
      </c>
      <c r="BH119" s="12">
        <f t="shared" si="67"/>
        <v>6.0593738640699517E-3</v>
      </c>
      <c r="BN119" s="12">
        <f t="shared" si="49"/>
        <v>54.699052070788895</v>
      </c>
      <c r="BO119" s="12">
        <f t="shared" si="68"/>
        <v>3.0845977322060292E-2</v>
      </c>
      <c r="BU119" s="12">
        <f t="shared" si="50"/>
        <v>55.161899940354445</v>
      </c>
      <c r="BV119" s="12">
        <f t="shared" si="69"/>
        <v>2.2645270770567435E-2</v>
      </c>
      <c r="CB119" s="12">
        <f t="shared" si="51"/>
        <v>55.577992128294582</v>
      </c>
      <c r="CC119" s="12">
        <f t="shared" si="70"/>
        <v>1.5272978153408863E-2</v>
      </c>
      <c r="CH119" s="11">
        <f t="shared" si="71"/>
        <v>0.18128138686054443</v>
      </c>
      <c r="CI119" s="12">
        <f t="shared" si="52"/>
        <v>55.75927351515513</v>
      </c>
      <c r="CJ119" s="12">
        <f t="shared" si="72"/>
        <v>1.2061047074874518E-2</v>
      </c>
      <c r="CO119" s="11">
        <f t="shared" si="73"/>
        <v>0.30200546008224438</v>
      </c>
      <c r="CP119" s="12">
        <f t="shared" si="53"/>
        <v>55.879997588376824</v>
      </c>
      <c r="CQ119" s="12">
        <f t="shared" si="74"/>
        <v>9.9220662924387401E-3</v>
      </c>
      <c r="CV119" s="11">
        <f t="shared" si="75"/>
        <v>0.48530972918770399</v>
      </c>
      <c r="CW119" s="12">
        <f t="shared" si="54"/>
        <v>56.063301857482287</v>
      </c>
      <c r="CX119" s="12">
        <f t="shared" si="76"/>
        <v>6.6742939261517928E-3</v>
      </c>
      <c r="DC119" s="11">
        <f t="shared" si="77"/>
        <v>0.75365906241148994</v>
      </c>
      <c r="DD119" s="12">
        <f t="shared" si="55"/>
        <v>56.331651190706069</v>
      </c>
      <c r="DE119" s="12">
        <f t="shared" si="78"/>
        <v>1.9196989938630512E-3</v>
      </c>
      <c r="DK119" s="12">
        <f t="shared" si="56"/>
        <v>55.914740440611823</v>
      </c>
      <c r="DL119" s="12">
        <f t="shared" si="79"/>
        <v>9.3064948386724373E-3</v>
      </c>
    </row>
    <row r="120" spans="1:116" x14ac:dyDescent="0.3">
      <c r="A120" s="4">
        <v>44393</v>
      </c>
      <c r="B120" s="2">
        <v>119</v>
      </c>
      <c r="C120" s="1">
        <v>410.36999500000002</v>
      </c>
      <c r="D120" s="1">
        <v>1413900</v>
      </c>
      <c r="E120" s="1">
        <v>56.400002000000001</v>
      </c>
      <c r="F120" s="1">
        <v>14860500</v>
      </c>
      <c r="J120" s="11">
        <f t="shared" si="57"/>
        <v>404.22396438693488</v>
      </c>
      <c r="K120" s="11">
        <f t="shared" si="40"/>
        <v>1.4976803099517877E-2</v>
      </c>
      <c r="M120" s="12"/>
      <c r="Q120" s="12">
        <f t="shared" si="41"/>
        <v>409.25508926539555</v>
      </c>
      <c r="R120" s="12">
        <f t="shared" si="42"/>
        <v>2.7168305387543328E-3</v>
      </c>
      <c r="X120" s="12">
        <f t="shared" si="43"/>
        <v>410.51094256059787</v>
      </c>
      <c r="Y120" s="12">
        <f t="shared" si="58"/>
        <v>3.4346458638588183E-4</v>
      </c>
      <c r="AD120" s="11">
        <f t="shared" si="59"/>
        <v>1.2966892483179779</v>
      </c>
      <c r="AE120" s="12">
        <f t="shared" si="44"/>
        <v>411.80763180891586</v>
      </c>
      <c r="AF120" s="12">
        <f t="shared" si="60"/>
        <v>3.5032697966035269E-3</v>
      </c>
      <c r="AK120" s="21">
        <f t="shared" si="61"/>
        <v>1.2666330952904536</v>
      </c>
      <c r="AL120" s="12">
        <f t="shared" si="45"/>
        <v>411.77757565588831</v>
      </c>
      <c r="AM120" s="22">
        <f t="shared" si="62"/>
        <v>3.4300282014729073E-3</v>
      </c>
      <c r="AR120" s="11">
        <f t="shared" si="63"/>
        <v>1.192752058778612</v>
      </c>
      <c r="AS120" s="12">
        <f t="shared" si="46"/>
        <v>411.70369461937651</v>
      </c>
      <c r="AT120" s="12">
        <f t="shared" si="64"/>
        <v>3.2499930200220631E-3</v>
      </c>
      <c r="AY120" s="11">
        <f t="shared" si="65"/>
        <v>1.5086939381458178</v>
      </c>
      <c r="AZ120" s="12">
        <f t="shared" si="47"/>
        <v>412.01963649874369</v>
      </c>
      <c r="BA120" s="12">
        <f t="shared" si="66"/>
        <v>4.019888195635932E-3</v>
      </c>
      <c r="BG120" s="12">
        <f t="shared" si="48"/>
        <v>411.19616415322071</v>
      </c>
      <c r="BH120" s="12">
        <f t="shared" si="67"/>
        <v>2.0132299224768849E-3</v>
      </c>
      <c r="BN120" s="12">
        <f t="shared" si="49"/>
        <v>54.960194110170562</v>
      </c>
      <c r="BO120" s="12">
        <f t="shared" si="68"/>
        <v>2.552850777965289E-2</v>
      </c>
      <c r="BU120" s="12">
        <f t="shared" si="50"/>
        <v>55.609234611230384</v>
      </c>
      <c r="BV120" s="12">
        <f t="shared" si="69"/>
        <v>1.4020697885252136E-2</v>
      </c>
      <c r="CB120" s="12">
        <f t="shared" si="51"/>
        <v>56.052095907732564</v>
      </c>
      <c r="CC120" s="12">
        <f t="shared" si="70"/>
        <v>6.1685475164954141E-3</v>
      </c>
      <c r="CH120" s="11">
        <f t="shared" si="71"/>
        <v>0.22520474574716007</v>
      </c>
      <c r="CI120" s="12">
        <f t="shared" si="52"/>
        <v>56.277300653479728</v>
      </c>
      <c r="CJ120" s="12">
        <f t="shared" si="72"/>
        <v>2.1755557122191786E-3</v>
      </c>
      <c r="CO120" s="11">
        <f t="shared" si="73"/>
        <v>0.34503003992117881</v>
      </c>
      <c r="CP120" s="12">
        <f t="shared" si="53"/>
        <v>56.397125947653741</v>
      </c>
      <c r="CQ120" s="12">
        <f t="shared" si="74"/>
        <v>5.0993834118293612E-5</v>
      </c>
      <c r="CV120" s="11">
        <f t="shared" si="75"/>
        <v>0.48026705180032914</v>
      </c>
      <c r="CW120" s="12">
        <f t="shared" si="54"/>
        <v>56.532362959532897</v>
      </c>
      <c r="CX120" s="12">
        <f t="shared" si="76"/>
        <v>2.3468254404121485E-3</v>
      </c>
      <c r="DC120" s="11">
        <f t="shared" si="77"/>
        <v>0.51603707188400827</v>
      </c>
      <c r="DD120" s="12">
        <f t="shared" si="55"/>
        <v>56.568132979616571</v>
      </c>
      <c r="DE120" s="12">
        <f t="shared" si="78"/>
        <v>2.98104563217162E-3</v>
      </c>
      <c r="DK120" s="12">
        <f t="shared" si="56"/>
        <v>56.308684360152952</v>
      </c>
      <c r="DL120" s="12">
        <f t="shared" si="79"/>
        <v>1.6191070320715295E-3</v>
      </c>
    </row>
    <row r="121" spans="1:116" x14ac:dyDescent="0.3">
      <c r="A121" s="4">
        <v>44396</v>
      </c>
      <c r="B121" s="2">
        <v>120</v>
      </c>
      <c r="C121" s="1">
        <v>414.14999399999999</v>
      </c>
      <c r="D121" s="1">
        <v>2293100</v>
      </c>
      <c r="E121" s="1">
        <v>55.73</v>
      </c>
      <c r="F121" s="1">
        <v>19527000</v>
      </c>
      <c r="J121" s="11">
        <f t="shared" si="57"/>
        <v>405.14586897889467</v>
      </c>
      <c r="K121" s="11">
        <f t="shared" si="40"/>
        <v>2.1741217316316862E-2</v>
      </c>
      <c r="M121" s="12"/>
      <c r="Q121" s="12">
        <f t="shared" si="41"/>
        <v>409.64530627250713</v>
      </c>
      <c r="R121" s="12">
        <f t="shared" si="42"/>
        <v>1.0876947465301339E-2</v>
      </c>
      <c r="X121" s="12">
        <f t="shared" si="43"/>
        <v>410.43342140226906</v>
      </c>
      <c r="Y121" s="12">
        <f t="shared" si="58"/>
        <v>8.9739771859828413E-3</v>
      </c>
      <c r="AD121" s="11">
        <f t="shared" si="59"/>
        <v>1.0905576873209601</v>
      </c>
      <c r="AE121" s="12">
        <f t="shared" si="44"/>
        <v>411.52397908959</v>
      </c>
      <c r="AF121" s="12">
        <f t="shared" si="60"/>
        <v>6.3407339091015235E-3</v>
      </c>
      <c r="AK121" s="21">
        <f t="shared" si="61"/>
        <v>0.93059453188563857</v>
      </c>
      <c r="AL121" s="12">
        <f t="shared" si="45"/>
        <v>411.36401593415468</v>
      </c>
      <c r="AM121" s="22">
        <f t="shared" si="62"/>
        <v>6.7269784044601804E-3</v>
      </c>
      <c r="AR121" s="11">
        <f t="shared" si="63"/>
        <v>0.62112911108027347</v>
      </c>
      <c r="AS121" s="12">
        <f t="shared" si="46"/>
        <v>411.05455051334934</v>
      </c>
      <c r="AT121" s="12">
        <f t="shared" si="64"/>
        <v>7.4742086961147019E-3</v>
      </c>
      <c r="AY121" s="11">
        <f t="shared" si="65"/>
        <v>0.16041110614238682</v>
      </c>
      <c r="AZ121" s="12">
        <f t="shared" si="47"/>
        <v>410.59383250841142</v>
      </c>
      <c r="BA121" s="12">
        <f t="shared" si="66"/>
        <v>8.5866510759591338E-3</v>
      </c>
      <c r="BG121" s="12">
        <f t="shared" si="48"/>
        <v>410.57653728830519</v>
      </c>
      <c r="BH121" s="12">
        <f t="shared" si="67"/>
        <v>8.628411839829226E-3</v>
      </c>
      <c r="BN121" s="12">
        <f t="shared" si="49"/>
        <v>55.176165293644971</v>
      </c>
      <c r="BO121" s="12">
        <f t="shared" si="68"/>
        <v>9.9378199597169609E-3</v>
      </c>
      <c r="BU121" s="12">
        <f t="shared" si="50"/>
        <v>55.886003197299758</v>
      </c>
      <c r="BV121" s="12">
        <f t="shared" si="69"/>
        <v>2.7992678503456067E-3</v>
      </c>
      <c r="CB121" s="12">
        <f t="shared" si="51"/>
        <v>56.243444258479656</v>
      </c>
      <c r="CC121" s="12">
        <f t="shared" si="70"/>
        <v>9.2130676203060983E-3</v>
      </c>
      <c r="CH121" s="11">
        <f t="shared" si="71"/>
        <v>0.22012628649714977</v>
      </c>
      <c r="CI121" s="12">
        <f t="shared" si="52"/>
        <v>56.463570544976804</v>
      </c>
      <c r="CJ121" s="12">
        <f t="shared" si="72"/>
        <v>1.3162938183685755E-2</v>
      </c>
      <c r="CO121" s="11">
        <f t="shared" si="73"/>
        <v>0.30660961762765698</v>
      </c>
      <c r="CP121" s="12">
        <f t="shared" si="53"/>
        <v>56.550053876107313</v>
      </c>
      <c r="CQ121" s="12">
        <f t="shared" si="74"/>
        <v>1.4714765406555108E-2</v>
      </c>
      <c r="CV121" s="11">
        <f t="shared" si="75"/>
        <v>0.35025363632637219</v>
      </c>
      <c r="CW121" s="12">
        <f t="shared" si="54"/>
        <v>56.593697894806027</v>
      </c>
      <c r="CX121" s="12">
        <f t="shared" si="76"/>
        <v>1.5497898704576178E-2</v>
      </c>
      <c r="DC121" s="11">
        <f t="shared" si="77"/>
        <v>0.24005165891762897</v>
      </c>
      <c r="DD121" s="12">
        <f t="shared" si="55"/>
        <v>56.483495917397285</v>
      </c>
      <c r="DE121" s="12">
        <f t="shared" si="78"/>
        <v>1.352047223034789E-2</v>
      </c>
      <c r="DK121" s="12">
        <f t="shared" si="56"/>
        <v>56.377172590038242</v>
      </c>
      <c r="DL121" s="12">
        <f t="shared" si="79"/>
        <v>1.1612642921913606E-2</v>
      </c>
    </row>
    <row r="122" spans="1:116" x14ac:dyDescent="0.3">
      <c r="A122" s="4">
        <v>44397</v>
      </c>
      <c r="B122" s="2">
        <v>121</v>
      </c>
      <c r="C122" s="1">
        <v>416.23998999999998</v>
      </c>
      <c r="D122" s="1">
        <v>2045400</v>
      </c>
      <c r="E122" s="1">
        <v>55.830002</v>
      </c>
      <c r="F122" s="1">
        <v>16257900</v>
      </c>
      <c r="J122" s="11">
        <f t="shared" si="57"/>
        <v>406.49648773206047</v>
      </c>
      <c r="K122" s="11">
        <f t="shared" si="40"/>
        <v>2.3408376182066277E-2</v>
      </c>
      <c r="M122" s="12"/>
      <c r="Q122" s="12">
        <f t="shared" si="41"/>
        <v>411.22194697712962</v>
      </c>
      <c r="R122" s="12">
        <f t="shared" si="42"/>
        <v>1.2055648528317423E-2</v>
      </c>
      <c r="X122" s="12">
        <f t="shared" si="43"/>
        <v>412.47753633102104</v>
      </c>
      <c r="Y122" s="12">
        <f t="shared" si="58"/>
        <v>9.0391451070785753E-3</v>
      </c>
      <c r="AD122" s="11">
        <f t="shared" si="59"/>
        <v>1.2335912735356132</v>
      </c>
      <c r="AE122" s="12">
        <f t="shared" si="44"/>
        <v>413.71112760455668</v>
      </c>
      <c r="AF122" s="12">
        <f t="shared" si="60"/>
        <v>6.0754911978623148E-3</v>
      </c>
      <c r="AK122" s="21">
        <f t="shared" si="61"/>
        <v>1.208974631102224</v>
      </c>
      <c r="AL122" s="12">
        <f t="shared" si="45"/>
        <v>413.68651096212329</v>
      </c>
      <c r="AM122" s="22">
        <f t="shared" si="62"/>
        <v>6.1346317009970241E-3</v>
      </c>
      <c r="AR122" s="11">
        <f t="shared" si="63"/>
        <v>1.2614727290325418</v>
      </c>
      <c r="AS122" s="12">
        <f t="shared" si="46"/>
        <v>413.7390090600536</v>
      </c>
      <c r="AT122" s="12">
        <f t="shared" si="64"/>
        <v>6.0085071113574976E-3</v>
      </c>
      <c r="AY122" s="11">
        <f t="shared" si="65"/>
        <v>1.7615593553605415</v>
      </c>
      <c r="AZ122" s="12">
        <f t="shared" si="47"/>
        <v>414.23909568638157</v>
      </c>
      <c r="BA122" s="12">
        <f t="shared" si="66"/>
        <v>4.8070689066141937E-3</v>
      </c>
      <c r="BG122" s="12">
        <f t="shared" si="48"/>
        <v>413.25662982207632</v>
      </c>
      <c r="BH122" s="12">
        <f t="shared" si="67"/>
        <v>7.1674040207517246E-3</v>
      </c>
      <c r="BN122" s="12">
        <f t="shared" si="49"/>
        <v>55.259240499598221</v>
      </c>
      <c r="BO122" s="12">
        <f t="shared" si="68"/>
        <v>1.0223204011380469E-2</v>
      </c>
      <c r="BU122" s="12">
        <f t="shared" si="50"/>
        <v>55.831402078244842</v>
      </c>
      <c r="BV122" s="12">
        <f t="shared" si="69"/>
        <v>2.5077524533171374E-5</v>
      </c>
      <c r="CB122" s="12">
        <f t="shared" si="51"/>
        <v>55.961049916315844</v>
      </c>
      <c r="CC122" s="12">
        <f t="shared" si="70"/>
        <v>2.347266910644985E-3</v>
      </c>
      <c r="CH122" s="11">
        <f t="shared" si="71"/>
        <v>0.1447481921980055</v>
      </c>
      <c r="CI122" s="12">
        <f t="shared" si="52"/>
        <v>56.105798108513852</v>
      </c>
      <c r="CJ122" s="12">
        <f t="shared" si="72"/>
        <v>4.9399265383127128E-3</v>
      </c>
      <c r="CO122" s="11">
        <f t="shared" si="73"/>
        <v>0.15935862767978975</v>
      </c>
      <c r="CP122" s="12">
        <f t="shared" si="53"/>
        <v>56.12040854399563</v>
      </c>
      <c r="CQ122" s="12">
        <f t="shared" si="74"/>
        <v>5.2016215939886552E-3</v>
      </c>
      <c r="CV122" s="11">
        <f t="shared" si="75"/>
        <v>6.5562046005789326E-2</v>
      </c>
      <c r="CW122" s="12">
        <f t="shared" si="54"/>
        <v>56.026611962321631</v>
      </c>
      <c r="CX122" s="12">
        <f t="shared" si="76"/>
        <v>3.5215825770815996E-3</v>
      </c>
      <c r="DC122" s="11">
        <f t="shared" si="77"/>
        <v>-0.20402744200159584</v>
      </c>
      <c r="DD122" s="12">
        <f t="shared" si="55"/>
        <v>55.757022474314248</v>
      </c>
      <c r="DE122" s="12">
        <f t="shared" si="78"/>
        <v>1.3071739758446154E-3</v>
      </c>
      <c r="DK122" s="12">
        <f t="shared" si="56"/>
        <v>55.89179314750956</v>
      </c>
      <c r="DL122" s="12">
        <f t="shared" si="79"/>
        <v>1.1067731559379059E-3</v>
      </c>
    </row>
    <row r="123" spans="1:116" x14ac:dyDescent="0.3">
      <c r="A123" s="4">
        <v>44398</v>
      </c>
      <c r="B123" s="2">
        <v>122</v>
      </c>
      <c r="C123" s="1">
        <v>415.01001000000002</v>
      </c>
      <c r="D123" s="1">
        <v>1480000</v>
      </c>
      <c r="E123" s="1">
        <v>56.549999</v>
      </c>
      <c r="F123" s="1">
        <v>20918200</v>
      </c>
      <c r="J123" s="11">
        <f t="shared" si="57"/>
        <v>407.95801307225139</v>
      </c>
      <c r="K123" s="11">
        <f t="shared" si="40"/>
        <v>1.6992353817558838E-2</v>
      </c>
      <c r="M123" s="12"/>
      <c r="Q123" s="12">
        <f t="shared" si="41"/>
        <v>412.97826203513426</v>
      </c>
      <c r="R123" s="12">
        <f t="shared" si="42"/>
        <v>4.8956601429101868E-3</v>
      </c>
      <c r="X123" s="12">
        <f t="shared" si="43"/>
        <v>414.54688584895945</v>
      </c>
      <c r="Y123" s="12">
        <f t="shared" si="58"/>
        <v>1.1159348928489082E-3</v>
      </c>
      <c r="AD123" s="11">
        <f t="shared" si="59"/>
        <v>1.3589550101960319</v>
      </c>
      <c r="AE123" s="12">
        <f t="shared" si="44"/>
        <v>415.90584085915549</v>
      </c>
      <c r="AF123" s="12">
        <f t="shared" si="60"/>
        <v>2.1585765103725252E-3</v>
      </c>
      <c r="AK123" s="21">
        <f t="shared" si="61"/>
        <v>1.4240683528112694</v>
      </c>
      <c r="AL123" s="12">
        <f t="shared" si="45"/>
        <v>415.97095420177072</v>
      </c>
      <c r="AM123" s="22">
        <f t="shared" si="62"/>
        <v>2.3154723467289405E-3</v>
      </c>
      <c r="AR123" s="11">
        <f t="shared" si="63"/>
        <v>1.6250172840401806</v>
      </c>
      <c r="AS123" s="12">
        <f t="shared" si="46"/>
        <v>416.1719031329996</v>
      </c>
      <c r="AT123" s="12">
        <f t="shared" si="64"/>
        <v>2.7996749596463475E-3</v>
      </c>
      <c r="AY123" s="11">
        <f t="shared" si="65"/>
        <v>2.0231809935517262</v>
      </c>
      <c r="AZ123" s="12">
        <f t="shared" si="47"/>
        <v>416.57006684251115</v>
      </c>
      <c r="BA123" s="12">
        <f t="shared" si="66"/>
        <v>3.759082443604506E-3</v>
      </c>
      <c r="BG123" s="12">
        <f t="shared" si="48"/>
        <v>415.49414995551905</v>
      </c>
      <c r="BH123" s="12">
        <f t="shared" si="67"/>
        <v>1.1665741641244422E-3</v>
      </c>
      <c r="BN123" s="12">
        <f t="shared" si="49"/>
        <v>55.344854724658489</v>
      </c>
      <c r="BO123" s="12">
        <f t="shared" si="68"/>
        <v>2.1311128145935249E-2</v>
      </c>
      <c r="BU123" s="12">
        <f t="shared" si="50"/>
        <v>55.830912050859155</v>
      </c>
      <c r="BV123" s="12">
        <f t="shared" si="69"/>
        <v>1.2715949811791243E-2</v>
      </c>
      <c r="CB123" s="12">
        <f t="shared" si="51"/>
        <v>55.88897356234213</v>
      </c>
      <c r="CC123" s="12">
        <f t="shared" si="70"/>
        <v>1.1689221031778789E-2</v>
      </c>
      <c r="CH123" s="11">
        <f t="shared" si="71"/>
        <v>0.11222451027224765</v>
      </c>
      <c r="CI123" s="12">
        <f t="shared" si="52"/>
        <v>56.001198072614379</v>
      </c>
      <c r="CJ123" s="12">
        <f t="shared" si="72"/>
        <v>9.7047026894840557E-3</v>
      </c>
      <c r="CO123" s="11">
        <f t="shared" si="73"/>
        <v>0.10149988226641395</v>
      </c>
      <c r="CP123" s="12">
        <f t="shared" si="53"/>
        <v>55.990473444608547</v>
      </c>
      <c r="CQ123" s="12">
        <f t="shared" si="74"/>
        <v>9.8943512871052866E-3</v>
      </c>
      <c r="CV123" s="11">
        <f t="shared" si="75"/>
        <v>3.6247660150130687E-3</v>
      </c>
      <c r="CW123" s="12">
        <f t="shared" si="54"/>
        <v>55.892598328357145</v>
      </c>
      <c r="CX123" s="12">
        <f t="shared" si="76"/>
        <v>1.1625122604208254E-2</v>
      </c>
      <c r="DC123" s="11">
        <f t="shared" si="77"/>
        <v>-9.1869017177895834E-2</v>
      </c>
      <c r="DD123" s="12">
        <f t="shared" si="55"/>
        <v>55.797104545164231</v>
      </c>
      <c r="DE123" s="12">
        <f t="shared" si="78"/>
        <v>1.3313783698488988E-2</v>
      </c>
      <c r="DK123" s="12">
        <f t="shared" si="56"/>
        <v>55.845449786877388</v>
      </c>
      <c r="DL123" s="12">
        <f t="shared" si="79"/>
        <v>1.2458872247241086E-2</v>
      </c>
    </row>
    <row r="124" spans="1:116" x14ac:dyDescent="0.3">
      <c r="A124" s="4">
        <v>44399</v>
      </c>
      <c r="B124" s="2">
        <v>123</v>
      </c>
      <c r="C124" s="1">
        <v>417.540009</v>
      </c>
      <c r="D124" s="1">
        <v>1339200</v>
      </c>
      <c r="E124" s="1">
        <v>56.470001000000003</v>
      </c>
      <c r="F124" s="1">
        <v>13402700</v>
      </c>
      <c r="J124" s="11">
        <f t="shared" si="57"/>
        <v>409.01581261141371</v>
      </c>
      <c r="K124" s="11">
        <f t="shared" si="40"/>
        <v>2.0415280463784945E-2</v>
      </c>
      <c r="M124" s="12"/>
      <c r="Q124" s="12">
        <f t="shared" si="41"/>
        <v>413.6893738228373</v>
      </c>
      <c r="R124" s="12">
        <f t="shared" si="42"/>
        <v>9.2221945063058648E-3</v>
      </c>
      <c r="X124" s="12">
        <f t="shared" si="43"/>
        <v>414.8016041320318</v>
      </c>
      <c r="Y124" s="12">
        <f t="shared" si="58"/>
        <v>6.5584250824888011E-3</v>
      </c>
      <c r="AD124" s="11">
        <f t="shared" si="59"/>
        <v>1.1933195011274795</v>
      </c>
      <c r="AE124" s="12">
        <f t="shared" si="44"/>
        <v>415.99492363315926</v>
      </c>
      <c r="AF124" s="12">
        <f t="shared" si="60"/>
        <v>3.7004486600965168E-3</v>
      </c>
      <c r="AK124" s="21">
        <f t="shared" si="61"/>
        <v>1.1317308353765396</v>
      </c>
      <c r="AL124" s="12">
        <f t="shared" si="45"/>
        <v>415.93333496740831</v>
      </c>
      <c r="AM124" s="22">
        <f t="shared" si="62"/>
        <v>3.8479522871104886E-3</v>
      </c>
      <c r="AR124" s="11">
        <f t="shared" si="63"/>
        <v>1.0083827336046569</v>
      </c>
      <c r="AS124" s="12">
        <f t="shared" si="46"/>
        <v>415.80998686563646</v>
      </c>
      <c r="AT124" s="12">
        <f t="shared" si="64"/>
        <v>4.1433685325315429E-3</v>
      </c>
      <c r="AY124" s="11">
        <f t="shared" si="65"/>
        <v>0.51998768964425646</v>
      </c>
      <c r="AZ124" s="12">
        <f t="shared" si="47"/>
        <v>415.32159182167607</v>
      </c>
      <c r="BA124" s="12">
        <f t="shared" si="66"/>
        <v>5.3130649291237911E-3</v>
      </c>
      <c r="BG124" s="12">
        <f t="shared" si="48"/>
        <v>415.13104498887981</v>
      </c>
      <c r="BH124" s="12">
        <f t="shared" si="67"/>
        <v>5.769420796080383E-3</v>
      </c>
      <c r="BN124" s="12">
        <f t="shared" si="49"/>
        <v>55.52562636595971</v>
      </c>
      <c r="BO124" s="12">
        <f t="shared" si="68"/>
        <v>1.6723474717846982E-2</v>
      </c>
      <c r="BU124" s="12">
        <f t="shared" si="50"/>
        <v>56.082592483058448</v>
      </c>
      <c r="BV124" s="12">
        <f t="shared" si="69"/>
        <v>6.8604304955042425E-3</v>
      </c>
      <c r="CB124" s="12">
        <f t="shared" si="51"/>
        <v>56.252537553053955</v>
      </c>
      <c r="CC124" s="12">
        <f t="shared" si="70"/>
        <v>3.8509552522594886E-3</v>
      </c>
      <c r="CH124" s="11">
        <f t="shared" si="71"/>
        <v>0.1499254323381842</v>
      </c>
      <c r="CI124" s="12">
        <f t="shared" si="52"/>
        <v>56.402462985392141</v>
      </c>
      <c r="CJ124" s="12">
        <f t="shared" si="72"/>
        <v>1.1959981124821009E-3</v>
      </c>
      <c r="CO124" s="11">
        <f t="shared" si="73"/>
        <v>0.16701590937776661</v>
      </c>
      <c r="CP124" s="12">
        <f t="shared" si="53"/>
        <v>56.419553462431722</v>
      </c>
      <c r="CQ124" s="12">
        <f t="shared" si="74"/>
        <v>8.9335110102586282E-4</v>
      </c>
      <c r="CV124" s="11">
        <f t="shared" si="75"/>
        <v>0.16559741712857831</v>
      </c>
      <c r="CW124" s="12">
        <f t="shared" si="54"/>
        <v>56.418134970182535</v>
      </c>
      <c r="CX124" s="12">
        <f t="shared" si="76"/>
        <v>9.184704958207459E-4</v>
      </c>
      <c r="DC124" s="11">
        <f t="shared" si="77"/>
        <v>0.29524903952836656</v>
      </c>
      <c r="DD124" s="12">
        <f t="shared" si="55"/>
        <v>56.54778659258232</v>
      </c>
      <c r="DE124" s="12">
        <f t="shared" si="78"/>
        <v>1.3774675262059246E-3</v>
      </c>
      <c r="DK124" s="12">
        <f t="shared" si="56"/>
        <v>56.373861696719345</v>
      </c>
      <c r="DL124" s="12">
        <f t="shared" si="79"/>
        <v>1.7024845329940465E-3</v>
      </c>
    </row>
    <row r="125" spans="1:116" x14ac:dyDescent="0.3">
      <c r="A125" s="4">
        <v>44400</v>
      </c>
      <c r="B125" s="2">
        <v>124</v>
      </c>
      <c r="C125" s="1">
        <v>423.42999300000002</v>
      </c>
      <c r="D125" s="1">
        <v>1344500</v>
      </c>
      <c r="E125" s="1">
        <v>57.009998000000003</v>
      </c>
      <c r="F125" s="1">
        <v>12144000</v>
      </c>
      <c r="J125" s="11">
        <f t="shared" si="57"/>
        <v>410.29444206970169</v>
      </c>
      <c r="K125" s="11">
        <f t="shared" si="40"/>
        <v>3.1021777265311329E-2</v>
      </c>
      <c r="M125" s="12"/>
      <c r="Q125" s="12">
        <f t="shared" si="41"/>
        <v>415.03709613484421</v>
      </c>
      <c r="R125" s="12">
        <f t="shared" si="42"/>
        <v>1.9821214849926369E-2</v>
      </c>
      <c r="X125" s="12">
        <f t="shared" si="43"/>
        <v>416.30772680941431</v>
      </c>
      <c r="Y125" s="12">
        <f t="shared" si="58"/>
        <v>1.6820410240957397E-2</v>
      </c>
      <c r="AD125" s="11">
        <f t="shared" si="59"/>
        <v>1.2402399775657336</v>
      </c>
      <c r="AE125" s="12">
        <f t="shared" si="44"/>
        <v>417.54796678698006</v>
      </c>
      <c r="AF125" s="12">
        <f t="shared" si="60"/>
        <v>1.3891378292184346E-2</v>
      </c>
      <c r="AK125" s="21">
        <f t="shared" si="61"/>
        <v>1.2253287958780315</v>
      </c>
      <c r="AL125" s="12">
        <f t="shared" si="45"/>
        <v>417.53305560529236</v>
      </c>
      <c r="AM125" s="22">
        <f t="shared" si="62"/>
        <v>1.3926593515324416E-2</v>
      </c>
      <c r="AR125" s="11">
        <f t="shared" si="63"/>
        <v>1.2323657083046895</v>
      </c>
      <c r="AS125" s="12">
        <f t="shared" si="46"/>
        <v>417.54009251771902</v>
      </c>
      <c r="AT125" s="12">
        <f t="shared" si="64"/>
        <v>1.390997468212179E-2</v>
      </c>
      <c r="AY125" s="11">
        <f t="shared" si="65"/>
        <v>1.3582024292217694</v>
      </c>
      <c r="AZ125" s="12">
        <f t="shared" si="47"/>
        <v>417.66592923863607</v>
      </c>
      <c r="BA125" s="12">
        <f t="shared" si="66"/>
        <v>1.3612790441521597E-2</v>
      </c>
      <c r="BG125" s="12">
        <f t="shared" si="48"/>
        <v>416.93776799721991</v>
      </c>
      <c r="BH125" s="12">
        <f t="shared" si="67"/>
        <v>1.533246371326397E-2</v>
      </c>
      <c r="BN125" s="12">
        <f t="shared" si="49"/>
        <v>55.667282561065754</v>
      </c>
      <c r="BO125" s="12">
        <f t="shared" si="68"/>
        <v>2.3552280056811245E-2</v>
      </c>
      <c r="BU125" s="12">
        <f t="shared" si="50"/>
        <v>56.218185463987993</v>
      </c>
      <c r="BV125" s="12">
        <f t="shared" si="69"/>
        <v>1.3889011818804309E-2</v>
      </c>
      <c r="CB125" s="12">
        <f t="shared" si="51"/>
        <v>56.372142448874285</v>
      </c>
      <c r="CC125" s="12">
        <f t="shared" si="70"/>
        <v>1.1188485765702317E-2</v>
      </c>
      <c r="CH125" s="11">
        <f t="shared" si="71"/>
        <v>0.14537735186050618</v>
      </c>
      <c r="CI125" s="12">
        <f t="shared" si="52"/>
        <v>56.517519800734789</v>
      </c>
      <c r="CJ125" s="12">
        <f t="shared" si="72"/>
        <v>8.6384531931612118E-3</v>
      </c>
      <c r="CO125" s="11">
        <f t="shared" si="73"/>
        <v>0.15516315598840763</v>
      </c>
      <c r="CP125" s="12">
        <f t="shared" si="53"/>
        <v>56.52730560486269</v>
      </c>
      <c r="CQ125" s="12">
        <f t="shared" si="74"/>
        <v>8.4668025271166149E-3</v>
      </c>
      <c r="CV125" s="11">
        <f t="shared" si="75"/>
        <v>0.14490078253986685</v>
      </c>
      <c r="CW125" s="12">
        <f t="shared" si="54"/>
        <v>56.517043231414149</v>
      </c>
      <c r="CX125" s="12">
        <f t="shared" si="76"/>
        <v>8.646812592167671E-3</v>
      </c>
      <c r="DC125" s="11">
        <f t="shared" si="77"/>
        <v>0.14595151737653603</v>
      </c>
      <c r="DD125" s="12">
        <f t="shared" si="55"/>
        <v>56.518093966250824</v>
      </c>
      <c r="DE125" s="12">
        <f t="shared" si="78"/>
        <v>8.6283818804761114E-3</v>
      </c>
      <c r="DK125" s="12">
        <f t="shared" si="56"/>
        <v>56.445966174179844</v>
      </c>
      <c r="DL125" s="12">
        <f t="shared" si="79"/>
        <v>9.8935598247198477E-3</v>
      </c>
    </row>
    <row r="126" spans="1:116" x14ac:dyDescent="0.3">
      <c r="A126" s="4">
        <v>44403</v>
      </c>
      <c r="B126" s="2">
        <v>125</v>
      </c>
      <c r="C126" s="1">
        <v>423.23001099999999</v>
      </c>
      <c r="D126" s="1">
        <v>1220000</v>
      </c>
      <c r="E126" s="1">
        <v>57.060001</v>
      </c>
      <c r="F126" s="1">
        <v>8681100</v>
      </c>
      <c r="J126" s="11">
        <f t="shared" si="57"/>
        <v>412.26477470924647</v>
      </c>
      <c r="K126" s="11">
        <f t="shared" si="40"/>
        <v>2.5908456408478848E-2</v>
      </c>
      <c r="M126" s="12"/>
      <c r="Q126" s="12">
        <f t="shared" si="41"/>
        <v>417.97461003764874</v>
      </c>
      <c r="R126" s="12">
        <f t="shared" si="42"/>
        <v>1.2417363669305686E-2</v>
      </c>
      <c r="X126" s="12">
        <f t="shared" si="43"/>
        <v>420.22497321423646</v>
      </c>
      <c r="Y126" s="12">
        <f t="shared" si="58"/>
        <v>7.1002474013203525E-3</v>
      </c>
      <c r="AD126" s="11">
        <f t="shared" si="59"/>
        <v>1.6417909416541963</v>
      </c>
      <c r="AE126" s="12">
        <f t="shared" si="44"/>
        <v>421.86676415589068</v>
      </c>
      <c r="AF126" s="12">
        <f t="shared" si="60"/>
        <v>3.2210542935938264E-3</v>
      </c>
      <c r="AK126" s="21">
        <f t="shared" si="61"/>
        <v>1.8983081981140615</v>
      </c>
      <c r="AL126" s="12">
        <f t="shared" si="45"/>
        <v>422.12328141235054</v>
      </c>
      <c r="AM126" s="22">
        <f t="shared" si="62"/>
        <v>2.6149600899862797E-3</v>
      </c>
      <c r="AR126" s="11">
        <f t="shared" si="63"/>
        <v>2.4405620217375472</v>
      </c>
      <c r="AS126" s="12">
        <f t="shared" si="46"/>
        <v>422.665535235974</v>
      </c>
      <c r="AT126" s="12">
        <f t="shared" si="64"/>
        <v>1.3337328387754276E-3</v>
      </c>
      <c r="AY126" s="11">
        <f t="shared" si="65"/>
        <v>3.5333898084820943</v>
      </c>
      <c r="AZ126" s="12">
        <f t="shared" si="47"/>
        <v>423.75836302271853</v>
      </c>
      <c r="BA126" s="12">
        <f t="shared" si="66"/>
        <v>1.24838033453761E-3</v>
      </c>
      <c r="BG126" s="12">
        <f t="shared" si="48"/>
        <v>421.80693674930501</v>
      </c>
      <c r="BH126" s="12">
        <f t="shared" si="67"/>
        <v>3.3624133773797553E-3</v>
      </c>
      <c r="BN126" s="12">
        <f t="shared" si="49"/>
        <v>55.86868987690589</v>
      </c>
      <c r="BO126" s="12">
        <f t="shared" si="68"/>
        <v>2.0878217704449562E-2</v>
      </c>
      <c r="BU126" s="12">
        <f t="shared" si="50"/>
        <v>56.4953198515922</v>
      </c>
      <c r="BV126" s="12">
        <f t="shared" si="69"/>
        <v>9.8962695147481686E-3</v>
      </c>
      <c r="CB126" s="12">
        <f t="shared" si="51"/>
        <v>56.722963001993435</v>
      </c>
      <c r="CC126" s="12">
        <f t="shared" si="70"/>
        <v>5.9067296196956779E-3</v>
      </c>
      <c r="CH126" s="11">
        <f t="shared" si="71"/>
        <v>0.17619383204930264</v>
      </c>
      <c r="CI126" s="12">
        <f t="shared" si="52"/>
        <v>56.899156834042735</v>
      </c>
      <c r="CJ126" s="12">
        <f t="shared" si="72"/>
        <v>2.8188602022152925E-3</v>
      </c>
      <c r="CO126" s="11">
        <f t="shared" si="73"/>
        <v>0.20407750527109303</v>
      </c>
      <c r="CP126" s="12">
        <f t="shared" si="53"/>
        <v>56.927040507264529</v>
      </c>
      <c r="CQ126" s="12">
        <f t="shared" si="74"/>
        <v>2.3301873537554061E-3</v>
      </c>
      <c r="CV126" s="11">
        <f t="shared" si="75"/>
        <v>0.23756467930054395</v>
      </c>
      <c r="CW126" s="12">
        <f t="shared" si="54"/>
        <v>56.960527681293982</v>
      </c>
      <c r="CX126" s="12">
        <f t="shared" si="76"/>
        <v>1.743310847576356E-3</v>
      </c>
      <c r="DC126" s="11">
        <f t="shared" si="77"/>
        <v>0.32009019775775732</v>
      </c>
      <c r="DD126" s="12">
        <f t="shared" si="55"/>
        <v>57.043053199751192</v>
      </c>
      <c r="DE126" s="12">
        <f t="shared" si="78"/>
        <v>2.9701717405871954E-4</v>
      </c>
      <c r="DK126" s="12">
        <f t="shared" si="56"/>
        <v>56.868990043544969</v>
      </c>
      <c r="DL126" s="12">
        <f t="shared" si="79"/>
        <v>3.3475456205307652E-3</v>
      </c>
    </row>
    <row r="127" spans="1:116" x14ac:dyDescent="0.3">
      <c r="A127" s="4">
        <v>44404</v>
      </c>
      <c r="B127" s="2">
        <v>126</v>
      </c>
      <c r="C127" s="1">
        <v>424.33999599999999</v>
      </c>
      <c r="D127" s="1">
        <v>1666500</v>
      </c>
      <c r="E127" s="1">
        <v>57.259998000000003</v>
      </c>
      <c r="F127" s="1">
        <v>12794400</v>
      </c>
      <c r="J127" s="11">
        <f t="shared" si="57"/>
        <v>413.90956015285951</v>
      </c>
      <c r="K127" s="11">
        <f t="shared" si="40"/>
        <v>2.4580374099688856E-2</v>
      </c>
      <c r="M127" s="12"/>
      <c r="Q127" s="12">
        <f t="shared" si="41"/>
        <v>419.81400037447168</v>
      </c>
      <c r="R127" s="12">
        <f t="shared" si="42"/>
        <v>1.0665965188745278E-2</v>
      </c>
      <c r="X127" s="12">
        <f t="shared" si="43"/>
        <v>421.87774399640642</v>
      </c>
      <c r="Y127" s="12">
        <f t="shared" si="58"/>
        <v>5.8025451920717891E-3</v>
      </c>
      <c r="AD127" s="11">
        <f t="shared" si="59"/>
        <v>1.6434379177315619</v>
      </c>
      <c r="AE127" s="12">
        <f t="shared" si="44"/>
        <v>423.52118191413797</v>
      </c>
      <c r="AF127" s="12">
        <f t="shared" si="60"/>
        <v>1.9296179798757784E-3</v>
      </c>
      <c r="AK127" s="21">
        <f t="shared" si="61"/>
        <v>1.8369238441280378</v>
      </c>
      <c r="AL127" s="12">
        <f t="shared" si="45"/>
        <v>423.71466784053445</v>
      </c>
      <c r="AM127" s="22">
        <f t="shared" si="62"/>
        <v>1.4736488791066943E-3</v>
      </c>
      <c r="AR127" s="11">
        <f t="shared" si="63"/>
        <v>2.0860559639321359</v>
      </c>
      <c r="AS127" s="12">
        <f t="shared" si="46"/>
        <v>423.96379996033858</v>
      </c>
      <c r="AT127" s="12">
        <f t="shared" si="64"/>
        <v>8.8654391103262537E-4</v>
      </c>
      <c r="AY127" s="11">
        <f t="shared" si="65"/>
        <v>1.9348636361167855</v>
      </c>
      <c r="AZ127" s="12">
        <f t="shared" si="47"/>
        <v>423.81260763252322</v>
      </c>
      <c r="BA127" s="12">
        <f t="shared" si="66"/>
        <v>1.2428438809636987E-3</v>
      </c>
      <c r="BG127" s="12">
        <f t="shared" si="48"/>
        <v>422.87424243732619</v>
      </c>
      <c r="BH127" s="12">
        <f t="shared" si="67"/>
        <v>3.4541961080515183E-3</v>
      </c>
      <c r="BN127" s="12">
        <f t="shared" si="49"/>
        <v>56.047386545370003</v>
      </c>
      <c r="BO127" s="12">
        <f t="shared" si="68"/>
        <v>2.1177287757327551E-2</v>
      </c>
      <c r="BU127" s="12">
        <f t="shared" si="50"/>
        <v>56.692958253534925</v>
      </c>
      <c r="BV127" s="12">
        <f t="shared" si="69"/>
        <v>9.9028949750413469E-3</v>
      </c>
      <c r="CB127" s="12">
        <f t="shared" si="51"/>
        <v>56.908333900897048</v>
      </c>
      <c r="CC127" s="12">
        <f t="shared" si="70"/>
        <v>6.1415318090467744E-3</v>
      </c>
      <c r="CH127" s="11">
        <f t="shared" si="71"/>
        <v>0.17757039207744929</v>
      </c>
      <c r="CI127" s="12">
        <f t="shared" si="52"/>
        <v>57.085904292974497</v>
      </c>
      <c r="CJ127" s="12">
        <f t="shared" si="72"/>
        <v>3.0404071447139368E-3</v>
      </c>
      <c r="CO127" s="11">
        <f t="shared" si="73"/>
        <v>0.19940085367922317</v>
      </c>
      <c r="CP127" s="12">
        <f t="shared" si="53"/>
        <v>57.107734754576271</v>
      </c>
      <c r="CQ127" s="12">
        <f t="shared" si="74"/>
        <v>2.6591556189668828E-3</v>
      </c>
      <c r="CV127" s="11">
        <f t="shared" si="75"/>
        <v>0.21407747812192529</v>
      </c>
      <c r="CW127" s="12">
        <f t="shared" si="54"/>
        <v>57.12241137901897</v>
      </c>
      <c r="CX127" s="12">
        <f t="shared" si="76"/>
        <v>2.4028401290030182E-3</v>
      </c>
      <c r="DC127" s="11">
        <f t="shared" si="77"/>
        <v>0.20557879373173513</v>
      </c>
      <c r="DD127" s="12">
        <f t="shared" si="55"/>
        <v>57.11391269462878</v>
      </c>
      <c r="DE127" s="12">
        <f t="shared" si="78"/>
        <v>2.5512628444594562E-3</v>
      </c>
      <c r="DK127" s="12">
        <f t="shared" si="56"/>
        <v>57.012248260886238</v>
      </c>
      <c r="DL127" s="12">
        <f t="shared" si="79"/>
        <v>4.3267507468960197E-3</v>
      </c>
    </row>
    <row r="128" spans="1:116" x14ac:dyDescent="0.3">
      <c r="A128" s="4">
        <v>44405</v>
      </c>
      <c r="B128" s="2">
        <v>127</v>
      </c>
      <c r="C128" s="1">
        <v>422.22000100000002</v>
      </c>
      <c r="D128" s="1">
        <v>1362700</v>
      </c>
      <c r="E128" s="1">
        <v>56.740001999999997</v>
      </c>
      <c r="F128" s="1">
        <v>9858000</v>
      </c>
      <c r="J128" s="11">
        <f t="shared" si="57"/>
        <v>415.47412552993057</v>
      </c>
      <c r="K128" s="11">
        <f t="shared" si="40"/>
        <v>1.5977157534205609E-2</v>
      </c>
      <c r="M128" s="12"/>
      <c r="Q128" s="12">
        <f t="shared" si="41"/>
        <v>421.39809884340656</v>
      </c>
      <c r="R128" s="12">
        <f t="shared" si="42"/>
        <v>1.9466206116404863E-3</v>
      </c>
      <c r="X128" s="12">
        <f t="shared" si="43"/>
        <v>423.2319825983829</v>
      </c>
      <c r="Y128" s="12">
        <f t="shared" si="58"/>
        <v>2.3968111316045263E-3</v>
      </c>
      <c r="AD128" s="11">
        <f t="shared" si="59"/>
        <v>1.600058020368299</v>
      </c>
      <c r="AE128" s="12">
        <f t="shared" si="44"/>
        <v>424.83204061875119</v>
      </c>
      <c r="AF128" s="12">
        <f t="shared" si="60"/>
        <v>6.1864421689278729E-3</v>
      </c>
      <c r="AK128" s="21">
        <f t="shared" si="61"/>
        <v>1.7162525335901475</v>
      </c>
      <c r="AL128" s="12">
        <f t="shared" si="45"/>
        <v>424.94823513197304</v>
      </c>
      <c r="AM128" s="22">
        <f t="shared" si="62"/>
        <v>6.4616411480066544E-3</v>
      </c>
      <c r="AR128" s="11">
        <f t="shared" si="63"/>
        <v>1.7567381510520892</v>
      </c>
      <c r="AS128" s="12">
        <f t="shared" si="46"/>
        <v>424.988720749435</v>
      </c>
      <c r="AT128" s="12">
        <f t="shared" si="64"/>
        <v>6.557528641176283E-3</v>
      </c>
      <c r="AY128" s="11">
        <f t="shared" si="65"/>
        <v>1.4413323570975227</v>
      </c>
      <c r="AZ128" s="12">
        <f t="shared" si="47"/>
        <v>424.67331495548041</v>
      </c>
      <c r="BA128" s="12">
        <f t="shared" si="66"/>
        <v>5.8105109887496356E-3</v>
      </c>
      <c r="BG128" s="12">
        <f t="shared" si="48"/>
        <v>423.97355760933158</v>
      </c>
      <c r="BH128" s="12">
        <f t="shared" si="67"/>
        <v>4.1531822395395089E-3</v>
      </c>
      <c r="BN128" s="12">
        <f t="shared" si="49"/>
        <v>56.229278263564503</v>
      </c>
      <c r="BO128" s="12">
        <f t="shared" si="68"/>
        <v>9.0011229896589436E-3</v>
      </c>
      <c r="BU128" s="12">
        <f t="shared" si="50"/>
        <v>56.891422164797703</v>
      </c>
      <c r="BV128" s="12">
        <f t="shared" si="69"/>
        <v>2.6686668921461448E-3</v>
      </c>
      <c r="CB128" s="12">
        <f t="shared" si="51"/>
        <v>57.101749155403674</v>
      </c>
      <c r="CC128" s="12">
        <f t="shared" si="70"/>
        <v>6.3755224295493837E-3</v>
      </c>
      <c r="CH128" s="11">
        <f t="shared" si="71"/>
        <v>0.17994712144182573</v>
      </c>
      <c r="CI128" s="12">
        <f t="shared" si="52"/>
        <v>57.281696276845501</v>
      </c>
      <c r="CJ128" s="12">
        <f t="shared" si="72"/>
        <v>9.5469555472610743E-3</v>
      </c>
      <c r="CO128" s="11">
        <f t="shared" si="73"/>
        <v>0.19790445388607375</v>
      </c>
      <c r="CP128" s="12">
        <f t="shared" si="53"/>
        <v>57.299653609289749</v>
      </c>
      <c r="CQ128" s="12">
        <f t="shared" si="74"/>
        <v>9.8634400698426432E-3</v>
      </c>
      <c r="CV128" s="11">
        <f t="shared" si="75"/>
        <v>0.20477947749504039</v>
      </c>
      <c r="CW128" s="12">
        <f t="shared" si="54"/>
        <v>57.306528632898711</v>
      </c>
      <c r="CX128" s="12">
        <f t="shared" si="76"/>
        <v>9.984607207076137E-3</v>
      </c>
      <c r="DC128" s="11">
        <f t="shared" si="77"/>
        <v>0.19523978539039188</v>
      </c>
      <c r="DD128" s="12">
        <f t="shared" si="55"/>
        <v>57.296988940794066</v>
      </c>
      <c r="DE128" s="12">
        <f t="shared" si="78"/>
        <v>9.8164772851800156E-3</v>
      </c>
      <c r="DK128" s="12">
        <f t="shared" si="56"/>
        <v>57.198060565221567</v>
      </c>
      <c r="DL128" s="12">
        <f t="shared" si="79"/>
        <v>8.072938827558912E-3</v>
      </c>
    </row>
    <row r="129" spans="1:116" x14ac:dyDescent="0.3">
      <c r="A129" s="4">
        <v>44406</v>
      </c>
      <c r="B129" s="2">
        <v>128</v>
      </c>
      <c r="C129" s="1">
        <v>425.27999899999998</v>
      </c>
      <c r="D129" s="1">
        <v>1434200</v>
      </c>
      <c r="E129" s="1">
        <v>57.049999</v>
      </c>
      <c r="F129" s="1">
        <v>9599100</v>
      </c>
      <c r="J129" s="11">
        <f t="shared" si="57"/>
        <v>416.48600685044096</v>
      </c>
      <c r="K129" s="11">
        <f t="shared" si="40"/>
        <v>2.0678123048902229E-2</v>
      </c>
      <c r="M129" s="12"/>
      <c r="Q129" s="12">
        <f t="shared" si="41"/>
        <v>421.68576459821429</v>
      </c>
      <c r="R129" s="12">
        <f t="shared" si="42"/>
        <v>8.4514541248992148E-3</v>
      </c>
      <c r="X129" s="12">
        <f t="shared" si="43"/>
        <v>422.67539271927234</v>
      </c>
      <c r="Y129" s="12">
        <f t="shared" si="58"/>
        <v>6.1244504487680766E-3</v>
      </c>
      <c r="AD129" s="11">
        <f t="shared" si="59"/>
        <v>1.2765608354464699</v>
      </c>
      <c r="AE129" s="12">
        <f t="shared" si="44"/>
        <v>423.95195355471878</v>
      </c>
      <c r="AF129" s="12">
        <f t="shared" si="60"/>
        <v>3.1227554749904685E-3</v>
      </c>
      <c r="AK129" s="21">
        <f t="shared" si="61"/>
        <v>1.1480419304149705</v>
      </c>
      <c r="AL129" s="12">
        <f t="shared" si="45"/>
        <v>423.82343464968733</v>
      </c>
      <c r="AM129" s="22">
        <f t="shared" si="62"/>
        <v>3.4249538039352908E-3</v>
      </c>
      <c r="AR129" s="11">
        <f t="shared" si="63"/>
        <v>0.71574053747889665</v>
      </c>
      <c r="AS129" s="12">
        <f t="shared" si="46"/>
        <v>423.39113325675123</v>
      </c>
      <c r="AT129" s="12">
        <f t="shared" si="64"/>
        <v>4.4414638536733617E-3</v>
      </c>
      <c r="AY129" s="11">
        <f t="shared" si="65"/>
        <v>-0.25690154367934842</v>
      </c>
      <c r="AZ129" s="12">
        <f t="shared" si="47"/>
        <v>422.41849117559298</v>
      </c>
      <c r="BA129" s="12">
        <f t="shared" si="66"/>
        <v>6.7285266909695397E-3</v>
      </c>
      <c r="BG129" s="12">
        <f t="shared" si="48"/>
        <v>422.65839015233291</v>
      </c>
      <c r="BH129" s="12">
        <f t="shared" si="67"/>
        <v>6.1644301491523053E-3</v>
      </c>
      <c r="BN129" s="12">
        <f t="shared" si="49"/>
        <v>56.305886824029827</v>
      </c>
      <c r="BO129" s="12">
        <f t="shared" si="68"/>
        <v>1.3043158440198623E-2</v>
      </c>
      <c r="BU129" s="12">
        <f t="shared" si="50"/>
        <v>56.83842510711851</v>
      </c>
      <c r="BV129" s="12">
        <f t="shared" si="69"/>
        <v>3.7085696159519514E-3</v>
      </c>
      <c r="CB129" s="12">
        <f t="shared" si="51"/>
        <v>56.902788219931651</v>
      </c>
      <c r="CC129" s="12">
        <f t="shared" si="70"/>
        <v>2.5803818168050954E-3</v>
      </c>
      <c r="CH129" s="11">
        <f t="shared" si="71"/>
        <v>0.12311091290474842</v>
      </c>
      <c r="CI129" s="12">
        <f t="shared" si="52"/>
        <v>57.0258991328364</v>
      </c>
      <c r="CJ129" s="12">
        <f t="shared" si="72"/>
        <v>4.2243413823020827E-4</v>
      </c>
      <c r="CO129" s="11">
        <f t="shared" si="73"/>
        <v>9.8688106546549581E-2</v>
      </c>
      <c r="CP129" s="12">
        <f t="shared" si="53"/>
        <v>57.001476326478198</v>
      </c>
      <c r="CQ129" s="12">
        <f t="shared" si="74"/>
        <v>8.505289109961608E-4</v>
      </c>
      <c r="CV129" s="11">
        <f t="shared" si="75"/>
        <v>2.3096291659861878E-2</v>
      </c>
      <c r="CW129" s="12">
        <f t="shared" si="54"/>
        <v>56.925884511591512</v>
      </c>
      <c r="CX129" s="12">
        <f t="shared" si="76"/>
        <v>2.1755388358286822E-3</v>
      </c>
      <c r="DC129" s="11">
        <f t="shared" si="77"/>
        <v>-0.13983082734266072</v>
      </c>
      <c r="DD129" s="12">
        <f t="shared" si="55"/>
        <v>56.762957392588987</v>
      </c>
      <c r="DE129" s="12">
        <f t="shared" si="78"/>
        <v>5.0314042496479704E-3</v>
      </c>
      <c r="DK129" s="12">
        <f t="shared" si="56"/>
        <v>56.854516641305388</v>
      </c>
      <c r="DL129" s="12">
        <f t="shared" si="79"/>
        <v>3.426509414918867E-3</v>
      </c>
    </row>
    <row r="130" spans="1:116" x14ac:dyDescent="0.3">
      <c r="A130" s="4">
        <v>44407</v>
      </c>
      <c r="B130" s="2">
        <v>129</v>
      </c>
      <c r="C130" s="1">
        <v>429.72000100000002</v>
      </c>
      <c r="D130" s="1">
        <v>2283900</v>
      </c>
      <c r="E130" s="1">
        <v>57.029998999999997</v>
      </c>
      <c r="F130" s="1">
        <v>11727000</v>
      </c>
      <c r="J130" s="11">
        <f t="shared" si="57"/>
        <v>417.80510567287479</v>
      </c>
      <c r="K130" s="11">
        <f t="shared" si="40"/>
        <v>2.7727113700544825E-2</v>
      </c>
      <c r="M130" s="12"/>
      <c r="Q130" s="12">
        <f t="shared" si="41"/>
        <v>422.94374663883934</v>
      </c>
      <c r="R130" s="12">
        <f t="shared" si="42"/>
        <v>1.5768999221334082E-2</v>
      </c>
      <c r="X130" s="12">
        <f t="shared" si="43"/>
        <v>424.10792617367258</v>
      </c>
      <c r="Y130" s="12">
        <f t="shared" si="58"/>
        <v>1.3059840857459747E-2</v>
      </c>
      <c r="AD130" s="11">
        <f t="shared" si="59"/>
        <v>1.2999567282895359</v>
      </c>
      <c r="AE130" s="12">
        <f t="shared" si="44"/>
        <v>425.40788290196213</v>
      </c>
      <c r="AF130" s="12">
        <f t="shared" si="60"/>
        <v>1.0034715833573451E-2</v>
      </c>
      <c r="AK130" s="21">
        <f t="shared" si="61"/>
        <v>1.2191648114112885</v>
      </c>
      <c r="AL130" s="12">
        <f t="shared" si="45"/>
        <v>425.32709098508388</v>
      </c>
      <c r="AM130" s="22">
        <f t="shared" si="62"/>
        <v>1.0222726437432312E-2</v>
      </c>
      <c r="AR130" s="11">
        <f t="shared" si="63"/>
        <v>1.0382973500935027</v>
      </c>
      <c r="AS130" s="12">
        <f t="shared" si="46"/>
        <v>425.14622352376608</v>
      </c>
      <c r="AT130" s="12">
        <f t="shared" si="64"/>
        <v>1.0643622511380247E-2</v>
      </c>
      <c r="AY130" s="11">
        <f t="shared" si="65"/>
        <v>1.1791182046883042</v>
      </c>
      <c r="AZ130" s="12">
        <f t="shared" si="47"/>
        <v>425.28704437836086</v>
      </c>
      <c r="BA130" s="12">
        <f t="shared" si="66"/>
        <v>1.0315918764133028E-2</v>
      </c>
      <c r="BG130" s="12">
        <f t="shared" si="48"/>
        <v>424.62459678808324</v>
      </c>
      <c r="BH130" s="12">
        <f t="shared" si="67"/>
        <v>1.1857498371170269E-2</v>
      </c>
      <c r="BN130" s="12">
        <f t="shared" si="49"/>
        <v>56.417503650425353</v>
      </c>
      <c r="BO130" s="12">
        <f t="shared" si="68"/>
        <v>1.0739880068639733E-2</v>
      </c>
      <c r="BU130" s="12">
        <f t="shared" si="50"/>
        <v>56.912475969627025</v>
      </c>
      <c r="BV130" s="12">
        <f t="shared" si="69"/>
        <v>2.060722995505786E-3</v>
      </c>
      <c r="CB130" s="12">
        <f t="shared" si="51"/>
        <v>56.98375414896924</v>
      </c>
      <c r="CC130" s="12">
        <f t="shared" si="70"/>
        <v>8.1088640788432606E-4</v>
      </c>
      <c r="CH130" s="11">
        <f t="shared" si="71"/>
        <v>0.11678916532467451</v>
      </c>
      <c r="CI130" s="12">
        <f t="shared" si="52"/>
        <v>57.100543314293915</v>
      </c>
      <c r="CJ130" s="12">
        <f t="shared" si="72"/>
        <v>1.2369685346464558E-3</v>
      </c>
      <c r="CO130" s="11">
        <f t="shared" si="73"/>
        <v>9.4257562169309445E-2</v>
      </c>
      <c r="CP130" s="12">
        <f t="shared" si="53"/>
        <v>57.078011711138551</v>
      </c>
      <c r="CQ130" s="12">
        <f t="shared" si="74"/>
        <v>8.4188518289390489E-4</v>
      </c>
      <c r="CV130" s="11">
        <f t="shared" si="75"/>
        <v>4.9137628479839102E-2</v>
      </c>
      <c r="CW130" s="12">
        <f t="shared" si="54"/>
        <v>57.03289177744908</v>
      </c>
      <c r="CX130" s="12">
        <f t="shared" si="76"/>
        <v>5.0723785723438192E-5</v>
      </c>
      <c r="DC130" s="11">
        <f t="shared" si="77"/>
        <v>4.7846415580551568E-2</v>
      </c>
      <c r="DD130" s="12">
        <f t="shared" si="55"/>
        <v>57.031600564549791</v>
      </c>
      <c r="DE130" s="12">
        <f t="shared" si="78"/>
        <v>2.8082843729217531E-5</v>
      </c>
      <c r="DK130" s="12">
        <f t="shared" si="56"/>
        <v>57.001128410326345</v>
      </c>
      <c r="DL130" s="12">
        <f t="shared" si="79"/>
        <v>5.0623514255456392E-4</v>
      </c>
    </row>
    <row r="131" spans="1:116" x14ac:dyDescent="0.3">
      <c r="A131" s="4">
        <v>44410</v>
      </c>
      <c r="B131" s="2">
        <v>130</v>
      </c>
      <c r="C131" s="1">
        <v>428.92001299999998</v>
      </c>
      <c r="D131" s="1">
        <v>1366900</v>
      </c>
      <c r="E131" s="1">
        <v>56.880001</v>
      </c>
      <c r="F131" s="1">
        <v>9778000</v>
      </c>
      <c r="J131" s="11">
        <f t="shared" si="57"/>
        <v>419.5923399719436</v>
      </c>
      <c r="K131" s="11">
        <f t="shared" ref="K131:K194" si="80">ABS((C131-J131)/C131)</f>
        <v>2.1746882274892548E-2</v>
      </c>
      <c r="M131" s="12"/>
      <c r="Q131" s="12">
        <f t="shared" ref="Q131:Q194" si="81">$P$2*C130+(1-$P$2)*Q130</f>
        <v>425.31543566524556</v>
      </c>
      <c r="R131" s="12">
        <f t="shared" ref="R131:R194" si="82">ABS((C131-Q131)/C131)</f>
        <v>8.4038450655237306E-3</v>
      </c>
      <c r="X131" s="12">
        <f t="shared" ref="X131:X194" si="83">$W$2*C130+(1-$W$2)*X130</f>
        <v>427.19456732815269</v>
      </c>
      <c r="Y131" s="12">
        <f t="shared" si="58"/>
        <v>4.0227679277051983E-3</v>
      </c>
      <c r="AD131" s="11">
        <f t="shared" si="59"/>
        <v>1.5679593922181212</v>
      </c>
      <c r="AE131" s="12">
        <f t="shared" ref="AE131:AE194" si="84">X131+AD131</f>
        <v>428.76252672037083</v>
      </c>
      <c r="AF131" s="12">
        <f t="shared" si="60"/>
        <v>3.6716934359776323E-4</v>
      </c>
      <c r="AK131" s="21">
        <f t="shared" si="61"/>
        <v>1.6860338971784927</v>
      </c>
      <c r="AL131" s="12">
        <f t="shared" ref="AL131:AL194" si="85">X131+AK131</f>
        <v>428.88060122533119</v>
      </c>
      <c r="AM131" s="22">
        <f t="shared" si="62"/>
        <v>9.1886070769079582E-5</v>
      </c>
      <c r="AR131" s="11">
        <f t="shared" si="63"/>
        <v>1.960052062067474</v>
      </c>
      <c r="AS131" s="12">
        <f t="shared" ref="AS131:AS194" si="86">X131+AR131</f>
        <v>429.15461939022015</v>
      </c>
      <c r="AT131" s="12">
        <f t="shared" si="64"/>
        <v>5.4697002496865293E-4</v>
      </c>
      <c r="AY131" s="11">
        <f t="shared" si="65"/>
        <v>2.8005127120113351</v>
      </c>
      <c r="AZ131" s="12">
        <f t="shared" ref="AZ131:AZ194" si="87">X131+AY131</f>
        <v>429.995080040164</v>
      </c>
      <c r="BA131" s="12">
        <f t="shared" si="66"/>
        <v>2.5064511041223321E-3</v>
      </c>
      <c r="BG131" s="12">
        <f t="shared" ref="BG131:BG194" si="88">$BF$2*C130+(1-$BF$2)*BG130</f>
        <v>428.44614994702079</v>
      </c>
      <c r="BH131" s="12">
        <f t="shared" si="67"/>
        <v>1.1047818675208275E-3</v>
      </c>
      <c r="BN131" s="12">
        <f t="shared" ref="BN131:BN194" si="89">$BM$2*E130+(1-$BM$2)*BN130</f>
        <v>56.509377952861549</v>
      </c>
      <c r="BO131" s="12">
        <f t="shared" si="68"/>
        <v>6.5158762416064565E-3</v>
      </c>
      <c r="BU131" s="12">
        <f t="shared" ref="BU131:BU194" si="90">$BT$2*E130+(1-$BT$2)*BU130</f>
        <v>56.953609030257567</v>
      </c>
      <c r="BV131" s="12">
        <f t="shared" si="69"/>
        <v>1.294093336207347E-3</v>
      </c>
      <c r="CB131" s="12">
        <f t="shared" ref="CB131:CB194" si="91">$CA$2*E130+(1-$CA$2)*CB130</f>
        <v>57.009188817036154</v>
      </c>
      <c r="CC131" s="12">
        <f t="shared" si="70"/>
        <v>2.2712344367953551E-3</v>
      </c>
      <c r="CH131" s="11">
        <f t="shared" si="71"/>
        <v>0.10308599073601049</v>
      </c>
      <c r="CI131" s="12">
        <f t="shared" ref="CI131:CI194" si="92">CB131+CH131</f>
        <v>57.112274807772167</v>
      </c>
      <c r="CJ131" s="12">
        <f t="shared" si="72"/>
        <v>4.0835760142157286E-3</v>
      </c>
      <c r="CO131" s="11">
        <f t="shared" si="73"/>
        <v>7.7051838643710679E-2</v>
      </c>
      <c r="CP131" s="12">
        <f t="shared" ref="CP131:CP194" si="93">CB131+CO131</f>
        <v>57.086240655679866</v>
      </c>
      <c r="CQ131" s="12">
        <f t="shared" si="74"/>
        <v>3.6258729264063484E-3</v>
      </c>
      <c r="CV131" s="11">
        <f t="shared" si="75"/>
        <v>3.8471296294022995E-2</v>
      </c>
      <c r="CW131" s="12">
        <f t="shared" ref="CW131:CW194" si="94">CB131+CV131</f>
        <v>57.047660113330174</v>
      </c>
      <c r="CX131" s="12">
        <f t="shared" si="76"/>
        <v>2.9475933611564833E-3</v>
      </c>
      <c r="DC131" s="11">
        <f t="shared" si="77"/>
        <v>2.8796430193959985E-2</v>
      </c>
      <c r="DD131" s="12">
        <f t="shared" ref="DD131:DD194" si="95">CB131+DC131</f>
        <v>57.037985247230111</v>
      </c>
      <c r="DE131" s="12">
        <f t="shared" si="78"/>
        <v>2.77750078151565E-3</v>
      </c>
      <c r="DK131" s="12">
        <f t="shared" ref="DK131:DK194" si="96">$DJ$2*E130+(1-$DJ$2)*DK130</f>
        <v>57.022781352581582</v>
      </c>
      <c r="DL131" s="12">
        <f t="shared" si="79"/>
        <v>2.5102030603266312E-3</v>
      </c>
    </row>
    <row r="132" spans="1:116" x14ac:dyDescent="0.3">
      <c r="A132" s="4">
        <v>44411</v>
      </c>
      <c r="B132" s="2">
        <v>131</v>
      </c>
      <c r="C132" s="1">
        <v>435.07000699999998</v>
      </c>
      <c r="D132" s="1">
        <v>1448100</v>
      </c>
      <c r="E132" s="1">
        <v>56.919998</v>
      </c>
      <c r="F132" s="1">
        <v>8825500</v>
      </c>
      <c r="J132" s="11">
        <f t="shared" ref="J132:J195" si="97">$I$2*C131+(1-$I$2)*J131</f>
        <v>420.99149092615204</v>
      </c>
      <c r="K132" s="11">
        <f t="shared" si="80"/>
        <v>3.2359197019637201E-2</v>
      </c>
      <c r="M132" s="12"/>
      <c r="Q132" s="12">
        <f t="shared" si="81"/>
        <v>426.57703773240962</v>
      </c>
      <c r="R132" s="12">
        <f t="shared" si="82"/>
        <v>1.9520925669303503E-2</v>
      </c>
      <c r="X132" s="12">
        <f t="shared" si="83"/>
        <v>428.14356244766873</v>
      </c>
      <c r="Y132" s="12">
        <f t="shared" ref="Y132:Y195" si="98">ABS((C132-X132)/C132)</f>
        <v>1.5920298896474488E-2</v>
      </c>
      <c r="AD132" s="11">
        <f t="shared" ref="AD132:AD195" si="99">$AC$2*(X132-X131)+(1-$AC$2)*AD131</f>
        <v>1.4751147513128093</v>
      </c>
      <c r="AE132" s="12">
        <f t="shared" si="84"/>
        <v>429.61867719898152</v>
      </c>
      <c r="AF132" s="12">
        <f t="shared" ref="AF132:AF195" si="100">ABS((C132-AE132)/C132)</f>
        <v>1.2529776158572247E-2</v>
      </c>
      <c r="AK132" s="21">
        <f t="shared" ref="AK132:AK195" si="101">$AJ$2*(X132-X131)+(1-$AJ$2)*AK131</f>
        <v>1.50177420276288</v>
      </c>
      <c r="AL132" s="12">
        <f t="shared" si="85"/>
        <v>429.6453366504316</v>
      </c>
      <c r="AM132" s="22">
        <f t="shared" ref="AM132:AM195" si="102">ABS((C132-AL132)/C132)</f>
        <v>1.2468499924814108E-2</v>
      </c>
      <c r="AR132" s="11">
        <f t="shared" ref="AR132:AR195" si="103">$AQ$2*(X132-X131)+(1-$AQ$2)*AR131</f>
        <v>1.5050764379193295</v>
      </c>
      <c r="AS132" s="12">
        <f t="shared" si="86"/>
        <v>429.64863888558807</v>
      </c>
      <c r="AT132" s="12">
        <f t="shared" ref="AT132:AT195" si="104">ABS((C132-AS132)/C132)</f>
        <v>1.2460909801148175E-2</v>
      </c>
      <c r="AY132" s="11">
        <f t="shared" ref="AY132:AY195" si="105">$AX$2*(X132-X131)+(1-$AX$2)*AY131</f>
        <v>1.2267227583903357</v>
      </c>
      <c r="AZ132" s="12">
        <f t="shared" si="87"/>
        <v>429.37028520605907</v>
      </c>
      <c r="BA132" s="12">
        <f t="shared" ref="BA132:BA195" si="106">ABS((C132-AZ132)/C132)</f>
        <v>1.3100700352210006E-2</v>
      </c>
      <c r="BG132" s="12">
        <f t="shared" si="88"/>
        <v>428.8015472367552</v>
      </c>
      <c r="BH132" s="12">
        <f t="shared" ref="BH132:BH195" si="107">ABS((C132-BG132)/C132)</f>
        <v>1.4407933579399276E-2</v>
      </c>
      <c r="BN132" s="12">
        <f t="shared" si="89"/>
        <v>56.564971409932319</v>
      </c>
      <c r="BO132" s="12">
        <f t="shared" ref="BO132:BO195" si="108">ABS((E132-BN132)/E132)</f>
        <v>6.2372909793088991E-3</v>
      </c>
      <c r="BU132" s="12">
        <f t="shared" si="90"/>
        <v>56.927846219667416</v>
      </c>
      <c r="BV132" s="12">
        <f t="shared" ref="BV132:BV195" si="109">ABS((E132-BU132)/E132)</f>
        <v>1.3788158719569684E-4</v>
      </c>
      <c r="CB132" s="12">
        <f t="shared" si="91"/>
        <v>56.938135517666268</v>
      </c>
      <c r="CC132" s="12">
        <f t="shared" ref="CC132:CC195" si="110">ABS((E132-CB132)/E132)</f>
        <v>3.1864930259253285E-4</v>
      </c>
      <c r="CH132" s="11">
        <f t="shared" ref="CH132:CH195" si="111">$CG$2*(CB132-CB131)+(1-$CG$2)*CH131</f>
        <v>7.6965097220125969E-2</v>
      </c>
      <c r="CI132" s="12">
        <f t="shared" si="92"/>
        <v>57.015100614886393</v>
      </c>
      <c r="CJ132" s="12">
        <f t="shared" ref="CJ132:CJ195" si="112">ABS((E132-CI132)/E132)</f>
        <v>1.670811985734665E-3</v>
      </c>
      <c r="CO132" s="11">
        <f t="shared" ref="CO132:CO195" si="113">$CN$2*(CB132-CB131)+(1-$CN$2)*CO131</f>
        <v>4.0025554140311448E-2</v>
      </c>
      <c r="CP132" s="12">
        <f t="shared" si="93"/>
        <v>56.978161071806582</v>
      </c>
      <c r="CQ132" s="12">
        <f t="shared" ref="CQ132:CQ195" si="114">ABS((E132-CP132)/E132)</f>
        <v>1.0218389643404839E-3</v>
      </c>
      <c r="CV132" s="11">
        <f t="shared" ref="CV132:CV195" si="115">$CU$2*(CB132-CB131)+(1-$CU$2)*CV131</f>
        <v>-1.0814771754736163E-2</v>
      </c>
      <c r="CW132" s="12">
        <f t="shared" si="94"/>
        <v>56.92732074591153</v>
      </c>
      <c r="CX132" s="12">
        <f t="shared" ref="CX132:CX195" si="116">ABS((E132-CW132)/E132)</f>
        <v>1.2864979214388146E-4</v>
      </c>
      <c r="DC132" s="11">
        <f t="shared" ref="DC132:DC195" si="117">$DB$2*(CB132-CB131)+(1-$DB$2)*DC131</f>
        <v>-5.6075839935309311E-2</v>
      </c>
      <c r="DD132" s="12">
        <f t="shared" si="95"/>
        <v>56.882059677730958</v>
      </c>
      <c r="DE132" s="12">
        <f t="shared" ref="DE132:DE195" si="118">ABS((E132-DD132)/E132)</f>
        <v>6.6652009139287296E-4</v>
      </c>
      <c r="DK132" s="12">
        <f t="shared" si="96"/>
        <v>56.915696088145395</v>
      </c>
      <c r="DL132" s="12">
        <f t="shared" ref="DL132:DL195" si="119">ABS((E132-DK132)/E132)</f>
        <v>7.5578215139855706E-5</v>
      </c>
    </row>
    <row r="133" spans="1:116" x14ac:dyDescent="0.3">
      <c r="A133" s="4">
        <v>44412</v>
      </c>
      <c r="B133" s="2">
        <v>132</v>
      </c>
      <c r="C133" s="1">
        <v>435.040009</v>
      </c>
      <c r="D133" s="1">
        <v>1280500</v>
      </c>
      <c r="E133" s="1">
        <v>56.099997999999999</v>
      </c>
      <c r="F133" s="1">
        <v>11888400</v>
      </c>
      <c r="J133" s="11">
        <f t="shared" si="97"/>
        <v>423.10326833722922</v>
      </c>
      <c r="K133" s="11">
        <f t="shared" si="80"/>
        <v>2.7438259506772797E-2</v>
      </c>
      <c r="M133" s="12"/>
      <c r="Q133" s="12">
        <f t="shared" si="81"/>
        <v>429.54957697606619</v>
      </c>
      <c r="R133" s="12">
        <f t="shared" si="82"/>
        <v>1.2620522044752454E-2</v>
      </c>
      <c r="X133" s="12">
        <f t="shared" si="83"/>
        <v>431.95310695145093</v>
      </c>
      <c r="Y133" s="12">
        <f t="shared" si="98"/>
        <v>7.095673925818312E-3</v>
      </c>
      <c r="AD133" s="11">
        <f t="shared" si="99"/>
        <v>1.8252792141832188</v>
      </c>
      <c r="AE133" s="12">
        <f t="shared" si="84"/>
        <v>433.77838616563417</v>
      </c>
      <c r="AF133" s="12">
        <f t="shared" si="100"/>
        <v>2.9000156497464204E-3</v>
      </c>
      <c r="AK133" s="21">
        <f t="shared" si="101"/>
        <v>2.0787167780177116</v>
      </c>
      <c r="AL133" s="12">
        <f t="shared" si="85"/>
        <v>434.03182372946867</v>
      </c>
      <c r="AM133" s="22">
        <f t="shared" si="102"/>
        <v>2.3174541413990457E-3</v>
      </c>
      <c r="AR133" s="11">
        <f t="shared" si="103"/>
        <v>2.5420870675576239</v>
      </c>
      <c r="AS133" s="12">
        <f t="shared" si="86"/>
        <v>434.49519401900858</v>
      </c>
      <c r="AT133" s="12">
        <f t="shared" si="104"/>
        <v>1.2523330491918468E-3</v>
      </c>
      <c r="AY133" s="11">
        <f t="shared" si="105"/>
        <v>3.4221212419734255</v>
      </c>
      <c r="AZ133" s="12">
        <f t="shared" si="87"/>
        <v>435.37522819342433</v>
      </c>
      <c r="BA133" s="12">
        <f t="shared" si="106"/>
        <v>7.7054796453062888E-4</v>
      </c>
      <c r="BG133" s="12">
        <f t="shared" si="88"/>
        <v>433.50289205918875</v>
      </c>
      <c r="BH133" s="12">
        <f t="shared" si="107"/>
        <v>3.5332771906301727E-3</v>
      </c>
      <c r="BN133" s="12">
        <f t="shared" si="89"/>
        <v>56.618225398442469</v>
      </c>
      <c r="BO133" s="12">
        <f t="shared" si="108"/>
        <v>9.2375653639500972E-3</v>
      </c>
      <c r="BU133" s="12">
        <f t="shared" si="90"/>
        <v>56.925099342783824</v>
      </c>
      <c r="BV133" s="12">
        <f t="shared" si="109"/>
        <v>1.4707689344014318E-2</v>
      </c>
      <c r="CB133" s="12">
        <f t="shared" si="91"/>
        <v>56.928159882949821</v>
      </c>
      <c r="CC133" s="12">
        <f t="shared" si="110"/>
        <v>1.476224442913209E-2</v>
      </c>
      <c r="CH133" s="11">
        <f t="shared" si="111"/>
        <v>6.3923987429639992E-2</v>
      </c>
      <c r="CI133" s="12">
        <f t="shared" si="92"/>
        <v>56.99208387037946</v>
      </c>
      <c r="CJ133" s="12">
        <f t="shared" si="112"/>
        <v>1.5901709486325841E-2</v>
      </c>
      <c r="CO133" s="11">
        <f t="shared" si="113"/>
        <v>2.7525256926121774E-2</v>
      </c>
      <c r="CP133" s="12">
        <f t="shared" si="93"/>
        <v>56.955685139875939</v>
      </c>
      <c r="CQ133" s="12">
        <f t="shared" si="114"/>
        <v>1.5252890737642091E-2</v>
      </c>
      <c r="CV133" s="11">
        <f t="shared" si="115"/>
        <v>-1.0437160087506151E-2</v>
      </c>
      <c r="CW133" s="12">
        <f t="shared" si="94"/>
        <v>56.917722722862315</v>
      </c>
      <c r="CX133" s="12">
        <f t="shared" si="116"/>
        <v>1.457619878814106E-2</v>
      </c>
      <c r="DC133" s="11">
        <f t="shared" si="117"/>
        <v>-1.6890665499276557E-2</v>
      </c>
      <c r="DD133" s="12">
        <f t="shared" si="95"/>
        <v>56.911269217450545</v>
      </c>
      <c r="DE133" s="12">
        <f t="shared" si="118"/>
        <v>1.4461163036949594E-2</v>
      </c>
      <c r="DK133" s="12">
        <f t="shared" si="96"/>
        <v>56.918922522036354</v>
      </c>
      <c r="DL133" s="12">
        <f t="shared" si="119"/>
        <v>1.4597585583449656E-2</v>
      </c>
    </row>
    <row r="134" spans="1:116" x14ac:dyDescent="0.3">
      <c r="A134" s="4">
        <v>44413</v>
      </c>
      <c r="B134" s="2">
        <v>133</v>
      </c>
      <c r="C134" s="1">
        <v>443.19000199999999</v>
      </c>
      <c r="D134" s="1">
        <v>1742600</v>
      </c>
      <c r="E134" s="1">
        <v>56.5</v>
      </c>
      <c r="F134" s="1">
        <v>9806800</v>
      </c>
      <c r="J134" s="11">
        <f t="shared" si="97"/>
        <v>424.89377943664488</v>
      </c>
      <c r="K134" s="11">
        <f t="shared" si="80"/>
        <v>4.1283021911119544E-2</v>
      </c>
      <c r="M134" s="12"/>
      <c r="Q134" s="12">
        <f t="shared" si="81"/>
        <v>431.47122818444302</v>
      </c>
      <c r="R134" s="12">
        <f t="shared" si="82"/>
        <v>2.644187315298907E-2</v>
      </c>
      <c r="X134" s="12">
        <f t="shared" si="83"/>
        <v>433.65090307815296</v>
      </c>
      <c r="Y134" s="12">
        <f t="shared" si="98"/>
        <v>2.1523723185991519E-2</v>
      </c>
      <c r="AD134" s="11">
        <f t="shared" si="99"/>
        <v>1.8061567510610403</v>
      </c>
      <c r="AE134" s="12">
        <f t="shared" si="84"/>
        <v>435.45705982921402</v>
      </c>
      <c r="AF134" s="12">
        <f t="shared" si="100"/>
        <v>1.7448367823933841E-2</v>
      </c>
      <c r="AK134" s="21">
        <f t="shared" si="101"/>
        <v>1.9834866151887913</v>
      </c>
      <c r="AL134" s="12">
        <f t="shared" si="85"/>
        <v>435.63438969334175</v>
      </c>
      <c r="AM134" s="22">
        <f t="shared" si="102"/>
        <v>1.7048246288412994E-2</v>
      </c>
      <c r="AR134" s="11">
        <f t="shared" si="103"/>
        <v>2.1621561441726072</v>
      </c>
      <c r="AS134" s="12">
        <f t="shared" si="86"/>
        <v>435.81305922232559</v>
      </c>
      <c r="AT134" s="12">
        <f t="shared" si="104"/>
        <v>1.6645101975189414E-2</v>
      </c>
      <c r="AY134" s="11">
        <f t="shared" si="105"/>
        <v>1.9564448939927397</v>
      </c>
      <c r="AZ134" s="12">
        <f t="shared" si="87"/>
        <v>435.6073479721457</v>
      </c>
      <c r="BA134" s="12">
        <f t="shared" si="106"/>
        <v>1.7109262378744477E-2</v>
      </c>
      <c r="BG134" s="12">
        <f t="shared" si="88"/>
        <v>434.65572976479717</v>
      </c>
      <c r="BH134" s="12">
        <f t="shared" si="107"/>
        <v>1.9256463811660671E-2</v>
      </c>
      <c r="BN134" s="12">
        <f t="shared" si="89"/>
        <v>56.540491288676094</v>
      </c>
      <c r="BO134" s="12">
        <f t="shared" si="108"/>
        <v>7.166599765680349E-4</v>
      </c>
      <c r="BU134" s="12">
        <f t="shared" si="90"/>
        <v>56.636313872809481</v>
      </c>
      <c r="BV134" s="12">
        <f t="shared" si="109"/>
        <v>2.4126349169819655E-3</v>
      </c>
      <c r="CB134" s="12">
        <f t="shared" si="91"/>
        <v>56.472670847327421</v>
      </c>
      <c r="CC134" s="12">
        <f t="shared" si="110"/>
        <v>4.8370181721377902E-4</v>
      </c>
      <c r="CH134" s="11">
        <f t="shared" si="111"/>
        <v>-1.3987966028165891E-2</v>
      </c>
      <c r="CI134" s="12">
        <f t="shared" si="92"/>
        <v>56.458682881299254</v>
      </c>
      <c r="CJ134" s="12">
        <f t="shared" si="112"/>
        <v>7.312764371813521E-4</v>
      </c>
      <c r="CO134" s="11">
        <f t="shared" si="113"/>
        <v>-9.3228316211008494E-2</v>
      </c>
      <c r="CP134" s="12">
        <f t="shared" si="93"/>
        <v>56.37944253111641</v>
      </c>
      <c r="CQ134" s="12">
        <f t="shared" si="114"/>
        <v>2.1337605112139741E-3</v>
      </c>
      <c r="CV134" s="11">
        <f t="shared" si="115"/>
        <v>-0.21071050407820807</v>
      </c>
      <c r="CW134" s="12">
        <f t="shared" si="94"/>
        <v>56.261960343249214</v>
      </c>
      <c r="CX134" s="12">
        <f t="shared" si="116"/>
        <v>4.2130912699254132E-3</v>
      </c>
      <c r="DC134" s="11">
        <f t="shared" si="117"/>
        <v>-0.38969928010393085</v>
      </c>
      <c r="DD134" s="12">
        <f t="shared" si="95"/>
        <v>56.082971567223488</v>
      </c>
      <c r="DE134" s="12">
        <f t="shared" si="118"/>
        <v>7.3810342084338352E-3</v>
      </c>
      <c r="DK134" s="12">
        <f t="shared" si="96"/>
        <v>56.304729130509088</v>
      </c>
      <c r="DL134" s="12">
        <f t="shared" si="119"/>
        <v>3.4561215839099468E-3</v>
      </c>
    </row>
    <row r="135" spans="1:116" x14ac:dyDescent="0.3">
      <c r="A135" s="4">
        <v>44414</v>
      </c>
      <c r="B135" s="2">
        <v>134</v>
      </c>
      <c r="C135" s="1">
        <v>439.63000499999998</v>
      </c>
      <c r="D135" s="1">
        <v>1789200</v>
      </c>
      <c r="E135" s="1">
        <v>56.639999000000003</v>
      </c>
      <c r="F135" s="1">
        <v>10407900</v>
      </c>
      <c r="J135" s="11">
        <f t="shared" si="97"/>
        <v>427.63821282114816</v>
      </c>
      <c r="K135" s="11">
        <f t="shared" si="80"/>
        <v>2.7277010309730395E-2</v>
      </c>
      <c r="M135" s="12"/>
      <c r="Q135" s="12">
        <f t="shared" si="81"/>
        <v>435.57279901988795</v>
      </c>
      <c r="R135" s="12">
        <f t="shared" si="82"/>
        <v>9.2286830606842455E-3</v>
      </c>
      <c r="X135" s="12">
        <f t="shared" si="83"/>
        <v>438.89740748516886</v>
      </c>
      <c r="Y135" s="12">
        <f t="shared" si="98"/>
        <v>1.666395620178671E-3</v>
      </c>
      <c r="AD135" s="11">
        <f t="shared" si="99"/>
        <v>2.3222088994542678</v>
      </c>
      <c r="AE135" s="12">
        <f t="shared" si="84"/>
        <v>441.21961638462312</v>
      </c>
      <c r="AF135" s="12">
        <f t="shared" si="100"/>
        <v>3.6157936595413685E-3</v>
      </c>
      <c r="AK135" s="21">
        <f t="shared" si="101"/>
        <v>2.7992410631455664</v>
      </c>
      <c r="AL135" s="12">
        <f t="shared" si="85"/>
        <v>441.69664854831444</v>
      </c>
      <c r="AM135" s="22">
        <f t="shared" si="102"/>
        <v>4.7008701062486846E-3</v>
      </c>
      <c r="AR135" s="11">
        <f t="shared" si="103"/>
        <v>3.5501128624520852</v>
      </c>
      <c r="AS135" s="12">
        <f t="shared" si="86"/>
        <v>442.44752034762092</v>
      </c>
      <c r="AT135" s="12">
        <f t="shared" si="104"/>
        <v>6.4088331450919515E-3</v>
      </c>
      <c r="AY135" s="11">
        <f t="shared" si="105"/>
        <v>4.7529954800624186</v>
      </c>
      <c r="AZ135" s="12">
        <f t="shared" si="87"/>
        <v>443.65040296523125</v>
      </c>
      <c r="BA135" s="12">
        <f t="shared" si="106"/>
        <v>9.1449580772615113E-3</v>
      </c>
      <c r="BG135" s="12">
        <f t="shared" si="88"/>
        <v>441.05643394119926</v>
      </c>
      <c r="BH135" s="12">
        <f t="shared" si="107"/>
        <v>3.2446123444173844E-3</v>
      </c>
      <c r="BN135" s="12">
        <f t="shared" si="89"/>
        <v>56.534417595374677</v>
      </c>
      <c r="BO135" s="12">
        <f t="shared" si="108"/>
        <v>1.8640785044033291E-3</v>
      </c>
      <c r="BU135" s="12">
        <f t="shared" si="90"/>
        <v>56.588604017326162</v>
      </c>
      <c r="BV135" s="12">
        <f t="shared" si="109"/>
        <v>9.073973089907915E-4</v>
      </c>
      <c r="CB135" s="12">
        <f t="shared" si="91"/>
        <v>56.48770188129734</v>
      </c>
      <c r="CC135" s="12">
        <f t="shared" si="110"/>
        <v>2.6888616064887766E-3</v>
      </c>
      <c r="CH135" s="11">
        <f t="shared" si="111"/>
        <v>-9.635116028453173E-3</v>
      </c>
      <c r="CI135" s="12">
        <f t="shared" si="92"/>
        <v>56.478066765268885</v>
      </c>
      <c r="CJ135" s="12">
        <f t="shared" si="112"/>
        <v>2.8589731212939865E-3</v>
      </c>
      <c r="CO135" s="11">
        <f t="shared" si="113"/>
        <v>-6.6163478665776654E-2</v>
      </c>
      <c r="CP135" s="12">
        <f t="shared" si="93"/>
        <v>56.421538402631562</v>
      </c>
      <c r="CQ135" s="12">
        <f t="shared" si="114"/>
        <v>3.8570021402797206E-3</v>
      </c>
      <c r="CV135" s="11">
        <f t="shared" si="115"/>
        <v>-0.10912681195655094</v>
      </c>
      <c r="CW135" s="12">
        <f t="shared" si="94"/>
        <v>56.378575069340791</v>
      </c>
      <c r="CX135" s="12">
        <f t="shared" si="116"/>
        <v>4.6155355804157507E-3</v>
      </c>
      <c r="DC135" s="11">
        <f t="shared" si="117"/>
        <v>-4.5678513141158575E-2</v>
      </c>
      <c r="DD135" s="12">
        <f t="shared" si="95"/>
        <v>56.442023368156178</v>
      </c>
      <c r="DE135" s="12">
        <f t="shared" si="118"/>
        <v>3.4953325448297558E-3</v>
      </c>
      <c r="DK135" s="12">
        <f t="shared" si="96"/>
        <v>56.451182282627272</v>
      </c>
      <c r="DL135" s="12">
        <f t="shared" si="119"/>
        <v>3.333628543544485E-3</v>
      </c>
    </row>
    <row r="136" spans="1:116" x14ac:dyDescent="0.3">
      <c r="A136" s="4">
        <v>44417</v>
      </c>
      <c r="B136" s="2">
        <v>135</v>
      </c>
      <c r="C136" s="1">
        <v>440.47000100000002</v>
      </c>
      <c r="D136" s="1">
        <v>1472500</v>
      </c>
      <c r="E136" s="1">
        <v>56.650002000000001</v>
      </c>
      <c r="F136" s="1">
        <v>8859900</v>
      </c>
      <c r="J136" s="11">
        <f t="shared" si="97"/>
        <v>429.43698164797593</v>
      </c>
      <c r="K136" s="11">
        <f t="shared" si="80"/>
        <v>2.5048287799341179E-2</v>
      </c>
      <c r="M136" s="12"/>
      <c r="Q136" s="12">
        <f t="shared" si="81"/>
        <v>436.99282111292712</v>
      </c>
      <c r="R136" s="12">
        <f t="shared" si="82"/>
        <v>7.8942490502841457E-3</v>
      </c>
      <c r="X136" s="12">
        <f t="shared" si="83"/>
        <v>439.30033611832596</v>
      </c>
      <c r="Y136" s="12">
        <f t="shared" si="98"/>
        <v>2.6554927214533872E-3</v>
      </c>
      <c r="AD136" s="11">
        <f t="shared" si="99"/>
        <v>2.0343168595096928</v>
      </c>
      <c r="AE136" s="12">
        <f t="shared" si="84"/>
        <v>441.33465297783567</v>
      </c>
      <c r="AF136" s="12">
        <f t="shared" si="100"/>
        <v>1.9630212633610184E-3</v>
      </c>
      <c r="AK136" s="21">
        <f t="shared" si="101"/>
        <v>2.2001629556484508</v>
      </c>
      <c r="AL136" s="12">
        <f t="shared" si="85"/>
        <v>441.50049907397442</v>
      </c>
      <c r="AM136" s="22">
        <f t="shared" si="102"/>
        <v>2.33954201565341E-3</v>
      </c>
      <c r="AR136" s="11">
        <f t="shared" si="103"/>
        <v>2.1338799592693434</v>
      </c>
      <c r="AS136" s="12">
        <f t="shared" si="86"/>
        <v>441.43421607759529</v>
      </c>
      <c r="AT136" s="12">
        <f t="shared" si="104"/>
        <v>2.1890595850028614E-3</v>
      </c>
      <c r="AY136" s="11">
        <f t="shared" si="105"/>
        <v>1.0554386601929004</v>
      </c>
      <c r="AZ136" s="12">
        <f t="shared" si="87"/>
        <v>440.35577477851888</v>
      </c>
      <c r="BA136" s="12">
        <f t="shared" si="106"/>
        <v>2.5932803873548403E-4</v>
      </c>
      <c r="BG136" s="12">
        <f t="shared" si="88"/>
        <v>439.98661223529979</v>
      </c>
      <c r="BH136" s="12">
        <f t="shared" si="107"/>
        <v>1.0974385624510149E-3</v>
      </c>
      <c r="BN136" s="12">
        <f t="shared" si="89"/>
        <v>56.55025480606848</v>
      </c>
      <c r="BO136" s="12">
        <f t="shared" si="108"/>
        <v>1.7607624079434352E-3</v>
      </c>
      <c r="BU136" s="12">
        <f t="shared" si="90"/>
        <v>56.606592261262008</v>
      </c>
      <c r="BV136" s="12">
        <f t="shared" si="109"/>
        <v>7.6627956232008852E-4</v>
      </c>
      <c r="CB136" s="12">
        <f t="shared" si="91"/>
        <v>56.57146529658381</v>
      </c>
      <c r="CC136" s="12">
        <f t="shared" si="110"/>
        <v>1.3863495259221843E-3</v>
      </c>
      <c r="CH136" s="11">
        <f t="shared" si="111"/>
        <v>4.3746636687852242E-3</v>
      </c>
      <c r="CI136" s="12">
        <f t="shared" si="92"/>
        <v>56.575839960252594</v>
      </c>
      <c r="CJ136" s="12">
        <f t="shared" si="112"/>
        <v>1.3091268690053452E-3</v>
      </c>
      <c r="CO136" s="11">
        <f t="shared" si="113"/>
        <v>-2.8681755177715124E-2</v>
      </c>
      <c r="CP136" s="12">
        <f t="shared" si="93"/>
        <v>56.542783541406095</v>
      </c>
      <c r="CQ136" s="12">
        <f t="shared" si="114"/>
        <v>1.8926470398695759E-3</v>
      </c>
      <c r="CV136" s="11">
        <f t="shared" si="115"/>
        <v>-2.2326209697191755E-2</v>
      </c>
      <c r="CW136" s="12">
        <f t="shared" si="94"/>
        <v>56.549139086886619</v>
      </c>
      <c r="CX136" s="12">
        <f t="shared" si="116"/>
        <v>1.780457361914684E-3</v>
      </c>
      <c r="DC136" s="11">
        <f t="shared" si="117"/>
        <v>6.4347126022325257E-2</v>
      </c>
      <c r="DD136" s="12">
        <f t="shared" si="95"/>
        <v>56.635812422606136</v>
      </c>
      <c r="DE136" s="12">
        <f t="shared" si="118"/>
        <v>2.5047796810076517E-4</v>
      </c>
      <c r="DK136" s="12">
        <f t="shared" si="96"/>
        <v>56.59279482065682</v>
      </c>
      <c r="DL136" s="12">
        <f t="shared" si="119"/>
        <v>1.0098354337777485E-3</v>
      </c>
    </row>
    <row r="137" spans="1:116" x14ac:dyDescent="0.3">
      <c r="A137" s="4">
        <v>44418</v>
      </c>
      <c r="B137" s="2">
        <v>136</v>
      </c>
      <c r="C137" s="1">
        <v>443.02999899999998</v>
      </c>
      <c r="D137" s="1">
        <v>1893700</v>
      </c>
      <c r="E137" s="1">
        <v>56.799999</v>
      </c>
      <c r="F137" s="1">
        <v>10906900</v>
      </c>
      <c r="J137" s="11">
        <f t="shared" si="97"/>
        <v>431.09193455077951</v>
      </c>
      <c r="K137" s="11">
        <f t="shared" si="80"/>
        <v>2.6946401995726846E-2</v>
      </c>
      <c r="M137" s="12"/>
      <c r="Q137" s="12">
        <f t="shared" si="81"/>
        <v>438.20983407340259</v>
      </c>
      <c r="R137" s="12">
        <f t="shared" si="82"/>
        <v>1.08799966988181E-2</v>
      </c>
      <c r="X137" s="12">
        <f t="shared" si="83"/>
        <v>439.94365180324667</v>
      </c>
      <c r="Y137" s="12">
        <f t="shared" si="98"/>
        <v>6.966451941673839E-3</v>
      </c>
      <c r="AD137" s="11">
        <f t="shared" si="99"/>
        <v>1.8256666833213449</v>
      </c>
      <c r="AE137" s="12">
        <f t="shared" si="84"/>
        <v>441.76931848656801</v>
      </c>
      <c r="AF137" s="12">
        <f t="shared" si="100"/>
        <v>2.8455872430254193E-3</v>
      </c>
      <c r="AK137" s="21">
        <f t="shared" si="101"/>
        <v>1.8109511379665151</v>
      </c>
      <c r="AL137" s="12">
        <f t="shared" si="85"/>
        <v>441.75460294121319</v>
      </c>
      <c r="AM137" s="22">
        <f t="shared" si="102"/>
        <v>2.8788029290693299E-3</v>
      </c>
      <c r="AR137" s="11">
        <f t="shared" si="103"/>
        <v>1.4631260358124576</v>
      </c>
      <c r="AS137" s="12">
        <f t="shared" si="86"/>
        <v>441.40677783905915</v>
      </c>
      <c r="AT137" s="12">
        <f t="shared" si="104"/>
        <v>3.6639080075948302E-3</v>
      </c>
      <c r="AY137" s="11">
        <f t="shared" si="105"/>
        <v>0.7051341312115369</v>
      </c>
      <c r="AZ137" s="12">
        <f t="shared" si="87"/>
        <v>440.6487859344582</v>
      </c>
      <c r="BA137" s="12">
        <f t="shared" si="106"/>
        <v>5.3748348213814119E-3</v>
      </c>
      <c r="BG137" s="12">
        <f t="shared" si="88"/>
        <v>440.34915380882495</v>
      </c>
      <c r="BH137" s="12">
        <f t="shared" si="107"/>
        <v>6.0511595088959744E-3</v>
      </c>
      <c r="BN137" s="12">
        <f t="shared" si="89"/>
        <v>56.565216885158208</v>
      </c>
      <c r="BO137" s="12">
        <f t="shared" si="108"/>
        <v>4.1334880101281711E-3</v>
      </c>
      <c r="BU137" s="12">
        <f t="shared" si="90"/>
        <v>56.621785669820298</v>
      </c>
      <c r="BV137" s="12">
        <f t="shared" si="109"/>
        <v>3.137558685163036E-3</v>
      </c>
      <c r="CB137" s="12">
        <f t="shared" si="91"/>
        <v>56.614660483462714</v>
      </c>
      <c r="CC137" s="12">
        <f t="shared" si="110"/>
        <v>3.2630021091599949E-3</v>
      </c>
      <c r="CH137" s="11">
        <f t="shared" si="111"/>
        <v>1.0197742150303075E-2</v>
      </c>
      <c r="CI137" s="12">
        <f t="shared" si="92"/>
        <v>56.624858225613018</v>
      </c>
      <c r="CJ137" s="12">
        <f t="shared" si="112"/>
        <v>3.0834643920853227E-3</v>
      </c>
      <c r="CO137" s="11">
        <f t="shared" si="113"/>
        <v>-1.0712519663560287E-2</v>
      </c>
      <c r="CP137" s="12">
        <f t="shared" si="93"/>
        <v>56.603947963799151</v>
      </c>
      <c r="CQ137" s="12">
        <f t="shared" si="114"/>
        <v>3.4516028107826053E-3</v>
      </c>
      <c r="CV137" s="11">
        <f t="shared" si="115"/>
        <v>7.1584187620514356E-3</v>
      </c>
      <c r="CW137" s="12">
        <f t="shared" si="94"/>
        <v>56.621818902224767</v>
      </c>
      <c r="CX137" s="12">
        <f t="shared" si="116"/>
        <v>3.136973607609264E-3</v>
      </c>
      <c r="DC137" s="11">
        <f t="shared" si="117"/>
        <v>4.6367977750417379E-2</v>
      </c>
      <c r="DD137" s="12">
        <f t="shared" si="95"/>
        <v>56.661028461213128</v>
      </c>
      <c r="DE137" s="12">
        <f t="shared" si="118"/>
        <v>2.4466644583369026E-3</v>
      </c>
      <c r="DK137" s="12">
        <f t="shared" si="96"/>
        <v>56.635700205164206</v>
      </c>
      <c r="DL137" s="12">
        <f t="shared" si="119"/>
        <v>2.8925844670489188E-3</v>
      </c>
    </row>
    <row r="138" spans="1:116" x14ac:dyDescent="0.3">
      <c r="A138" s="4">
        <v>44419</v>
      </c>
      <c r="B138" s="2">
        <v>137</v>
      </c>
      <c r="C138" s="1">
        <v>444.29998799999998</v>
      </c>
      <c r="D138" s="1">
        <v>2267500</v>
      </c>
      <c r="E138" s="1">
        <v>56.73</v>
      </c>
      <c r="F138" s="1">
        <v>8370700</v>
      </c>
      <c r="J138" s="11">
        <f t="shared" si="97"/>
        <v>432.88264421816257</v>
      </c>
      <c r="K138" s="11">
        <f t="shared" si="80"/>
        <v>2.5697375850114623E-2</v>
      </c>
      <c r="M138" s="12"/>
      <c r="Q138" s="12">
        <f t="shared" si="81"/>
        <v>439.89689179771165</v>
      </c>
      <c r="R138" s="12">
        <f t="shared" si="82"/>
        <v>9.9101875336722687E-3</v>
      </c>
      <c r="X138" s="12">
        <f t="shared" si="83"/>
        <v>441.64114276146097</v>
      </c>
      <c r="Y138" s="12">
        <f t="shared" si="98"/>
        <v>5.9843468610199816E-3</v>
      </c>
      <c r="AD138" s="11">
        <f t="shared" si="99"/>
        <v>1.8064403245552885</v>
      </c>
      <c r="AE138" s="12">
        <f t="shared" si="84"/>
        <v>443.44758308601627</v>
      </c>
      <c r="AF138" s="12">
        <f t="shared" si="100"/>
        <v>1.9185346320192088E-3</v>
      </c>
      <c r="AK138" s="21">
        <f t="shared" si="101"/>
        <v>1.782586093028462</v>
      </c>
      <c r="AL138" s="12">
        <f t="shared" si="85"/>
        <v>443.42372885448941</v>
      </c>
      <c r="AM138" s="22">
        <f t="shared" si="102"/>
        <v>1.9722241034824729E-3</v>
      </c>
      <c r="AR138" s="11">
        <f t="shared" si="103"/>
        <v>1.5685902508932879</v>
      </c>
      <c r="AS138" s="12">
        <f t="shared" si="86"/>
        <v>443.20973301235426</v>
      </c>
      <c r="AT138" s="12">
        <f t="shared" si="104"/>
        <v>2.4538712966288029E-3</v>
      </c>
      <c r="AY138" s="11">
        <f t="shared" si="105"/>
        <v>1.5486374341638878</v>
      </c>
      <c r="AZ138" s="12">
        <f t="shared" si="87"/>
        <v>443.18978019562485</v>
      </c>
      <c r="BA138" s="12">
        <f t="shared" si="106"/>
        <v>2.4987797307235945E-3</v>
      </c>
      <c r="BG138" s="12">
        <f t="shared" si="88"/>
        <v>442.35978770220623</v>
      </c>
      <c r="BH138" s="12">
        <f t="shared" si="107"/>
        <v>4.3668700206981586E-3</v>
      </c>
      <c r="BN138" s="12">
        <f t="shared" si="89"/>
        <v>56.60043420238447</v>
      </c>
      <c r="BO138" s="12">
        <f t="shared" si="108"/>
        <v>2.2839026549537618E-3</v>
      </c>
      <c r="BU138" s="12">
        <f t="shared" si="90"/>
        <v>56.684160335383197</v>
      </c>
      <c r="BV138" s="12">
        <f t="shared" si="109"/>
        <v>8.0803216317292057E-4</v>
      </c>
      <c r="CB138" s="12">
        <f t="shared" si="91"/>
        <v>56.716596667558221</v>
      </c>
      <c r="CC138" s="12">
        <f t="shared" si="110"/>
        <v>2.3626533477482317E-4</v>
      </c>
      <c r="CH138" s="11">
        <f t="shared" si="111"/>
        <v>2.3958508442083679E-2</v>
      </c>
      <c r="CI138" s="12">
        <f t="shared" si="92"/>
        <v>56.740555176000306</v>
      </c>
      <c r="CJ138" s="12">
        <f t="shared" si="112"/>
        <v>1.8605986251206646E-4</v>
      </c>
      <c r="CO138" s="11">
        <f t="shared" si="113"/>
        <v>1.7449656276206559E-2</v>
      </c>
      <c r="CP138" s="12">
        <f t="shared" si="93"/>
        <v>56.734046323834427</v>
      </c>
      <c r="CQ138" s="12">
        <f t="shared" si="114"/>
        <v>7.1325997433988267E-5</v>
      </c>
      <c r="CV138" s="11">
        <f t="shared" si="115"/>
        <v>4.9808413162106484E-2</v>
      </c>
      <c r="CW138" s="12">
        <f t="shared" si="94"/>
        <v>56.766405080720325</v>
      </c>
      <c r="CX138" s="12">
        <f t="shared" si="116"/>
        <v>6.4172537846515852E-4</v>
      </c>
      <c r="DC138" s="11">
        <f t="shared" si="117"/>
        <v>9.3600953143743629E-2</v>
      </c>
      <c r="DD138" s="12">
        <f t="shared" si="95"/>
        <v>56.810197620701963</v>
      </c>
      <c r="DE138" s="12">
        <f t="shared" si="118"/>
        <v>1.4136721435213529E-3</v>
      </c>
      <c r="DK138" s="12">
        <f t="shared" si="96"/>
        <v>56.758924301291046</v>
      </c>
      <c r="DL138" s="12">
        <f t="shared" si="119"/>
        <v>5.0985900389650886E-4</v>
      </c>
    </row>
    <row r="139" spans="1:116" x14ac:dyDescent="0.3">
      <c r="A139" s="4">
        <v>44420</v>
      </c>
      <c r="B139" s="2">
        <v>138</v>
      </c>
      <c r="C139" s="1">
        <v>445.35998499999999</v>
      </c>
      <c r="D139" s="1">
        <v>1230700</v>
      </c>
      <c r="E139" s="1">
        <v>56.84</v>
      </c>
      <c r="F139" s="1">
        <v>6169200</v>
      </c>
      <c r="J139" s="11">
        <f t="shared" si="97"/>
        <v>434.59524578543812</v>
      </c>
      <c r="K139" s="11">
        <f t="shared" si="80"/>
        <v>2.4170872052103807E-2</v>
      </c>
      <c r="M139" s="12"/>
      <c r="Q139" s="12">
        <f t="shared" si="81"/>
        <v>441.4379754685126</v>
      </c>
      <c r="R139" s="12">
        <f t="shared" si="82"/>
        <v>8.8063805990279756E-3</v>
      </c>
      <c r="X139" s="12">
        <f t="shared" si="83"/>
        <v>443.10350764265741</v>
      </c>
      <c r="Y139" s="12">
        <f t="shared" si="98"/>
        <v>5.0666369528968563E-3</v>
      </c>
      <c r="AD139" s="11">
        <f t="shared" si="99"/>
        <v>1.7548290080514606</v>
      </c>
      <c r="AE139" s="12">
        <f t="shared" si="84"/>
        <v>444.85833665070885</v>
      </c>
      <c r="AF139" s="12">
        <f t="shared" si="100"/>
        <v>1.1263884636854942E-3</v>
      </c>
      <c r="AK139" s="21">
        <f t="shared" si="101"/>
        <v>1.7025307900704556</v>
      </c>
      <c r="AL139" s="12">
        <f t="shared" si="85"/>
        <v>444.80603843272786</v>
      </c>
      <c r="AM139" s="22">
        <f t="shared" si="102"/>
        <v>1.2438175541795362E-3</v>
      </c>
      <c r="AR139" s="11">
        <f t="shared" si="103"/>
        <v>1.5207888345297045</v>
      </c>
      <c r="AS139" s="12">
        <f t="shared" si="86"/>
        <v>444.6242964771871</v>
      </c>
      <c r="AT139" s="12">
        <f t="shared" si="104"/>
        <v>1.6518963256496721E-3</v>
      </c>
      <c r="AY139" s="11">
        <f t="shared" si="105"/>
        <v>1.4753057641415537</v>
      </c>
      <c r="AZ139" s="12">
        <f t="shared" si="87"/>
        <v>444.57881340679899</v>
      </c>
      <c r="BA139" s="12">
        <f t="shared" si="106"/>
        <v>1.7540228568155014E-3</v>
      </c>
      <c r="BG139" s="12">
        <f t="shared" si="88"/>
        <v>443.81493792555153</v>
      </c>
      <c r="BH139" s="12">
        <f t="shared" si="107"/>
        <v>3.469209463100871E-3</v>
      </c>
      <c r="BN139" s="12">
        <f t="shared" si="89"/>
        <v>56.619869072026802</v>
      </c>
      <c r="BO139" s="12">
        <f t="shared" si="108"/>
        <v>3.8728171705348616E-3</v>
      </c>
      <c r="BU139" s="12">
        <f t="shared" si="90"/>
        <v>56.70020421799908</v>
      </c>
      <c r="BV139" s="12">
        <f t="shared" si="109"/>
        <v>2.4594613300655153E-3</v>
      </c>
      <c r="CB139" s="12">
        <f t="shared" si="91"/>
        <v>56.723968500401199</v>
      </c>
      <c r="CC139" s="12">
        <f t="shared" si="110"/>
        <v>2.0413705066644008E-3</v>
      </c>
      <c r="CH139" s="11">
        <f t="shared" si="111"/>
        <v>2.1470507102217783E-2</v>
      </c>
      <c r="CI139" s="12">
        <f t="shared" si="92"/>
        <v>56.745439007503414</v>
      </c>
      <c r="CJ139" s="12">
        <f t="shared" si="112"/>
        <v>1.6636346322411917E-3</v>
      </c>
      <c r="CO139" s="11">
        <f t="shared" si="113"/>
        <v>1.4930200417899346E-2</v>
      </c>
      <c r="CP139" s="12">
        <f t="shared" si="93"/>
        <v>56.738898700819099</v>
      </c>
      <c r="CQ139" s="12">
        <f t="shared" si="114"/>
        <v>1.7786998448434893E-3</v>
      </c>
      <c r="CV139" s="11">
        <f t="shared" si="115"/>
        <v>3.071195201849854E-2</v>
      </c>
      <c r="CW139" s="12">
        <f t="shared" si="94"/>
        <v>56.754680452419699</v>
      </c>
      <c r="CX139" s="12">
        <f t="shared" si="116"/>
        <v>1.5010476351214777E-3</v>
      </c>
      <c r="DC139" s="11">
        <f t="shared" si="117"/>
        <v>2.0306200888092599E-2</v>
      </c>
      <c r="DD139" s="12">
        <f t="shared" si="95"/>
        <v>56.744274701289292</v>
      </c>
      <c r="DE139" s="12">
        <f t="shared" si="118"/>
        <v>1.6841185557830948E-3</v>
      </c>
      <c r="DK139" s="12">
        <f t="shared" si="96"/>
        <v>56.737231075322761</v>
      </c>
      <c r="DL139" s="12">
        <f t="shared" si="119"/>
        <v>1.808038787425097E-3</v>
      </c>
    </row>
    <row r="140" spans="1:116" x14ac:dyDescent="0.3">
      <c r="A140" s="4">
        <v>44421</v>
      </c>
      <c r="B140" s="2">
        <v>139</v>
      </c>
      <c r="C140" s="1">
        <v>447.82000699999998</v>
      </c>
      <c r="D140" s="1">
        <v>1308500</v>
      </c>
      <c r="E140" s="1">
        <v>57.23</v>
      </c>
      <c r="F140" s="1">
        <v>7713600</v>
      </c>
      <c r="J140" s="11">
        <f t="shared" si="97"/>
        <v>436.20995666762241</v>
      </c>
      <c r="K140" s="11">
        <f t="shared" si="80"/>
        <v>2.5925707094139654E-2</v>
      </c>
      <c r="M140" s="12"/>
      <c r="Q140" s="12">
        <f t="shared" si="81"/>
        <v>442.81067880453315</v>
      </c>
      <c r="R140" s="12">
        <f t="shared" si="82"/>
        <v>1.1186030363013284E-2</v>
      </c>
      <c r="X140" s="12">
        <f t="shared" si="83"/>
        <v>444.34457018919585</v>
      </c>
      <c r="Y140" s="12">
        <f t="shared" si="98"/>
        <v>7.7607895057804476E-3</v>
      </c>
      <c r="AD140" s="11">
        <f t="shared" si="99"/>
        <v>1.6777640388245081</v>
      </c>
      <c r="AE140" s="12">
        <f t="shared" si="84"/>
        <v>446.02233422802038</v>
      </c>
      <c r="AF140" s="12">
        <f t="shared" si="100"/>
        <v>4.0142752531813338E-3</v>
      </c>
      <c r="AK140" s="21">
        <f t="shared" si="101"/>
        <v>1.5871637291874527</v>
      </c>
      <c r="AL140" s="12">
        <f t="shared" si="85"/>
        <v>445.93173391838332</v>
      </c>
      <c r="AM140" s="22">
        <f t="shared" si="102"/>
        <v>4.2165893709538082E-3</v>
      </c>
      <c r="AR140" s="11">
        <f t="shared" si="103"/>
        <v>1.3949120049336374</v>
      </c>
      <c r="AS140" s="12">
        <f t="shared" si="86"/>
        <v>445.73948219412949</v>
      </c>
      <c r="AT140" s="12">
        <f t="shared" si="104"/>
        <v>4.6458951662480819E-3</v>
      </c>
      <c r="AY140" s="11">
        <f t="shared" si="105"/>
        <v>1.2761990291789105</v>
      </c>
      <c r="AZ140" s="12">
        <f t="shared" si="87"/>
        <v>445.62076921837473</v>
      </c>
      <c r="BA140" s="12">
        <f t="shared" si="106"/>
        <v>4.9109859926942546E-3</v>
      </c>
      <c r="BG140" s="12">
        <f t="shared" si="88"/>
        <v>444.97372323138785</v>
      </c>
      <c r="BH140" s="12">
        <f t="shared" si="107"/>
        <v>6.355865580190849E-3</v>
      </c>
      <c r="BN140" s="12">
        <f t="shared" si="89"/>
        <v>56.652888711222786</v>
      </c>
      <c r="BO140" s="12">
        <f t="shared" si="108"/>
        <v>1.008406934784572E-2</v>
      </c>
      <c r="BU140" s="12">
        <f t="shared" si="90"/>
        <v>56.749132741699398</v>
      </c>
      <c r="BV140" s="12">
        <f t="shared" si="109"/>
        <v>8.4023634160509987E-3</v>
      </c>
      <c r="CB140" s="12">
        <f t="shared" si="91"/>
        <v>56.787785825180542</v>
      </c>
      <c r="CC140" s="12">
        <f t="shared" si="110"/>
        <v>7.7269644385716376E-3</v>
      </c>
      <c r="CH140" s="11">
        <f t="shared" si="111"/>
        <v>2.7822529753786594E-2</v>
      </c>
      <c r="CI140" s="12">
        <f t="shared" si="92"/>
        <v>56.815608354934326</v>
      </c>
      <c r="CJ140" s="12">
        <f t="shared" si="112"/>
        <v>7.2408115510339058E-3</v>
      </c>
      <c r="CO140" s="11">
        <f t="shared" si="113"/>
        <v>2.7151981508260314E-2</v>
      </c>
      <c r="CP140" s="12">
        <f t="shared" si="93"/>
        <v>56.814937806688803</v>
      </c>
      <c r="CQ140" s="12">
        <f t="shared" si="114"/>
        <v>7.2525282773229695E-3</v>
      </c>
      <c r="CV140" s="11">
        <f t="shared" si="115"/>
        <v>4.5609369760878649E-2</v>
      </c>
      <c r="CW140" s="12">
        <f t="shared" si="94"/>
        <v>56.833395194941424</v>
      </c>
      <c r="CX140" s="12">
        <f t="shared" si="116"/>
        <v>6.9300158144080491E-3</v>
      </c>
      <c r="DC140" s="11">
        <f t="shared" si="117"/>
        <v>5.7290656195655619E-2</v>
      </c>
      <c r="DD140" s="12">
        <f t="shared" si="95"/>
        <v>56.845076481376196</v>
      </c>
      <c r="DE140" s="12">
        <f t="shared" si="118"/>
        <v>6.7259045714450549E-3</v>
      </c>
      <c r="DK140" s="12">
        <f t="shared" si="96"/>
        <v>56.814307768830695</v>
      </c>
      <c r="DL140" s="12">
        <f t="shared" si="119"/>
        <v>7.2635371513070481E-3</v>
      </c>
    </row>
    <row r="141" spans="1:116" x14ac:dyDescent="0.3">
      <c r="A141" s="4">
        <v>44424</v>
      </c>
      <c r="B141" s="2">
        <v>140</v>
      </c>
      <c r="C141" s="1">
        <v>452.85998499999999</v>
      </c>
      <c r="D141" s="1">
        <v>1515600</v>
      </c>
      <c r="E141" s="1">
        <v>57.48</v>
      </c>
      <c r="F141" s="1">
        <v>7972000</v>
      </c>
      <c r="J141" s="11">
        <f t="shared" si="97"/>
        <v>437.95146421747904</v>
      </c>
      <c r="K141" s="11">
        <f t="shared" si="80"/>
        <v>3.2920817198103629E-2</v>
      </c>
      <c r="M141" s="12"/>
      <c r="Q141" s="12">
        <f t="shared" si="81"/>
        <v>444.56394367294655</v>
      </c>
      <c r="R141" s="12">
        <f t="shared" si="82"/>
        <v>1.8319219188803897E-2</v>
      </c>
      <c r="X141" s="12">
        <f t="shared" si="83"/>
        <v>446.25606043513812</v>
      </c>
      <c r="Y141" s="12">
        <f t="shared" si="98"/>
        <v>1.4582707202231326E-2</v>
      </c>
      <c r="AD141" s="11">
        <f t="shared" si="99"/>
        <v>1.7128229698921731</v>
      </c>
      <c r="AE141" s="12">
        <f t="shared" si="84"/>
        <v>447.96888340503028</v>
      </c>
      <c r="AF141" s="12">
        <f t="shared" si="100"/>
        <v>1.0800472015582723E-2</v>
      </c>
      <c r="AK141" s="21">
        <f t="shared" si="101"/>
        <v>1.6682453583761583</v>
      </c>
      <c r="AL141" s="12">
        <f t="shared" si="85"/>
        <v>447.92430579351429</v>
      </c>
      <c r="AM141" s="22">
        <f t="shared" si="102"/>
        <v>1.089890776392112E-2</v>
      </c>
      <c r="AR141" s="11">
        <f t="shared" si="103"/>
        <v>1.6273722133875244</v>
      </c>
      <c r="AS141" s="12">
        <f t="shared" si="86"/>
        <v>447.88343264852563</v>
      </c>
      <c r="AT141" s="12">
        <f t="shared" si="104"/>
        <v>1.0989163353601153E-2</v>
      </c>
      <c r="AY141" s="11">
        <f t="shared" si="105"/>
        <v>1.8161965634277706</v>
      </c>
      <c r="AZ141" s="12">
        <f t="shared" si="87"/>
        <v>448.07225699856588</v>
      </c>
      <c r="BA141" s="12">
        <f t="shared" si="106"/>
        <v>1.0572203683295442E-2</v>
      </c>
      <c r="BG141" s="12">
        <f t="shared" si="88"/>
        <v>447.10843605784692</v>
      </c>
      <c r="BH141" s="12">
        <f t="shared" si="107"/>
        <v>1.2700501551606682E-2</v>
      </c>
      <c r="BN141" s="12">
        <f t="shared" si="89"/>
        <v>56.739455404539363</v>
      </c>
      <c r="BO141" s="12">
        <f t="shared" si="108"/>
        <v>1.2883517666329742E-2</v>
      </c>
      <c r="BU141" s="12">
        <f t="shared" si="90"/>
        <v>56.917436282104603</v>
      </c>
      <c r="BV141" s="12">
        <f t="shared" si="109"/>
        <v>9.7871210489804059E-3</v>
      </c>
      <c r="CB141" s="12">
        <f t="shared" si="91"/>
        <v>57.031003621331244</v>
      </c>
      <c r="CC141" s="12">
        <f t="shared" si="110"/>
        <v>7.8113496636874136E-3</v>
      </c>
      <c r="CH141" s="11">
        <f t="shared" si="111"/>
        <v>6.0131819713323945E-2</v>
      </c>
      <c r="CI141" s="12">
        <f t="shared" si="92"/>
        <v>57.091135441044571</v>
      </c>
      <c r="CJ141" s="12">
        <f t="shared" si="112"/>
        <v>6.7652150131424123E-3</v>
      </c>
      <c r="CO141" s="11">
        <f t="shared" si="113"/>
        <v>8.1168435168870803E-2</v>
      </c>
      <c r="CP141" s="12">
        <f t="shared" si="93"/>
        <v>57.112172056500114</v>
      </c>
      <c r="CQ141" s="12">
        <f t="shared" si="114"/>
        <v>6.3992335334008841E-3</v>
      </c>
      <c r="CV141" s="11">
        <f t="shared" si="115"/>
        <v>0.13453316163629928</v>
      </c>
      <c r="CW141" s="12">
        <f t="shared" si="94"/>
        <v>57.165536782967543</v>
      </c>
      <c r="CX141" s="12">
        <f t="shared" si="116"/>
        <v>5.4708284104463146E-3</v>
      </c>
      <c r="DC141" s="11">
        <f t="shared" si="117"/>
        <v>0.21532872515744528</v>
      </c>
      <c r="DD141" s="12">
        <f t="shared" si="95"/>
        <v>57.246332346488693</v>
      </c>
      <c r="DE141" s="12">
        <f t="shared" si="118"/>
        <v>4.0651992608090508E-3</v>
      </c>
      <c r="DK141" s="12">
        <f t="shared" si="96"/>
        <v>57.126076942207675</v>
      </c>
      <c r="DL141" s="12">
        <f t="shared" si="119"/>
        <v>6.157325292141998E-3</v>
      </c>
    </row>
    <row r="142" spans="1:116" x14ac:dyDescent="0.3">
      <c r="A142" s="4">
        <v>44425</v>
      </c>
      <c r="B142" s="2">
        <v>141</v>
      </c>
      <c r="C142" s="1">
        <v>452.33999599999999</v>
      </c>
      <c r="D142" s="1">
        <v>1936700</v>
      </c>
      <c r="E142" s="1">
        <v>57.279998999999997</v>
      </c>
      <c r="F142" s="1">
        <v>10346400</v>
      </c>
      <c r="J142" s="11">
        <f t="shared" si="97"/>
        <v>440.18774233485721</v>
      </c>
      <c r="K142" s="11">
        <f t="shared" si="80"/>
        <v>2.6865308777919299E-2</v>
      </c>
      <c r="M142" s="12"/>
      <c r="Q142" s="12">
        <f t="shared" si="81"/>
        <v>447.46755813741527</v>
      </c>
      <c r="R142" s="12">
        <f t="shared" si="82"/>
        <v>1.0771627328273484E-2</v>
      </c>
      <c r="X142" s="12">
        <f t="shared" si="83"/>
        <v>449.88821894581213</v>
      </c>
      <c r="Y142" s="12">
        <f t="shared" si="98"/>
        <v>5.4202084181560143E-3</v>
      </c>
      <c r="AD142" s="11">
        <f t="shared" si="99"/>
        <v>2.0007233010094474</v>
      </c>
      <c r="AE142" s="12">
        <f t="shared" si="84"/>
        <v>451.88894224682156</v>
      </c>
      <c r="AF142" s="12">
        <f t="shared" si="100"/>
        <v>9.9715646895488764E-4</v>
      </c>
      <c r="AK142" s="21">
        <f t="shared" si="101"/>
        <v>2.1592236464506196</v>
      </c>
      <c r="AL142" s="12">
        <f t="shared" si="85"/>
        <v>452.04744259226277</v>
      </c>
      <c r="AM142" s="22">
        <f t="shared" si="102"/>
        <v>6.4675556069381109E-4</v>
      </c>
      <c r="AR142" s="11">
        <f t="shared" si="103"/>
        <v>2.5295260471664398</v>
      </c>
      <c r="AS142" s="12">
        <f t="shared" si="86"/>
        <v>452.41774499297856</v>
      </c>
      <c r="AT142" s="12">
        <f t="shared" si="104"/>
        <v>1.7188175634721053E-4</v>
      </c>
      <c r="AY142" s="11">
        <f t="shared" si="105"/>
        <v>3.3597642185870682</v>
      </c>
      <c r="AZ142" s="12">
        <f t="shared" si="87"/>
        <v>453.24798316439922</v>
      </c>
      <c r="BA142" s="12">
        <f t="shared" si="106"/>
        <v>2.007311253544846E-3</v>
      </c>
      <c r="BG142" s="12">
        <f t="shared" si="88"/>
        <v>451.42209776446168</v>
      </c>
      <c r="BH142" s="12">
        <f t="shared" si="107"/>
        <v>2.0292219208011462E-3</v>
      </c>
      <c r="BN142" s="12">
        <f t="shared" si="89"/>
        <v>56.850537093858456</v>
      </c>
      <c r="BO142" s="12">
        <f t="shared" si="108"/>
        <v>7.4975892744261457E-3</v>
      </c>
      <c r="BU142" s="12">
        <f t="shared" si="90"/>
        <v>57.114333583367994</v>
      </c>
      <c r="BV142" s="12">
        <f t="shared" si="109"/>
        <v>2.892203553146054E-3</v>
      </c>
      <c r="CB142" s="12">
        <f t="shared" si="91"/>
        <v>57.277951629599059</v>
      </c>
      <c r="CC142" s="12">
        <f t="shared" si="110"/>
        <v>3.5743198964399589E-5</v>
      </c>
      <c r="CH142" s="11">
        <f t="shared" si="111"/>
        <v>8.8154247996497542E-2</v>
      </c>
      <c r="CI142" s="12">
        <f t="shared" si="92"/>
        <v>57.366105877595558</v>
      </c>
      <c r="CJ142" s="12">
        <f t="shared" si="112"/>
        <v>1.5032625540995833E-3</v>
      </c>
      <c r="CO142" s="11">
        <f t="shared" si="113"/>
        <v>0.12261332844360676</v>
      </c>
      <c r="CP142" s="12">
        <f t="shared" si="93"/>
        <v>57.400564958042665</v>
      </c>
      <c r="CQ142" s="12">
        <f t="shared" si="114"/>
        <v>2.1048526562067213E-3</v>
      </c>
      <c r="CV142" s="11">
        <f t="shared" si="115"/>
        <v>0.18511984262048117</v>
      </c>
      <c r="CW142" s="12">
        <f t="shared" si="94"/>
        <v>57.463071472219539</v>
      </c>
      <c r="CX142" s="12">
        <f t="shared" si="116"/>
        <v>3.1960976853289175E-3</v>
      </c>
      <c r="DC142" s="11">
        <f t="shared" si="117"/>
        <v>0.2422051158012592</v>
      </c>
      <c r="DD142" s="12">
        <f t="shared" si="95"/>
        <v>57.520156745400321</v>
      </c>
      <c r="DE142" s="12">
        <f t="shared" si="118"/>
        <v>4.1926981423362902E-3</v>
      </c>
      <c r="DK142" s="12">
        <f t="shared" si="96"/>
        <v>57.391519235551918</v>
      </c>
      <c r="DL142" s="12">
        <f t="shared" si="119"/>
        <v>1.9469315205805362E-3</v>
      </c>
    </row>
    <row r="143" spans="1:116" x14ac:dyDescent="0.3">
      <c r="A143" s="4">
        <v>44426</v>
      </c>
      <c r="B143" s="2">
        <v>142</v>
      </c>
      <c r="C143" s="1">
        <v>446.209991</v>
      </c>
      <c r="D143" s="1">
        <v>2030100</v>
      </c>
      <c r="E143" s="1">
        <v>56.5</v>
      </c>
      <c r="F143" s="1">
        <v>13873700</v>
      </c>
      <c r="J143" s="11">
        <f t="shared" si="97"/>
        <v>442.01058038462861</v>
      </c>
      <c r="K143" s="11">
        <f t="shared" si="80"/>
        <v>9.4112877346383562E-3</v>
      </c>
      <c r="M143" s="12"/>
      <c r="Q143" s="12">
        <f t="shared" si="81"/>
        <v>449.17291138931989</v>
      </c>
      <c r="R143" s="12">
        <f t="shared" si="82"/>
        <v>6.6401928443594405E-3</v>
      </c>
      <c r="X143" s="12">
        <f t="shared" si="83"/>
        <v>451.23669632561547</v>
      </c>
      <c r="Y143" s="12">
        <f t="shared" si="98"/>
        <v>1.1265335664829313E-2</v>
      </c>
      <c r="AD143" s="11">
        <f t="shared" si="99"/>
        <v>1.9028864128285314</v>
      </c>
      <c r="AE143" s="12">
        <f t="shared" si="84"/>
        <v>453.13958273844401</v>
      </c>
      <c r="AF143" s="12">
        <f t="shared" si="100"/>
        <v>1.5529889240969513E-2</v>
      </c>
      <c r="AK143" s="21">
        <f t="shared" si="101"/>
        <v>1.9565370797888</v>
      </c>
      <c r="AL143" s="12">
        <f t="shared" si="85"/>
        <v>453.19323340540427</v>
      </c>
      <c r="AM143" s="22">
        <f t="shared" si="102"/>
        <v>1.5650125605108357E-2</v>
      </c>
      <c r="AR143" s="11">
        <f t="shared" si="103"/>
        <v>1.9980541468530459</v>
      </c>
      <c r="AS143" s="12">
        <f t="shared" si="86"/>
        <v>453.23475047246853</v>
      </c>
      <c r="AT143" s="12">
        <f t="shared" si="104"/>
        <v>1.5743169391445856E-2</v>
      </c>
      <c r="AY143" s="11">
        <f t="shared" si="105"/>
        <v>1.6501704056209006</v>
      </c>
      <c r="AZ143" s="12">
        <f t="shared" si="87"/>
        <v>452.88686673123635</v>
      </c>
      <c r="BA143" s="12">
        <f t="shared" si="106"/>
        <v>1.496352808298358E-2</v>
      </c>
      <c r="BG143" s="12">
        <f t="shared" si="88"/>
        <v>452.11052144111545</v>
      </c>
      <c r="BH143" s="12">
        <f t="shared" si="107"/>
        <v>1.3223662759974933E-2</v>
      </c>
      <c r="BN143" s="12">
        <f t="shared" si="89"/>
        <v>56.914956379779689</v>
      </c>
      <c r="BO143" s="12">
        <f t="shared" si="108"/>
        <v>7.3443607040652864E-3</v>
      </c>
      <c r="BU143" s="12">
        <f t="shared" si="90"/>
        <v>57.172316479189192</v>
      </c>
      <c r="BV143" s="12">
        <f t="shared" si="109"/>
        <v>1.1899406711313129E-2</v>
      </c>
      <c r="CB143" s="12">
        <f t="shared" si="91"/>
        <v>57.279077683319571</v>
      </c>
      <c r="CC143" s="12">
        <f t="shared" si="110"/>
        <v>1.3788985545479127E-2</v>
      </c>
      <c r="CH143" s="11">
        <f t="shared" si="111"/>
        <v>7.5100018855099676E-2</v>
      </c>
      <c r="CI143" s="12">
        <f t="shared" si="92"/>
        <v>57.354177702174674</v>
      </c>
      <c r="CJ143" s="12">
        <f t="shared" si="112"/>
        <v>1.5118189419020777E-2</v>
      </c>
      <c r="CO143" s="11">
        <f t="shared" si="113"/>
        <v>9.2241509762833018E-2</v>
      </c>
      <c r="CP143" s="12">
        <f t="shared" si="93"/>
        <v>57.371319193082407</v>
      </c>
      <c r="CQ143" s="12">
        <f t="shared" si="114"/>
        <v>1.5421578638626667E-2</v>
      </c>
      <c r="CV143" s="11">
        <f t="shared" si="115"/>
        <v>0.10232263761549495</v>
      </c>
      <c r="CW143" s="12">
        <f t="shared" si="94"/>
        <v>57.381400320935064</v>
      </c>
      <c r="CX143" s="12">
        <f t="shared" si="116"/>
        <v>1.5600005680266628E-2</v>
      </c>
      <c r="DC143" s="11">
        <f t="shared" si="117"/>
        <v>3.7287913032623896E-2</v>
      </c>
      <c r="DD143" s="12">
        <f t="shared" si="95"/>
        <v>57.316365596352192</v>
      </c>
      <c r="DE143" s="12">
        <f t="shared" si="118"/>
        <v>1.4448948608003396E-2</v>
      </c>
      <c r="DK143" s="12">
        <f t="shared" si="96"/>
        <v>57.307879058887977</v>
      </c>
      <c r="DL143" s="12">
        <f t="shared" si="119"/>
        <v>1.4298744405096937E-2</v>
      </c>
    </row>
    <row r="144" spans="1:116" x14ac:dyDescent="0.3">
      <c r="A144" s="4">
        <v>44427</v>
      </c>
      <c r="B144" s="2">
        <v>143</v>
      </c>
      <c r="C144" s="1">
        <v>454.26001000000002</v>
      </c>
      <c r="D144" s="1">
        <v>1953700</v>
      </c>
      <c r="E144" s="1">
        <v>56.860000999999997</v>
      </c>
      <c r="F144" s="1">
        <v>9223700</v>
      </c>
      <c r="J144" s="11">
        <f t="shared" si="97"/>
        <v>442.6404919769343</v>
      </c>
      <c r="K144" s="11">
        <f t="shared" si="80"/>
        <v>2.5579002701703199E-2</v>
      </c>
      <c r="M144" s="12"/>
      <c r="Q144" s="12">
        <f t="shared" si="81"/>
        <v>448.13588925305794</v>
      </c>
      <c r="R144" s="12">
        <f t="shared" si="82"/>
        <v>1.3481531748617015E-2</v>
      </c>
      <c r="X144" s="12">
        <f t="shared" si="83"/>
        <v>448.47200839652697</v>
      </c>
      <c r="Y144" s="12">
        <f t="shared" si="98"/>
        <v>1.2741604975249855E-2</v>
      </c>
      <c r="AD144" s="11">
        <f t="shared" si="99"/>
        <v>1.2027502615409775</v>
      </c>
      <c r="AE144" s="12">
        <f t="shared" si="84"/>
        <v>449.67475865806796</v>
      </c>
      <c r="AF144" s="12">
        <f t="shared" si="100"/>
        <v>1.0093891694168862E-2</v>
      </c>
      <c r="AK144" s="21">
        <f t="shared" si="101"/>
        <v>0.77623082756947603</v>
      </c>
      <c r="AL144" s="12">
        <f t="shared" si="85"/>
        <v>449.24823922409644</v>
      </c>
      <c r="AM144" s="22">
        <f t="shared" si="102"/>
        <v>1.1032824077786607E-2</v>
      </c>
      <c r="AR144" s="11">
        <f t="shared" si="103"/>
        <v>-0.14517978732064751</v>
      </c>
      <c r="AS144" s="12">
        <f t="shared" si="86"/>
        <v>448.3268286092063</v>
      </c>
      <c r="AT144" s="12">
        <f t="shared" si="104"/>
        <v>1.3061201206757602E-2</v>
      </c>
      <c r="AY144" s="11">
        <f t="shared" si="105"/>
        <v>-2.1024591788820861</v>
      </c>
      <c r="AZ144" s="12">
        <f t="shared" si="87"/>
        <v>446.36954921764487</v>
      </c>
      <c r="BA144" s="12">
        <f t="shared" si="106"/>
        <v>1.7369921649839148E-2</v>
      </c>
      <c r="BG144" s="12">
        <f t="shared" si="88"/>
        <v>447.68512361027888</v>
      </c>
      <c r="BH144" s="12">
        <f t="shared" si="107"/>
        <v>1.4473839310048761E-2</v>
      </c>
      <c r="BN144" s="12">
        <f t="shared" si="89"/>
        <v>56.852712922812735</v>
      </c>
      <c r="BO144" s="12">
        <f t="shared" si="108"/>
        <v>1.281758188372504E-4</v>
      </c>
      <c r="BU144" s="12">
        <f t="shared" si="90"/>
        <v>56.937005711472978</v>
      </c>
      <c r="BV144" s="12">
        <f t="shared" si="109"/>
        <v>1.3542861434874159E-3</v>
      </c>
      <c r="CB144" s="12">
        <f t="shared" si="91"/>
        <v>56.850584957493808</v>
      </c>
      <c r="CC144" s="12">
        <f t="shared" si="110"/>
        <v>1.6560046325339776E-4</v>
      </c>
      <c r="CH144" s="11">
        <f t="shared" si="111"/>
        <v>-4.3889284702965103E-4</v>
      </c>
      <c r="CI144" s="12">
        <f t="shared" si="92"/>
        <v>56.850146064646779</v>
      </c>
      <c r="CJ144" s="12">
        <f t="shared" si="112"/>
        <v>1.7331929616423676E-4</v>
      </c>
      <c r="CO144" s="11">
        <f t="shared" si="113"/>
        <v>-3.7942049134315856E-2</v>
      </c>
      <c r="CP144" s="12">
        <f t="shared" si="93"/>
        <v>56.812642908359493</v>
      </c>
      <c r="CQ144" s="12">
        <f t="shared" si="114"/>
        <v>8.3288939162178498E-4</v>
      </c>
      <c r="CV144" s="11">
        <f t="shared" si="115"/>
        <v>-0.13654427593307089</v>
      </c>
      <c r="CW144" s="12">
        <f t="shared" si="94"/>
        <v>56.714040681560739</v>
      </c>
      <c r="CX144" s="12">
        <f t="shared" si="116"/>
        <v>2.5670122383440993E-3</v>
      </c>
      <c r="DC144" s="11">
        <f t="shared" si="117"/>
        <v>-0.35862562999700454</v>
      </c>
      <c r="DD144" s="12">
        <f t="shared" si="95"/>
        <v>56.491959327496801</v>
      </c>
      <c r="DE144" s="12">
        <f t="shared" si="118"/>
        <v>6.472769363883692E-3</v>
      </c>
      <c r="DK144" s="12">
        <f t="shared" si="96"/>
        <v>56.701969764721994</v>
      </c>
      <c r="DL144" s="12">
        <f t="shared" si="119"/>
        <v>2.7793041241417262E-3</v>
      </c>
    </row>
    <row r="145" spans="1:116" x14ac:dyDescent="0.3">
      <c r="A145" s="4">
        <v>44428</v>
      </c>
      <c r="B145" s="2">
        <v>144</v>
      </c>
      <c r="C145" s="1">
        <v>458.98998999999998</v>
      </c>
      <c r="D145" s="1">
        <v>1909800</v>
      </c>
      <c r="E145" s="1">
        <v>56.639999000000003</v>
      </c>
      <c r="F145" s="1">
        <v>10541000</v>
      </c>
      <c r="J145" s="11">
        <f t="shared" si="97"/>
        <v>444.38341968039413</v>
      </c>
      <c r="K145" s="11">
        <f t="shared" si="80"/>
        <v>3.1823287300025545E-2</v>
      </c>
      <c r="M145" s="12"/>
      <c r="Q145" s="12">
        <f t="shared" si="81"/>
        <v>450.27933151448769</v>
      </c>
      <c r="R145" s="12">
        <f t="shared" si="82"/>
        <v>1.8977883342319261E-2</v>
      </c>
      <c r="X145" s="12">
        <f t="shared" si="83"/>
        <v>451.65540927843716</v>
      </c>
      <c r="Y145" s="12">
        <f t="shared" si="98"/>
        <v>1.5979827188742867E-2</v>
      </c>
      <c r="AD145" s="11">
        <f t="shared" si="99"/>
        <v>1.4998478545963592</v>
      </c>
      <c r="AE145" s="12">
        <f t="shared" si="84"/>
        <v>453.1552571330335</v>
      </c>
      <c r="AF145" s="12">
        <f t="shared" si="100"/>
        <v>1.2712113540790894E-2</v>
      </c>
      <c r="AK145" s="21">
        <f t="shared" si="101"/>
        <v>1.3780233411546541</v>
      </c>
      <c r="AL145" s="12">
        <f t="shared" si="85"/>
        <v>453.03343261959179</v>
      </c>
      <c r="AM145" s="22">
        <f t="shared" si="102"/>
        <v>1.297753221243057E-2</v>
      </c>
      <c r="AR145" s="11">
        <f t="shared" si="103"/>
        <v>1.3526815138332287</v>
      </c>
      <c r="AS145" s="12">
        <f t="shared" si="86"/>
        <v>453.00809079227037</v>
      </c>
      <c r="AT145" s="12">
        <f t="shared" si="104"/>
        <v>1.3032744369282676E-2</v>
      </c>
      <c r="AY145" s="11">
        <f t="shared" si="105"/>
        <v>2.3905218727913469</v>
      </c>
      <c r="AZ145" s="12">
        <f t="shared" si="87"/>
        <v>454.0459311512285</v>
      </c>
      <c r="BA145" s="12">
        <f t="shared" si="106"/>
        <v>1.0771604951061081E-2</v>
      </c>
      <c r="BG145" s="12">
        <f t="shared" si="88"/>
        <v>452.61628840256975</v>
      </c>
      <c r="BH145" s="12">
        <f t="shared" si="107"/>
        <v>1.3886362962796262E-2</v>
      </c>
      <c r="BN145" s="12">
        <f t="shared" si="89"/>
        <v>56.853806134390823</v>
      </c>
      <c r="BO145" s="12">
        <f t="shared" si="108"/>
        <v>3.7748435410604338E-3</v>
      </c>
      <c r="BU145" s="12">
        <f t="shared" si="90"/>
        <v>56.910054062457434</v>
      </c>
      <c r="BV145" s="12">
        <f t="shared" si="109"/>
        <v>4.7679213846283878E-3</v>
      </c>
      <c r="CB145" s="12">
        <f t="shared" si="91"/>
        <v>56.855763780872209</v>
      </c>
      <c r="CC145" s="12">
        <f t="shared" si="110"/>
        <v>3.8094065092092616E-3</v>
      </c>
      <c r="CH145" s="11">
        <f t="shared" si="111"/>
        <v>4.0376458678493475E-4</v>
      </c>
      <c r="CI145" s="12">
        <f t="shared" si="92"/>
        <v>56.856167545458995</v>
      </c>
      <c r="CJ145" s="12">
        <f t="shared" si="112"/>
        <v>3.8165351213899461E-3</v>
      </c>
      <c r="CO145" s="11">
        <f t="shared" si="113"/>
        <v>-2.7161831006136661E-2</v>
      </c>
      <c r="CP145" s="12">
        <f t="shared" si="93"/>
        <v>56.828601949866069</v>
      </c>
      <c r="CQ145" s="12">
        <f t="shared" si="114"/>
        <v>3.3298543996454905E-3</v>
      </c>
      <c r="CV145" s="11">
        <f t="shared" si="115"/>
        <v>-7.2768881242908576E-2</v>
      </c>
      <c r="CW145" s="12">
        <f t="shared" si="94"/>
        <v>56.782994899629301</v>
      </c>
      <c r="CX145" s="12">
        <f t="shared" si="116"/>
        <v>2.5246451651473041E-3</v>
      </c>
      <c r="DC145" s="11">
        <f t="shared" si="117"/>
        <v>-4.9391844627909902E-2</v>
      </c>
      <c r="DD145" s="12">
        <f t="shared" si="95"/>
        <v>56.806371936244297</v>
      </c>
      <c r="DE145" s="12">
        <f t="shared" si="118"/>
        <v>2.9373753386594094E-3</v>
      </c>
      <c r="DK145" s="12">
        <f t="shared" si="96"/>
        <v>56.820493191180489</v>
      </c>
      <c r="DL145" s="12">
        <f t="shared" si="119"/>
        <v>3.1866912847312379E-3</v>
      </c>
    </row>
    <row r="146" spans="1:116" x14ac:dyDescent="0.3">
      <c r="A146" s="4">
        <v>44431</v>
      </c>
      <c r="B146" s="2">
        <v>145</v>
      </c>
      <c r="C146" s="1">
        <v>454.92999300000002</v>
      </c>
      <c r="D146" s="1">
        <v>1835900</v>
      </c>
      <c r="E146" s="1">
        <v>56.439999</v>
      </c>
      <c r="F146" s="1">
        <v>8912800</v>
      </c>
      <c r="J146" s="11">
        <f t="shared" si="97"/>
        <v>446.57440522833502</v>
      </c>
      <c r="K146" s="11">
        <f t="shared" si="80"/>
        <v>1.8366755105691614E-2</v>
      </c>
      <c r="M146" s="12"/>
      <c r="Q146" s="12">
        <f t="shared" si="81"/>
        <v>453.32806198441699</v>
      </c>
      <c r="R146" s="12">
        <f t="shared" si="82"/>
        <v>3.5212692946869164E-3</v>
      </c>
      <c r="X146" s="12">
        <f t="shared" si="83"/>
        <v>455.68942867529671</v>
      </c>
      <c r="Y146" s="12">
        <f t="shared" si="98"/>
        <v>1.6693462444378469E-3</v>
      </c>
      <c r="AD146" s="11">
        <f t="shared" si="99"/>
        <v>1.8799735859358377</v>
      </c>
      <c r="AE146" s="12">
        <f t="shared" si="84"/>
        <v>457.56940226123254</v>
      </c>
      <c r="AF146" s="12">
        <f t="shared" si="100"/>
        <v>5.8017921479020075E-3</v>
      </c>
      <c r="AK146" s="21">
        <f t="shared" si="101"/>
        <v>2.0420223550808778</v>
      </c>
      <c r="AL146" s="12">
        <f t="shared" si="85"/>
        <v>457.73145103037757</v>
      </c>
      <c r="AM146" s="22">
        <f t="shared" si="102"/>
        <v>6.1579980952751684E-3</v>
      </c>
      <c r="AR146" s="11">
        <f t="shared" si="103"/>
        <v>2.5592835611950724</v>
      </c>
      <c r="AS146" s="12">
        <f t="shared" si="86"/>
        <v>458.24871223649177</v>
      </c>
      <c r="AT146" s="12">
        <f t="shared" si="104"/>
        <v>7.2950108534429927E-3</v>
      </c>
      <c r="AY146" s="11">
        <f t="shared" si="105"/>
        <v>3.7874947682493185</v>
      </c>
      <c r="AZ146" s="12">
        <f t="shared" si="87"/>
        <v>459.47692344354601</v>
      </c>
      <c r="BA146" s="12">
        <f t="shared" si="106"/>
        <v>9.9947915360814408E-3</v>
      </c>
      <c r="BG146" s="12">
        <f t="shared" si="88"/>
        <v>457.39656460064242</v>
      </c>
      <c r="BH146" s="12">
        <f t="shared" si="107"/>
        <v>5.4218707022959381E-3</v>
      </c>
      <c r="BN146" s="12">
        <f t="shared" si="89"/>
        <v>56.8217350642322</v>
      </c>
      <c r="BO146" s="12">
        <f t="shared" si="108"/>
        <v>6.7635731926961951E-3</v>
      </c>
      <c r="BU146" s="12">
        <f t="shared" si="90"/>
        <v>56.81553479059734</v>
      </c>
      <c r="BV146" s="12">
        <f t="shared" si="109"/>
        <v>6.6537171731229083E-3</v>
      </c>
      <c r="CB146" s="12">
        <f t="shared" si="91"/>
        <v>56.7370931513925</v>
      </c>
      <c r="CC146" s="12">
        <f t="shared" si="110"/>
        <v>5.2638936331749374E-3</v>
      </c>
      <c r="CH146" s="11">
        <f t="shared" si="111"/>
        <v>-1.7457394523189167E-2</v>
      </c>
      <c r="CI146" s="12">
        <f t="shared" si="92"/>
        <v>56.719635756869309</v>
      </c>
      <c r="CJ146" s="12">
        <f t="shared" si="112"/>
        <v>4.9545847240236229E-3</v>
      </c>
      <c r="CO146" s="11">
        <f t="shared" si="113"/>
        <v>-5.0039030624529766E-2</v>
      </c>
      <c r="CP146" s="12">
        <f t="shared" si="93"/>
        <v>56.687054120767968</v>
      </c>
      <c r="CQ146" s="12">
        <f t="shared" si="114"/>
        <v>4.3773055482862009E-3</v>
      </c>
      <c r="CV146" s="11">
        <f t="shared" si="115"/>
        <v>-9.3424667949468798E-2</v>
      </c>
      <c r="CW146" s="12">
        <f t="shared" si="94"/>
        <v>56.64366848344303</v>
      </c>
      <c r="CX146" s="12">
        <f t="shared" si="116"/>
        <v>3.6086018258616424E-3</v>
      </c>
      <c r="DC146" s="11">
        <f t="shared" si="117"/>
        <v>-0.10827881175193921</v>
      </c>
      <c r="DD146" s="12">
        <f t="shared" si="95"/>
        <v>56.628814339640563</v>
      </c>
      <c r="DE146" s="12">
        <f t="shared" si="118"/>
        <v>3.3454171329904301E-3</v>
      </c>
      <c r="DK146" s="12">
        <f t="shared" si="96"/>
        <v>56.685122547795132</v>
      </c>
      <c r="DL146" s="12">
        <f t="shared" si="119"/>
        <v>4.3430820719031456E-3</v>
      </c>
    </row>
    <row r="147" spans="1:116" x14ac:dyDescent="0.3">
      <c r="A147" s="4">
        <v>44432</v>
      </c>
      <c r="B147" s="2">
        <v>146</v>
      </c>
      <c r="C147" s="1">
        <v>451.790009</v>
      </c>
      <c r="D147" s="1">
        <v>1541700</v>
      </c>
      <c r="E147" s="1">
        <v>56.009998000000003</v>
      </c>
      <c r="F147" s="1">
        <v>12067200</v>
      </c>
      <c r="J147" s="11">
        <f t="shared" si="97"/>
        <v>447.82774339408473</v>
      </c>
      <c r="K147" s="11">
        <f t="shared" si="80"/>
        <v>8.7701488013987115E-3</v>
      </c>
      <c r="M147" s="12"/>
      <c r="Q147" s="12">
        <f t="shared" si="81"/>
        <v>453.88873783987106</v>
      </c>
      <c r="R147" s="12">
        <f t="shared" si="82"/>
        <v>4.6453635495756563E-3</v>
      </c>
      <c r="X147" s="12">
        <f t="shared" si="83"/>
        <v>455.27173905388355</v>
      </c>
      <c r="Y147" s="12">
        <f t="shared" si="98"/>
        <v>7.7065229078218779E-3</v>
      </c>
      <c r="AD147" s="11">
        <f t="shared" si="99"/>
        <v>1.535324104833488</v>
      </c>
      <c r="AE147" s="12">
        <f t="shared" si="84"/>
        <v>456.80706315871703</v>
      </c>
      <c r="AF147" s="12">
        <f t="shared" si="100"/>
        <v>1.1104836447848564E-2</v>
      </c>
      <c r="AK147" s="21">
        <f t="shared" si="101"/>
        <v>1.4270943609573683</v>
      </c>
      <c r="AL147" s="12">
        <f t="shared" si="85"/>
        <v>456.69883341484092</v>
      </c>
      <c r="AM147" s="22">
        <f t="shared" si="102"/>
        <v>1.0865278817710468E-2</v>
      </c>
      <c r="AR147" s="11">
        <f t="shared" si="103"/>
        <v>1.219645629021368</v>
      </c>
      <c r="AS147" s="12">
        <f t="shared" si="86"/>
        <v>456.49138468290494</v>
      </c>
      <c r="AT147" s="12">
        <f t="shared" si="104"/>
        <v>1.0406108123796377E-2</v>
      </c>
      <c r="AY147" s="11">
        <f t="shared" si="105"/>
        <v>0.21308803703621165</v>
      </c>
      <c r="AZ147" s="12">
        <f t="shared" si="87"/>
        <v>455.48482709091974</v>
      </c>
      <c r="BA147" s="12">
        <f t="shared" si="106"/>
        <v>8.1781757394279592E-3</v>
      </c>
      <c r="BG147" s="12">
        <f t="shared" si="88"/>
        <v>455.54663590016065</v>
      </c>
      <c r="BH147" s="12">
        <f t="shared" si="107"/>
        <v>8.3149844514615063E-3</v>
      </c>
      <c r="BN147" s="12">
        <f t="shared" si="89"/>
        <v>56.764474654597365</v>
      </c>
      <c r="BO147" s="12">
        <f t="shared" si="108"/>
        <v>1.3470392457385225E-2</v>
      </c>
      <c r="BU147" s="12">
        <f t="shared" si="90"/>
        <v>56.684097263888269</v>
      </c>
      <c r="BV147" s="12">
        <f t="shared" si="109"/>
        <v>1.2035338117460133E-2</v>
      </c>
      <c r="CB147" s="12">
        <f t="shared" si="91"/>
        <v>56.573691368126624</v>
      </c>
      <c r="CC147" s="12">
        <f t="shared" si="110"/>
        <v>1.0064156190946862E-2</v>
      </c>
      <c r="CH147" s="11">
        <f t="shared" si="111"/>
        <v>-3.9349052834592134E-2</v>
      </c>
      <c r="CI147" s="12">
        <f t="shared" si="92"/>
        <v>56.534342315292029</v>
      </c>
      <c r="CJ147" s="12">
        <f t="shared" si="112"/>
        <v>9.3616199609938642E-3</v>
      </c>
      <c r="CO147" s="11">
        <f t="shared" si="113"/>
        <v>-7.8379718784866229E-2</v>
      </c>
      <c r="CP147" s="12">
        <f t="shared" si="93"/>
        <v>56.495311649341758</v>
      </c>
      <c r="CQ147" s="12">
        <f t="shared" si="114"/>
        <v>8.6647681962380204E-3</v>
      </c>
      <c r="CV147" s="11">
        <f t="shared" si="115"/>
        <v>-0.12491436984185189</v>
      </c>
      <c r="CW147" s="12">
        <f t="shared" si="94"/>
        <v>56.448776998284771</v>
      </c>
      <c r="CX147" s="12">
        <f t="shared" si="116"/>
        <v>7.8339406169014286E-3</v>
      </c>
      <c r="DC147" s="11">
        <f t="shared" si="117"/>
        <v>-0.15513333753878514</v>
      </c>
      <c r="DD147" s="12">
        <f t="shared" si="95"/>
        <v>56.418558030587839</v>
      </c>
      <c r="DE147" s="12">
        <f t="shared" si="118"/>
        <v>7.2944125187763059E-3</v>
      </c>
      <c r="DK147" s="12">
        <f t="shared" si="96"/>
        <v>56.50127988694878</v>
      </c>
      <c r="DL147" s="12">
        <f t="shared" si="119"/>
        <v>8.7713248436248198E-3</v>
      </c>
    </row>
    <row r="148" spans="1:116" x14ac:dyDescent="0.3">
      <c r="A148" s="4">
        <v>44433</v>
      </c>
      <c r="B148" s="2">
        <v>147</v>
      </c>
      <c r="C148" s="1">
        <v>451.23001099999999</v>
      </c>
      <c r="D148" s="1">
        <v>1520600</v>
      </c>
      <c r="E148" s="1">
        <v>56.07</v>
      </c>
      <c r="F148" s="1">
        <v>11270700</v>
      </c>
      <c r="J148" s="11">
        <f t="shared" si="97"/>
        <v>448.42208323497204</v>
      </c>
      <c r="K148" s="11">
        <f t="shared" si="80"/>
        <v>6.2228302563588911E-3</v>
      </c>
      <c r="M148" s="12"/>
      <c r="Q148" s="12">
        <f t="shared" si="81"/>
        <v>453.15418274591616</v>
      </c>
      <c r="R148" s="12">
        <f t="shared" si="82"/>
        <v>4.264281406398231E-3</v>
      </c>
      <c r="X148" s="12">
        <f t="shared" si="83"/>
        <v>453.35678752424758</v>
      </c>
      <c r="Y148" s="12">
        <f t="shared" si="98"/>
        <v>4.7132869543280199E-3</v>
      </c>
      <c r="AD148" s="11">
        <f t="shared" si="99"/>
        <v>1.0177827596630691</v>
      </c>
      <c r="AE148" s="12">
        <f t="shared" si="84"/>
        <v>454.37457028391066</v>
      </c>
      <c r="AF148" s="12">
        <f t="shared" si="100"/>
        <v>6.9688611290321884E-3</v>
      </c>
      <c r="AK148" s="21">
        <f t="shared" si="101"/>
        <v>0.59158288830903349</v>
      </c>
      <c r="AL148" s="12">
        <f t="shared" si="85"/>
        <v>453.94837041255659</v>
      </c>
      <c r="AM148" s="22">
        <f t="shared" si="102"/>
        <v>6.0243320397334894E-3</v>
      </c>
      <c r="AR148" s="11">
        <f t="shared" si="103"/>
        <v>-0.1909230923744345</v>
      </c>
      <c r="AS148" s="12">
        <f t="shared" si="86"/>
        <v>453.16586443187316</v>
      </c>
      <c r="AT148" s="12">
        <f t="shared" si="104"/>
        <v>4.29016994588414E-3</v>
      </c>
      <c r="AY148" s="11">
        <f t="shared" si="105"/>
        <v>-1.5957455946351435</v>
      </c>
      <c r="AZ148" s="12">
        <f t="shared" si="87"/>
        <v>451.76104192961242</v>
      </c>
      <c r="BA148" s="12">
        <f t="shared" si="106"/>
        <v>1.1768519749729754E-3</v>
      </c>
      <c r="BG148" s="12">
        <f t="shared" si="88"/>
        <v>452.72916572504016</v>
      </c>
      <c r="BH148" s="12">
        <f t="shared" si="107"/>
        <v>3.3223737085168541E-3</v>
      </c>
      <c r="BN148" s="12">
        <f t="shared" si="89"/>
        <v>56.651303156407764</v>
      </c>
      <c r="BO148" s="12">
        <f t="shared" si="108"/>
        <v>1.0367454189544557E-2</v>
      </c>
      <c r="BU148" s="12">
        <f t="shared" si="90"/>
        <v>56.448162521527379</v>
      </c>
      <c r="BV148" s="12">
        <f t="shared" si="109"/>
        <v>6.7444715806559506E-3</v>
      </c>
      <c r="CB148" s="12">
        <f t="shared" si="91"/>
        <v>56.263660015656981</v>
      </c>
      <c r="CC148" s="12">
        <f t="shared" si="110"/>
        <v>3.4538971938109682E-3</v>
      </c>
      <c r="CH148" s="11">
        <f t="shared" si="111"/>
        <v>-7.9951397779849803E-2</v>
      </c>
      <c r="CI148" s="12">
        <f t="shared" si="92"/>
        <v>56.18370861787713</v>
      </c>
      <c r="CJ148" s="12">
        <f t="shared" si="112"/>
        <v>2.0279760634408744E-3</v>
      </c>
      <c r="CO148" s="11">
        <f t="shared" si="113"/>
        <v>-0.13629262720606047</v>
      </c>
      <c r="CP148" s="12">
        <f t="shared" si="93"/>
        <v>56.127367388450921</v>
      </c>
      <c r="CQ148" s="12">
        <f t="shared" si="114"/>
        <v>1.0231387274999195E-3</v>
      </c>
      <c r="CV148" s="11">
        <f t="shared" si="115"/>
        <v>-0.20821701202435799</v>
      </c>
      <c r="CW148" s="12">
        <f t="shared" si="94"/>
        <v>56.055443003632625</v>
      </c>
      <c r="CX148" s="12">
        <f t="shared" si="116"/>
        <v>2.5962183640761659E-4</v>
      </c>
      <c r="DC148" s="11">
        <f t="shared" si="117"/>
        <v>-0.28679665023001449</v>
      </c>
      <c r="DD148" s="12">
        <f t="shared" si="95"/>
        <v>55.976863365426965</v>
      </c>
      <c r="DE148" s="12">
        <f t="shared" si="118"/>
        <v>1.6610778415023246E-3</v>
      </c>
      <c r="DK148" s="12">
        <f t="shared" si="96"/>
        <v>56.132818471737195</v>
      </c>
      <c r="DL148" s="12">
        <f t="shared" si="119"/>
        <v>1.1203579764079744E-3</v>
      </c>
    </row>
    <row r="149" spans="1:116" x14ac:dyDescent="0.3">
      <c r="A149" s="4">
        <v>44434</v>
      </c>
      <c r="B149" s="2">
        <v>148</v>
      </c>
      <c r="C149" s="1">
        <v>449.30999800000001</v>
      </c>
      <c r="D149" s="1">
        <v>1418600</v>
      </c>
      <c r="E149" s="1">
        <v>55.540000999999997</v>
      </c>
      <c r="F149" s="1">
        <v>10331500</v>
      </c>
      <c r="J149" s="11">
        <f t="shared" si="97"/>
        <v>448.84327239972623</v>
      </c>
      <c r="K149" s="11">
        <f t="shared" si="80"/>
        <v>1.0387607717417761E-3</v>
      </c>
      <c r="M149" s="12"/>
      <c r="Q149" s="12">
        <f t="shared" si="81"/>
        <v>452.48072263484551</v>
      </c>
      <c r="R149" s="12">
        <f t="shared" si="82"/>
        <v>7.0568753176186803E-3</v>
      </c>
      <c r="X149" s="12">
        <f t="shared" si="83"/>
        <v>452.18706043591141</v>
      </c>
      <c r="Y149" s="12">
        <f t="shared" si="98"/>
        <v>6.4032904870089226E-3</v>
      </c>
      <c r="AD149" s="11">
        <f t="shared" si="99"/>
        <v>0.68965628246318267</v>
      </c>
      <c r="AE149" s="12">
        <f t="shared" si="84"/>
        <v>452.87671671837461</v>
      </c>
      <c r="AF149" s="12">
        <f t="shared" si="100"/>
        <v>7.9382135591262813E-3</v>
      </c>
      <c r="AK149" s="21">
        <f t="shared" si="101"/>
        <v>0.15125539414773165</v>
      </c>
      <c r="AL149" s="12">
        <f t="shared" si="85"/>
        <v>452.33831583005912</v>
      </c>
      <c r="AM149" s="22">
        <f t="shared" si="102"/>
        <v>6.7399297668401959E-3</v>
      </c>
      <c r="AR149" s="11">
        <f t="shared" si="103"/>
        <v>-0.63138489055721725</v>
      </c>
      <c r="AS149" s="12">
        <f t="shared" si="86"/>
        <v>451.55567554535418</v>
      </c>
      <c r="AT149" s="12">
        <f t="shared" si="104"/>
        <v>4.998058256772131E-3</v>
      </c>
      <c r="AY149" s="11">
        <f t="shared" si="105"/>
        <v>-1.2336298642810193</v>
      </c>
      <c r="AZ149" s="12">
        <f t="shared" si="87"/>
        <v>450.95343057163041</v>
      </c>
      <c r="BA149" s="12">
        <f t="shared" si="106"/>
        <v>3.6576808416143875E-3</v>
      </c>
      <c r="BG149" s="12">
        <f t="shared" si="88"/>
        <v>451.60479968126003</v>
      </c>
      <c r="BH149" s="12">
        <f t="shared" si="107"/>
        <v>5.1073906467134205E-3</v>
      </c>
      <c r="BN149" s="12">
        <f t="shared" si="89"/>
        <v>56.564107682946599</v>
      </c>
      <c r="BO149" s="12">
        <f t="shared" si="108"/>
        <v>1.8439082904348564E-2</v>
      </c>
      <c r="BU149" s="12">
        <f t="shared" si="90"/>
        <v>56.315805638992792</v>
      </c>
      <c r="BV149" s="12">
        <f t="shared" si="109"/>
        <v>1.3968394400871465E-2</v>
      </c>
      <c r="CB149" s="12">
        <f t="shared" si="91"/>
        <v>56.157147007045637</v>
      </c>
      <c r="CC149" s="12">
        <f t="shared" si="110"/>
        <v>1.1111739213790085E-2</v>
      </c>
      <c r="CH149" s="11">
        <f t="shared" si="111"/>
        <v>-8.393563940457395E-2</v>
      </c>
      <c r="CI149" s="12">
        <f t="shared" si="92"/>
        <v>56.073211367641065</v>
      </c>
      <c r="CJ149" s="12">
        <f t="shared" si="112"/>
        <v>9.6004745776124174E-3</v>
      </c>
      <c r="CO149" s="11">
        <f t="shared" si="113"/>
        <v>-0.12884772255738139</v>
      </c>
      <c r="CP149" s="12">
        <f t="shared" si="93"/>
        <v>56.028299284488256</v>
      </c>
      <c r="CQ149" s="12">
        <f t="shared" si="114"/>
        <v>8.7918306751247465E-3</v>
      </c>
      <c r="CV149" s="11">
        <f t="shared" si="115"/>
        <v>-0.16245021048850178</v>
      </c>
      <c r="CW149" s="12">
        <f t="shared" si="94"/>
        <v>55.994696796557136</v>
      </c>
      <c r="CX149" s="12">
        <f t="shared" si="116"/>
        <v>8.1868164992856124E-3</v>
      </c>
      <c r="DC149" s="11">
        <f t="shared" si="117"/>
        <v>-0.13355555485414472</v>
      </c>
      <c r="DD149" s="12">
        <f t="shared" si="95"/>
        <v>56.023591452191489</v>
      </c>
      <c r="DE149" s="12">
        <f t="shared" si="118"/>
        <v>8.7070659611888142E-3</v>
      </c>
      <c r="DK149" s="12">
        <f t="shared" si="96"/>
        <v>56.085704617934297</v>
      </c>
      <c r="DL149" s="12">
        <f t="shared" si="119"/>
        <v>9.8254160624574108E-3</v>
      </c>
    </row>
    <row r="150" spans="1:116" x14ac:dyDescent="0.3">
      <c r="A150" s="4">
        <v>44435</v>
      </c>
      <c r="B150" s="2">
        <v>149</v>
      </c>
      <c r="C150" s="1">
        <v>450.33999599999999</v>
      </c>
      <c r="D150" s="1">
        <v>1310200</v>
      </c>
      <c r="E150" s="1">
        <v>55.650002000000001</v>
      </c>
      <c r="F150" s="1">
        <v>8842200</v>
      </c>
      <c r="J150" s="11">
        <f t="shared" si="97"/>
        <v>448.91328123976729</v>
      </c>
      <c r="K150" s="11">
        <f t="shared" si="80"/>
        <v>3.1680836099503332E-3</v>
      </c>
      <c r="M150" s="12"/>
      <c r="Q150" s="12">
        <f t="shared" si="81"/>
        <v>451.3709690126496</v>
      </c>
      <c r="R150" s="12">
        <f t="shared" si="82"/>
        <v>2.2893214500308576E-3</v>
      </c>
      <c r="X150" s="12">
        <f t="shared" si="83"/>
        <v>450.60467609616012</v>
      </c>
      <c r="Y150" s="12">
        <f t="shared" si="98"/>
        <v>5.8773393105447007E-4</v>
      </c>
      <c r="AD150" s="11">
        <f t="shared" si="99"/>
        <v>0.3488501891310124</v>
      </c>
      <c r="AE150" s="12">
        <f t="shared" si="84"/>
        <v>450.9535262852911</v>
      </c>
      <c r="AF150" s="12">
        <f t="shared" si="100"/>
        <v>1.3623712988866294E-3</v>
      </c>
      <c r="AK150" s="21">
        <f t="shared" si="101"/>
        <v>-0.28215453932702278</v>
      </c>
      <c r="AL150" s="12">
        <f t="shared" si="85"/>
        <v>450.32252155683312</v>
      </c>
      <c r="AM150" s="22">
        <f t="shared" si="102"/>
        <v>3.8802778616317748E-5</v>
      </c>
      <c r="AR150" s="11">
        <f t="shared" si="103"/>
        <v>-1.0593346426945482</v>
      </c>
      <c r="AS150" s="12">
        <f t="shared" si="86"/>
        <v>449.5453414534656</v>
      </c>
      <c r="AT150" s="12">
        <f t="shared" si="104"/>
        <v>1.7645657805050673E-3</v>
      </c>
      <c r="AY150" s="11">
        <f t="shared" si="105"/>
        <v>-1.530071168430746</v>
      </c>
      <c r="AZ150" s="12">
        <f t="shared" si="87"/>
        <v>449.07460492772935</v>
      </c>
      <c r="BA150" s="12">
        <f t="shared" si="106"/>
        <v>2.8098571823734516E-3</v>
      </c>
      <c r="BG150" s="12">
        <f t="shared" si="88"/>
        <v>449.883698420315</v>
      </c>
      <c r="BH150" s="12">
        <f t="shared" si="107"/>
        <v>1.0132290796684769E-3</v>
      </c>
      <c r="BN150" s="12">
        <f t="shared" si="89"/>
        <v>56.410491680504606</v>
      </c>
      <c r="BO150" s="12">
        <f t="shared" si="108"/>
        <v>1.3665582267267579E-2</v>
      </c>
      <c r="BU150" s="12">
        <f t="shared" si="90"/>
        <v>56.044274015345309</v>
      </c>
      <c r="BV150" s="12">
        <f t="shared" si="109"/>
        <v>7.0848517731465326E-3</v>
      </c>
      <c r="CB150" s="12">
        <f t="shared" si="91"/>
        <v>55.817716703170532</v>
      </c>
      <c r="CC150" s="12">
        <f t="shared" si="110"/>
        <v>3.0137411885543457E-3</v>
      </c>
      <c r="CH150" s="11">
        <f t="shared" si="111"/>
        <v>-0.12225983907515356</v>
      </c>
      <c r="CI150" s="12">
        <f t="shared" si="92"/>
        <v>55.695456864095377</v>
      </c>
      <c r="CJ150" s="12">
        <f t="shared" si="112"/>
        <v>8.1679896606968723E-4</v>
      </c>
      <c r="CO150" s="11">
        <f t="shared" si="113"/>
        <v>-0.18149336788681222</v>
      </c>
      <c r="CP150" s="12">
        <f t="shared" si="93"/>
        <v>55.636223335283724</v>
      </c>
      <c r="CQ150" s="12">
        <f t="shared" si="114"/>
        <v>2.4759504440407707E-4</v>
      </c>
      <c r="CV150" s="11">
        <f t="shared" si="115"/>
        <v>-0.24209125251247315</v>
      </c>
      <c r="CW150" s="12">
        <f t="shared" si="94"/>
        <v>55.575625450658059</v>
      </c>
      <c r="CX150" s="12">
        <f t="shared" si="116"/>
        <v>1.3365057802143783E-3</v>
      </c>
      <c r="DC150" s="11">
        <f t="shared" si="117"/>
        <v>-0.30854909152196075</v>
      </c>
      <c r="DD150" s="12">
        <f t="shared" si="95"/>
        <v>55.509167611648571</v>
      </c>
      <c r="DE150" s="12">
        <f t="shared" si="118"/>
        <v>2.5307166808624577E-3</v>
      </c>
      <c r="DK150" s="12">
        <f t="shared" si="96"/>
        <v>55.676426904483577</v>
      </c>
      <c r="DL150" s="12">
        <f t="shared" si="119"/>
        <v>4.7484103385255015E-4</v>
      </c>
    </row>
    <row r="151" spans="1:116" x14ac:dyDescent="0.3">
      <c r="A151" s="4">
        <v>44438</v>
      </c>
      <c r="B151" s="2">
        <v>150</v>
      </c>
      <c r="C151" s="1">
        <v>455.92999300000002</v>
      </c>
      <c r="D151" s="1">
        <v>1219800</v>
      </c>
      <c r="E151" s="1">
        <v>56.18</v>
      </c>
      <c r="F151" s="1">
        <v>10034700</v>
      </c>
      <c r="J151" s="11">
        <f t="shared" si="97"/>
        <v>449.12728845380218</v>
      </c>
      <c r="K151" s="11">
        <f t="shared" si="80"/>
        <v>1.4920502381157988E-2</v>
      </c>
      <c r="M151" s="12"/>
      <c r="Q151" s="12">
        <f t="shared" si="81"/>
        <v>451.01012845822225</v>
      </c>
      <c r="R151" s="12">
        <f t="shared" si="82"/>
        <v>1.0790833279919291E-2</v>
      </c>
      <c r="X151" s="12">
        <f t="shared" si="83"/>
        <v>450.45910204327203</v>
      </c>
      <c r="Y151" s="12">
        <f t="shared" si="98"/>
        <v>1.1999410086469127E-2</v>
      </c>
      <c r="AD151" s="11">
        <f t="shared" si="99"/>
        <v>0.27468655282814647</v>
      </c>
      <c r="AE151" s="12">
        <f t="shared" si="84"/>
        <v>450.73378859610017</v>
      </c>
      <c r="AF151" s="12">
        <f t="shared" si="100"/>
        <v>1.1396934800689578E-2</v>
      </c>
      <c r="AK151" s="21">
        <f t="shared" si="101"/>
        <v>-0.24800941771729051</v>
      </c>
      <c r="AL151" s="12">
        <f t="shared" si="85"/>
        <v>450.21109262555473</v>
      </c>
      <c r="AM151" s="22">
        <f t="shared" si="102"/>
        <v>1.2543373900048066E-2</v>
      </c>
      <c r="AR151" s="11">
        <f t="shared" si="103"/>
        <v>-0.64814237728164381</v>
      </c>
      <c r="AS151" s="12">
        <f t="shared" si="86"/>
        <v>449.81095966599037</v>
      </c>
      <c r="AT151" s="12">
        <f t="shared" si="104"/>
        <v>1.3420993196228827E-2</v>
      </c>
      <c r="AY151" s="11">
        <f t="shared" si="105"/>
        <v>-0.35324862021949166</v>
      </c>
      <c r="AZ151" s="12">
        <f t="shared" si="87"/>
        <v>450.10585342305251</v>
      </c>
      <c r="BA151" s="12">
        <f t="shared" si="106"/>
        <v>1.2774197061757057E-2</v>
      </c>
      <c r="BG151" s="12">
        <f t="shared" si="88"/>
        <v>450.22592160507872</v>
      </c>
      <c r="BH151" s="12">
        <f t="shared" si="107"/>
        <v>1.2510849214785701E-2</v>
      </c>
      <c r="BN151" s="12">
        <f t="shared" si="89"/>
        <v>56.296418228428912</v>
      </c>
      <c r="BO151" s="12">
        <f t="shared" si="108"/>
        <v>2.0722361770899355E-3</v>
      </c>
      <c r="BU151" s="12">
        <f t="shared" si="90"/>
        <v>55.906278809974452</v>
      </c>
      <c r="BV151" s="12">
        <f t="shared" si="109"/>
        <v>4.8722176935839696E-3</v>
      </c>
      <c r="CB151" s="12">
        <f t="shared" si="91"/>
        <v>55.72547361642674</v>
      </c>
      <c r="CC151" s="12">
        <f t="shared" si="110"/>
        <v>8.0905372654549636E-3</v>
      </c>
      <c r="CH151" s="11">
        <f t="shared" si="111"/>
        <v>-0.11775732622544939</v>
      </c>
      <c r="CI151" s="12">
        <f t="shared" si="92"/>
        <v>55.607716290201289</v>
      </c>
      <c r="CJ151" s="12">
        <f t="shared" si="112"/>
        <v>1.0186609287979905E-2</v>
      </c>
      <c r="CO151" s="11">
        <f t="shared" si="113"/>
        <v>-0.15918079760105727</v>
      </c>
      <c r="CP151" s="12">
        <f t="shared" si="93"/>
        <v>55.56629281882568</v>
      </c>
      <c r="CQ151" s="12">
        <f t="shared" si="114"/>
        <v>1.0923944129126376E-2</v>
      </c>
      <c r="CV151" s="11">
        <f t="shared" si="115"/>
        <v>-0.17465957791656686</v>
      </c>
      <c r="CW151" s="12">
        <f t="shared" si="94"/>
        <v>55.550814038510175</v>
      </c>
      <c r="CX151" s="12">
        <f t="shared" si="116"/>
        <v>1.1199465316657607E-2</v>
      </c>
      <c r="DC151" s="11">
        <f t="shared" si="117"/>
        <v>-0.12468898746051771</v>
      </c>
      <c r="DD151" s="12">
        <f t="shared" si="95"/>
        <v>55.600784628966224</v>
      </c>
      <c r="DE151" s="12">
        <f t="shared" si="118"/>
        <v>1.0309992364431751E-2</v>
      </c>
      <c r="DK151" s="12">
        <f t="shared" si="96"/>
        <v>55.656608226120895</v>
      </c>
      <c r="DL151" s="12">
        <f t="shared" si="119"/>
        <v>9.3163363097028291E-3</v>
      </c>
    </row>
    <row r="152" spans="1:116" x14ac:dyDescent="0.3">
      <c r="A152" s="4">
        <v>44439</v>
      </c>
      <c r="B152" s="2">
        <v>151</v>
      </c>
      <c r="C152" s="1">
        <v>455.48998999999998</v>
      </c>
      <c r="D152" s="1">
        <v>1699000</v>
      </c>
      <c r="E152" s="1">
        <v>56.310001</v>
      </c>
      <c r="F152" s="1">
        <v>14185700</v>
      </c>
      <c r="J152" s="11">
        <f t="shared" si="97"/>
        <v>450.14769413573185</v>
      </c>
      <c r="K152" s="11">
        <f t="shared" si="80"/>
        <v>1.1728678964532512E-2</v>
      </c>
      <c r="M152" s="12"/>
      <c r="Q152" s="12">
        <f t="shared" si="81"/>
        <v>452.73208104784442</v>
      </c>
      <c r="R152" s="12">
        <f t="shared" si="82"/>
        <v>6.0548179163181183E-3</v>
      </c>
      <c r="X152" s="12">
        <f t="shared" si="83"/>
        <v>453.46809206947239</v>
      </c>
      <c r="Y152" s="12">
        <f t="shared" si="98"/>
        <v>4.4389514038005243E-3</v>
      </c>
      <c r="AD152" s="11">
        <f t="shared" si="99"/>
        <v>0.68483207383397926</v>
      </c>
      <c r="AE152" s="12">
        <f t="shared" si="84"/>
        <v>454.15292414330639</v>
      </c>
      <c r="AF152" s="12">
        <f t="shared" si="100"/>
        <v>2.9354450943995161E-3</v>
      </c>
      <c r="AK152" s="21">
        <f t="shared" si="101"/>
        <v>0.56624044326212342</v>
      </c>
      <c r="AL152" s="12">
        <f t="shared" si="85"/>
        <v>454.03433251273452</v>
      </c>
      <c r="AM152" s="22">
        <f t="shared" si="102"/>
        <v>3.1958056581341231E-3</v>
      </c>
      <c r="AR152" s="11">
        <f t="shared" si="103"/>
        <v>0.99756720428526036</v>
      </c>
      <c r="AS152" s="12">
        <f t="shared" si="86"/>
        <v>454.46565927375764</v>
      </c>
      <c r="AT152" s="12">
        <f t="shared" si="104"/>
        <v>2.2488545274998032E-3</v>
      </c>
      <c r="AY152" s="11">
        <f t="shared" si="105"/>
        <v>2.5046542292373868</v>
      </c>
      <c r="AZ152" s="12">
        <f t="shared" si="87"/>
        <v>455.97274629870975</v>
      </c>
      <c r="BA152" s="12">
        <f t="shared" si="106"/>
        <v>1.0598614883057553E-3</v>
      </c>
      <c r="BG152" s="12">
        <f t="shared" si="88"/>
        <v>454.50397515126974</v>
      </c>
      <c r="BH152" s="12">
        <f t="shared" si="107"/>
        <v>2.1647343967542195E-3</v>
      </c>
      <c r="BN152" s="12">
        <f t="shared" si="89"/>
        <v>56.27895549416457</v>
      </c>
      <c r="BO152" s="12">
        <f t="shared" si="108"/>
        <v>5.5133200646594396E-4</v>
      </c>
      <c r="BU152" s="12">
        <f t="shared" si="90"/>
        <v>56.002081226483398</v>
      </c>
      <c r="BV152" s="12">
        <f t="shared" si="109"/>
        <v>5.4682963602966719E-3</v>
      </c>
      <c r="CB152" s="12">
        <f t="shared" si="91"/>
        <v>55.975463127392032</v>
      </c>
      <c r="CC152" s="12">
        <f t="shared" si="110"/>
        <v>5.9410027822227761E-3</v>
      </c>
      <c r="CH152" s="11">
        <f t="shared" si="111"/>
        <v>-6.2595300646838103E-2</v>
      </c>
      <c r="CI152" s="12">
        <f t="shared" si="92"/>
        <v>55.912867826745192</v>
      </c>
      <c r="CJ152" s="12">
        <f t="shared" si="112"/>
        <v>7.052622379722707E-3</v>
      </c>
      <c r="CO152" s="11">
        <f t="shared" si="113"/>
        <v>-5.6888220459469813E-2</v>
      </c>
      <c r="CP152" s="12">
        <f t="shared" si="93"/>
        <v>55.918574906932562</v>
      </c>
      <c r="CQ152" s="12">
        <f t="shared" si="114"/>
        <v>6.9512712860267459E-3</v>
      </c>
      <c r="CV152" s="11">
        <f t="shared" si="115"/>
        <v>1.643251208026987E-2</v>
      </c>
      <c r="CW152" s="12">
        <f t="shared" si="94"/>
        <v>55.991895639472304</v>
      </c>
      <c r="CX152" s="12">
        <f t="shared" si="116"/>
        <v>5.6491805164005553E-3</v>
      </c>
      <c r="DC152" s="11">
        <f t="shared" si="117"/>
        <v>0.19378773620142098</v>
      </c>
      <c r="DD152" s="12">
        <f t="shared" si="95"/>
        <v>56.169250863593454</v>
      </c>
      <c r="DE152" s="12">
        <f t="shared" si="118"/>
        <v>2.4995584071565782E-3</v>
      </c>
      <c r="DK152" s="12">
        <f t="shared" si="96"/>
        <v>56.049152056530218</v>
      </c>
      <c r="DL152" s="12">
        <f t="shared" si="119"/>
        <v>4.6323732700658555E-3</v>
      </c>
    </row>
    <row r="153" spans="1:116" x14ac:dyDescent="0.3">
      <c r="A153" s="4">
        <v>44440</v>
      </c>
      <c r="B153" s="2">
        <v>152</v>
      </c>
      <c r="C153" s="1">
        <v>456.51998900000001</v>
      </c>
      <c r="D153" s="1">
        <v>1325400</v>
      </c>
      <c r="E153" s="1">
        <v>56.689999</v>
      </c>
      <c r="F153" s="1">
        <v>9518900</v>
      </c>
      <c r="J153" s="11">
        <f t="shared" si="97"/>
        <v>450.94903851537208</v>
      </c>
      <c r="K153" s="11">
        <f t="shared" si="80"/>
        <v>1.2203081176863712E-2</v>
      </c>
      <c r="M153" s="12"/>
      <c r="Q153" s="12">
        <f t="shared" si="81"/>
        <v>453.69734918109884</v>
      </c>
      <c r="R153" s="12">
        <f t="shared" si="82"/>
        <v>6.1829490206641666E-3</v>
      </c>
      <c r="X153" s="12">
        <f t="shared" si="83"/>
        <v>454.58013593126259</v>
      </c>
      <c r="Y153" s="12">
        <f t="shared" si="98"/>
        <v>4.2492182499755133E-3</v>
      </c>
      <c r="AD153" s="11">
        <f t="shared" si="99"/>
        <v>0.74891384202741207</v>
      </c>
      <c r="AE153" s="12">
        <f t="shared" si="84"/>
        <v>455.32904977329002</v>
      </c>
      <c r="AF153" s="12">
        <f t="shared" si="100"/>
        <v>2.6087340213047845E-3</v>
      </c>
      <c r="AK153" s="21">
        <f t="shared" si="101"/>
        <v>0.70269129789414209</v>
      </c>
      <c r="AL153" s="12">
        <f t="shared" si="85"/>
        <v>455.28282722915674</v>
      </c>
      <c r="AM153" s="22">
        <f t="shared" si="102"/>
        <v>2.7099837918450318E-3</v>
      </c>
      <c r="AR153" s="11">
        <f t="shared" si="103"/>
        <v>1.0490817001624824</v>
      </c>
      <c r="AS153" s="12">
        <f t="shared" si="86"/>
        <v>455.62921763142509</v>
      </c>
      <c r="AT153" s="12">
        <f t="shared" si="104"/>
        <v>1.9512209542590635E-3</v>
      </c>
      <c r="AY153" s="11">
        <f t="shared" si="105"/>
        <v>1.3209354169072767</v>
      </c>
      <c r="AZ153" s="12">
        <f t="shared" si="87"/>
        <v>455.90107134816986</v>
      </c>
      <c r="BA153" s="12">
        <f t="shared" si="106"/>
        <v>1.3557295775500973E-3</v>
      </c>
      <c r="BG153" s="12">
        <f t="shared" si="88"/>
        <v>455.2434862878174</v>
      </c>
      <c r="BH153" s="12">
        <f t="shared" si="107"/>
        <v>2.7961595175246645E-3</v>
      </c>
      <c r="BN153" s="12">
        <f t="shared" si="89"/>
        <v>56.283612320039879</v>
      </c>
      <c r="BO153" s="12">
        <f t="shared" si="108"/>
        <v>7.1685780054453951E-3</v>
      </c>
      <c r="BU153" s="12">
        <f t="shared" si="90"/>
        <v>56.10985314721421</v>
      </c>
      <c r="BV153" s="12">
        <f t="shared" si="109"/>
        <v>1.023365431327297E-2</v>
      </c>
      <c r="CB153" s="12">
        <f t="shared" si="91"/>
        <v>56.159458957326422</v>
      </c>
      <c r="CC153" s="12">
        <f t="shared" si="110"/>
        <v>9.3586179578796381E-3</v>
      </c>
      <c r="CH153" s="11">
        <f t="shared" si="111"/>
        <v>-2.5606631059654016E-2</v>
      </c>
      <c r="CI153" s="12">
        <f t="shared" si="92"/>
        <v>56.133852326266769</v>
      </c>
      <c r="CJ153" s="12">
        <f t="shared" si="112"/>
        <v>9.8103136980692302E-3</v>
      </c>
      <c r="CO153" s="11">
        <f t="shared" si="113"/>
        <v>3.3327921389949208E-3</v>
      </c>
      <c r="CP153" s="12">
        <f t="shared" si="93"/>
        <v>56.16279174946542</v>
      </c>
      <c r="CQ153" s="12">
        <f t="shared" si="114"/>
        <v>9.2998281854720158E-3</v>
      </c>
      <c r="CV153" s="11">
        <f t="shared" si="115"/>
        <v>9.1836005114623531E-2</v>
      </c>
      <c r="CW153" s="12">
        <f t="shared" si="94"/>
        <v>56.251294962441044</v>
      </c>
      <c r="CX153" s="12">
        <f t="shared" si="116"/>
        <v>7.7386495907145166E-3</v>
      </c>
      <c r="DC153" s="11">
        <f t="shared" si="117"/>
        <v>0.18546461587444391</v>
      </c>
      <c r="DD153" s="12">
        <f t="shared" si="95"/>
        <v>56.344923573200866</v>
      </c>
      <c r="DE153" s="12">
        <f t="shared" si="118"/>
        <v>6.087060026216163E-3</v>
      </c>
      <c r="DK153" s="12">
        <f t="shared" si="96"/>
        <v>56.244788764132551</v>
      </c>
      <c r="DL153" s="12">
        <f t="shared" si="119"/>
        <v>7.85341759959194E-3</v>
      </c>
    </row>
    <row r="154" spans="1:116" x14ac:dyDescent="0.3">
      <c r="A154" s="4">
        <v>44441</v>
      </c>
      <c r="B154" s="2">
        <v>153</v>
      </c>
      <c r="C154" s="1">
        <v>460.97000100000002</v>
      </c>
      <c r="D154" s="1">
        <v>1455000</v>
      </c>
      <c r="E154" s="1">
        <v>56.77</v>
      </c>
      <c r="F154" s="1">
        <v>11653200</v>
      </c>
      <c r="J154" s="11">
        <f t="shared" si="97"/>
        <v>451.78468108806629</v>
      </c>
      <c r="K154" s="11">
        <f t="shared" si="80"/>
        <v>1.992606870730777E-2</v>
      </c>
      <c r="M154" s="12"/>
      <c r="Q154" s="12">
        <f t="shared" si="81"/>
        <v>454.68527311771425</v>
      </c>
      <c r="R154" s="12">
        <f t="shared" si="82"/>
        <v>1.3633702559064745E-2</v>
      </c>
      <c r="X154" s="12">
        <f t="shared" si="83"/>
        <v>455.64705511906817</v>
      </c>
      <c r="Y154" s="12">
        <f t="shared" si="98"/>
        <v>1.1547271773400834E-2</v>
      </c>
      <c r="AD154" s="11">
        <f t="shared" si="99"/>
        <v>0.79661464389413739</v>
      </c>
      <c r="AE154" s="12">
        <f t="shared" si="84"/>
        <v>456.44366976296232</v>
      </c>
      <c r="AF154" s="12">
        <f t="shared" si="100"/>
        <v>9.8191449057825116E-3</v>
      </c>
      <c r="AK154" s="21">
        <f t="shared" si="101"/>
        <v>0.79374827037200191</v>
      </c>
      <c r="AL154" s="12">
        <f t="shared" si="85"/>
        <v>456.44080338944019</v>
      </c>
      <c r="AM154" s="22">
        <f t="shared" si="102"/>
        <v>9.825363040402782E-3</v>
      </c>
      <c r="AR154" s="11">
        <f t="shared" si="103"/>
        <v>1.0571085696018769</v>
      </c>
      <c r="AS154" s="12">
        <f t="shared" si="86"/>
        <v>456.70416368867006</v>
      </c>
      <c r="AT154" s="12">
        <f t="shared" si="104"/>
        <v>9.2540453870662183E-3</v>
      </c>
      <c r="AY154" s="11">
        <f t="shared" si="105"/>
        <v>1.1050216221708355</v>
      </c>
      <c r="AZ154" s="12">
        <f t="shared" si="87"/>
        <v>456.75207674123902</v>
      </c>
      <c r="BA154" s="12">
        <f t="shared" si="106"/>
        <v>9.1501057544111242E-3</v>
      </c>
      <c r="BG154" s="12">
        <f t="shared" si="88"/>
        <v>456.20086332195439</v>
      </c>
      <c r="BH154" s="12">
        <f t="shared" si="107"/>
        <v>1.0345874281839954E-2</v>
      </c>
      <c r="BN154" s="12">
        <f t="shared" si="89"/>
        <v>56.344570322033896</v>
      </c>
      <c r="BO154" s="12">
        <f t="shared" si="108"/>
        <v>7.4939171739670163E-3</v>
      </c>
      <c r="BU154" s="12">
        <f t="shared" si="90"/>
        <v>56.312904195689242</v>
      </c>
      <c r="BV154" s="12">
        <f t="shared" si="109"/>
        <v>8.0517140093493197E-3</v>
      </c>
      <c r="CB154" s="12">
        <f t="shared" si="91"/>
        <v>56.451255980796887</v>
      </c>
      <c r="CC154" s="12">
        <f t="shared" si="110"/>
        <v>5.6146559662342103E-3</v>
      </c>
      <c r="CH154" s="11">
        <f t="shared" si="111"/>
        <v>2.2003917119863898E-2</v>
      </c>
      <c r="CI154" s="12">
        <f t="shared" si="92"/>
        <v>56.473259897916748</v>
      </c>
      <c r="CJ154" s="12">
        <f t="shared" si="112"/>
        <v>5.2270583421394293E-3</v>
      </c>
      <c r="CO154" s="11">
        <f t="shared" si="113"/>
        <v>7.5448849971862547E-2</v>
      </c>
      <c r="CP154" s="12">
        <f t="shared" si="93"/>
        <v>56.52670483076875</v>
      </c>
      <c r="CQ154" s="12">
        <f t="shared" si="114"/>
        <v>4.2856291920248864E-3</v>
      </c>
      <c r="CV154" s="11">
        <f t="shared" si="115"/>
        <v>0.18181846337475238</v>
      </c>
      <c r="CW154" s="12">
        <f t="shared" si="94"/>
        <v>56.63307444417164</v>
      </c>
      <c r="CX154" s="12">
        <f t="shared" si="116"/>
        <v>2.41193510354699E-3</v>
      </c>
      <c r="DC154" s="11">
        <f t="shared" si="117"/>
        <v>0.27584716233106221</v>
      </c>
      <c r="DD154" s="12">
        <f t="shared" si="95"/>
        <v>56.727103143127948</v>
      </c>
      <c r="DE154" s="12">
        <f t="shared" si="118"/>
        <v>7.5562545133089497E-4</v>
      </c>
      <c r="DK154" s="12">
        <f t="shared" si="96"/>
        <v>56.578696441033138</v>
      </c>
      <c r="DL154" s="12">
        <f t="shared" si="119"/>
        <v>3.3698002284105202E-3</v>
      </c>
    </row>
    <row r="155" spans="1:116" x14ac:dyDescent="0.3">
      <c r="A155" s="4">
        <v>44442</v>
      </c>
      <c r="B155" s="2">
        <v>154</v>
      </c>
      <c r="C155" s="1">
        <v>462.54998799999998</v>
      </c>
      <c r="D155" s="1">
        <v>1302400</v>
      </c>
      <c r="E155" s="1">
        <v>56.73</v>
      </c>
      <c r="F155" s="1">
        <v>13220400</v>
      </c>
      <c r="J155" s="11">
        <f t="shared" si="97"/>
        <v>453.16247907485638</v>
      </c>
      <c r="K155" s="11">
        <f t="shared" si="80"/>
        <v>2.0295123054124058E-2</v>
      </c>
      <c r="M155" s="12"/>
      <c r="Q155" s="12">
        <f t="shared" si="81"/>
        <v>456.88492787651433</v>
      </c>
      <c r="R155" s="12">
        <f t="shared" si="82"/>
        <v>1.2247454913966314E-2</v>
      </c>
      <c r="X155" s="12">
        <f t="shared" si="83"/>
        <v>458.57467535358069</v>
      </c>
      <c r="Y155" s="12">
        <f t="shared" si="98"/>
        <v>8.5943416918201222E-3</v>
      </c>
      <c r="AD155" s="11">
        <f t="shared" si="99"/>
        <v>1.1162654824868943</v>
      </c>
      <c r="AE155" s="12">
        <f t="shared" si="84"/>
        <v>459.69094083606757</v>
      </c>
      <c r="AF155" s="12">
        <f t="shared" si="100"/>
        <v>6.181055535844953E-3</v>
      </c>
      <c r="AK155" s="21">
        <f t="shared" si="101"/>
        <v>1.3272162614071306</v>
      </c>
      <c r="AL155" s="12">
        <f t="shared" si="85"/>
        <v>459.90189161498779</v>
      </c>
      <c r="AM155" s="22">
        <f t="shared" si="102"/>
        <v>5.7249950355899599E-3</v>
      </c>
      <c r="AR155" s="11">
        <f t="shared" si="103"/>
        <v>1.8988388188116652</v>
      </c>
      <c r="AS155" s="12">
        <f t="shared" si="86"/>
        <v>460.47351417239236</v>
      </c>
      <c r="AT155" s="12">
        <f t="shared" si="104"/>
        <v>4.4891879396343837E-3</v>
      </c>
      <c r="AY155" s="11">
        <f t="shared" si="105"/>
        <v>2.6542304426612651</v>
      </c>
      <c r="AZ155" s="12">
        <f t="shared" si="87"/>
        <v>461.22890579624197</v>
      </c>
      <c r="BA155" s="12">
        <f t="shared" si="106"/>
        <v>2.856085262200915E-3</v>
      </c>
      <c r="BG155" s="12">
        <f t="shared" si="88"/>
        <v>459.77771658048857</v>
      </c>
      <c r="BH155" s="12">
        <f t="shared" si="107"/>
        <v>5.9934525811973696E-3</v>
      </c>
      <c r="BN155" s="12">
        <f t="shared" si="89"/>
        <v>56.408384773728812</v>
      </c>
      <c r="BO155" s="12">
        <f t="shared" si="108"/>
        <v>5.6692266220903309E-3</v>
      </c>
      <c r="BU155" s="12">
        <f t="shared" si="90"/>
        <v>56.472887727198014</v>
      </c>
      <c r="BV155" s="12">
        <f t="shared" si="109"/>
        <v>4.5322099912212767E-3</v>
      </c>
      <c r="CB155" s="12">
        <f t="shared" si="91"/>
        <v>56.626565191358601</v>
      </c>
      <c r="CC155" s="12">
        <f t="shared" si="110"/>
        <v>1.8232823663210938E-3</v>
      </c>
      <c r="CH155" s="11">
        <f t="shared" si="111"/>
        <v>4.4999711136141443E-2</v>
      </c>
      <c r="CI155" s="12">
        <f t="shared" si="92"/>
        <v>56.671564902494744</v>
      </c>
      <c r="CJ155" s="12">
        <f t="shared" si="112"/>
        <v>1.0300563635687115E-3</v>
      </c>
      <c r="CO155" s="11">
        <f t="shared" si="113"/>
        <v>0.10041394011932547</v>
      </c>
      <c r="CP155" s="12">
        <f t="shared" si="93"/>
        <v>56.726979131477925</v>
      </c>
      <c r="CQ155" s="12">
        <f t="shared" si="114"/>
        <v>5.3249929879629756E-5</v>
      </c>
      <c r="CV155" s="11">
        <f t="shared" si="115"/>
        <v>0.17888929960888522</v>
      </c>
      <c r="CW155" s="12">
        <f t="shared" si="94"/>
        <v>56.805454490967485</v>
      </c>
      <c r="CX155" s="12">
        <f t="shared" si="116"/>
        <v>1.3300632992682476E-3</v>
      </c>
      <c r="DC155" s="11">
        <f t="shared" si="117"/>
        <v>0.19038990332711642</v>
      </c>
      <c r="DD155" s="12">
        <f t="shared" si="95"/>
        <v>56.816955094685717</v>
      </c>
      <c r="DE155" s="12">
        <f t="shared" si="118"/>
        <v>1.532788554304958E-3</v>
      </c>
      <c r="DK155" s="12">
        <f t="shared" si="96"/>
        <v>56.722174110258287</v>
      </c>
      <c r="DL155" s="12">
        <f t="shared" si="119"/>
        <v>1.3794975747770239E-4</v>
      </c>
    </row>
    <row r="156" spans="1:116" x14ac:dyDescent="0.3">
      <c r="A156" s="4">
        <v>44446</v>
      </c>
      <c r="B156" s="2">
        <v>155</v>
      </c>
      <c r="C156" s="1">
        <v>459.60000600000001</v>
      </c>
      <c r="D156" s="1">
        <v>1463400</v>
      </c>
      <c r="E156" s="1">
        <v>55.669998</v>
      </c>
      <c r="F156" s="1">
        <v>20035300</v>
      </c>
      <c r="J156" s="11">
        <f t="shared" si="97"/>
        <v>454.5706054136279</v>
      </c>
      <c r="K156" s="11">
        <f t="shared" si="80"/>
        <v>1.0942995040718309E-2</v>
      </c>
      <c r="M156" s="12"/>
      <c r="Q156" s="12">
        <f t="shared" si="81"/>
        <v>458.86769891973427</v>
      </c>
      <c r="R156" s="12">
        <f t="shared" si="82"/>
        <v>1.5933574210304541E-3</v>
      </c>
      <c r="X156" s="12">
        <f t="shared" si="83"/>
        <v>460.76109730911128</v>
      </c>
      <c r="Y156" s="12">
        <f t="shared" si="98"/>
        <v>2.5263082984191055E-3</v>
      </c>
      <c r="AD156" s="11">
        <f t="shared" si="99"/>
        <v>1.2767889534434489</v>
      </c>
      <c r="AE156" s="12">
        <f t="shared" si="84"/>
        <v>462.03788626255471</v>
      </c>
      <c r="AF156" s="12">
        <f t="shared" si="100"/>
        <v>5.3043521121161593E-3</v>
      </c>
      <c r="AK156" s="21">
        <f t="shared" si="101"/>
        <v>1.5420176849379956</v>
      </c>
      <c r="AL156" s="12">
        <f t="shared" si="85"/>
        <v>462.30311499404928</v>
      </c>
      <c r="AM156" s="22">
        <f t="shared" si="102"/>
        <v>5.8814381174078431E-3</v>
      </c>
      <c r="AR156" s="11">
        <f t="shared" si="103"/>
        <v>2.0282512303351821</v>
      </c>
      <c r="AS156" s="12">
        <f t="shared" si="86"/>
        <v>462.78934853944645</v>
      </c>
      <c r="AT156" s="12">
        <f t="shared" si="104"/>
        <v>6.9393875061142685E-3</v>
      </c>
      <c r="AY156" s="11">
        <f t="shared" si="105"/>
        <v>2.2565932286001922</v>
      </c>
      <c r="AZ156" s="12">
        <f t="shared" si="87"/>
        <v>463.01769053771147</v>
      </c>
      <c r="BA156" s="12">
        <f t="shared" si="106"/>
        <v>7.4362151720935047E-3</v>
      </c>
      <c r="BG156" s="12">
        <f t="shared" si="88"/>
        <v>461.8569201451221</v>
      </c>
      <c r="BH156" s="12">
        <f t="shared" si="107"/>
        <v>4.9106051254535791E-3</v>
      </c>
      <c r="BN156" s="12">
        <f t="shared" si="89"/>
        <v>56.456627057669493</v>
      </c>
      <c r="BO156" s="12">
        <f t="shared" si="108"/>
        <v>1.4130215303214016E-2</v>
      </c>
      <c r="BU156" s="12">
        <f t="shared" si="90"/>
        <v>56.562877022678713</v>
      </c>
      <c r="BV156" s="12">
        <f t="shared" si="109"/>
        <v>1.6038783092442593E-2</v>
      </c>
      <c r="CB156" s="12">
        <f t="shared" si="91"/>
        <v>56.683454336111367</v>
      </c>
      <c r="CC156" s="12">
        <f t="shared" si="110"/>
        <v>1.8204712996601289E-2</v>
      </c>
      <c r="CH156" s="11">
        <f t="shared" si="111"/>
        <v>4.678312617863515E-2</v>
      </c>
      <c r="CI156" s="12">
        <f t="shared" si="92"/>
        <v>56.730237462290006</v>
      </c>
      <c r="CJ156" s="12">
        <f t="shared" si="112"/>
        <v>1.9045078145862454E-2</v>
      </c>
      <c r="CO156" s="11">
        <f t="shared" si="113"/>
        <v>8.9532741277685651E-2</v>
      </c>
      <c r="CP156" s="12">
        <f t="shared" si="93"/>
        <v>56.772987077389054</v>
      </c>
      <c r="CQ156" s="12">
        <f t="shared" si="114"/>
        <v>1.9812989348213274E-2</v>
      </c>
      <c r="CV156" s="11">
        <f t="shared" si="115"/>
        <v>0.12398922992363166</v>
      </c>
      <c r="CW156" s="12">
        <f t="shared" si="94"/>
        <v>56.807443566034998</v>
      </c>
      <c r="CX156" s="12">
        <f t="shared" si="116"/>
        <v>2.0431931146018687E-2</v>
      </c>
      <c r="DC156" s="11">
        <f t="shared" si="117"/>
        <v>7.6914258538918728E-2</v>
      </c>
      <c r="DD156" s="12">
        <f t="shared" si="95"/>
        <v>56.760368594650288</v>
      </c>
      <c r="DE156" s="12">
        <f t="shared" si="118"/>
        <v>1.9586323582233434E-2</v>
      </c>
      <c r="DK156" s="12">
        <f t="shared" si="96"/>
        <v>56.728043527564573</v>
      </c>
      <c r="DL156" s="12">
        <f t="shared" si="119"/>
        <v>1.9005668503249692E-2</v>
      </c>
    </row>
    <row r="157" spans="1:116" x14ac:dyDescent="0.3">
      <c r="A157" s="4">
        <v>44447</v>
      </c>
      <c r="B157" s="2">
        <v>156</v>
      </c>
      <c r="C157" s="1">
        <v>465.70001200000002</v>
      </c>
      <c r="D157" s="1">
        <v>1372000</v>
      </c>
      <c r="E157" s="1">
        <v>56.419998</v>
      </c>
      <c r="F157" s="1">
        <v>12040100</v>
      </c>
      <c r="J157" s="11">
        <f t="shared" si="97"/>
        <v>455.32501550158372</v>
      </c>
      <c r="K157" s="11">
        <f t="shared" si="80"/>
        <v>2.2278282652086971E-2</v>
      </c>
      <c r="M157" s="12"/>
      <c r="Q157" s="12">
        <f t="shared" si="81"/>
        <v>459.12400639782732</v>
      </c>
      <c r="R157" s="12">
        <f t="shared" si="82"/>
        <v>1.4120690214138752E-2</v>
      </c>
      <c r="X157" s="12">
        <f t="shared" si="83"/>
        <v>460.12249708910008</v>
      </c>
      <c r="Y157" s="12">
        <f t="shared" si="98"/>
        <v>1.1976626083702861E-2</v>
      </c>
      <c r="AD157" s="11">
        <f t="shared" si="99"/>
        <v>0.98948057742525175</v>
      </c>
      <c r="AE157" s="12">
        <f t="shared" si="84"/>
        <v>461.11197766652532</v>
      </c>
      <c r="AF157" s="12">
        <f t="shared" si="100"/>
        <v>9.8519094164736566E-3</v>
      </c>
      <c r="AK157" s="21">
        <f t="shared" si="101"/>
        <v>0.996863208700697</v>
      </c>
      <c r="AL157" s="12">
        <f t="shared" si="85"/>
        <v>461.11936029780077</v>
      </c>
      <c r="AM157" s="22">
        <f t="shared" si="102"/>
        <v>9.8360566548562761E-3</v>
      </c>
      <c r="AR157" s="11">
        <f t="shared" si="103"/>
        <v>0.82816807767931067</v>
      </c>
      <c r="AS157" s="12">
        <f t="shared" si="86"/>
        <v>460.9506651667794</v>
      </c>
      <c r="AT157" s="12">
        <f t="shared" si="104"/>
        <v>1.0198296566117789E-2</v>
      </c>
      <c r="AY157" s="11">
        <f t="shared" si="105"/>
        <v>-0.20432120271949011</v>
      </c>
      <c r="AZ157" s="12">
        <f t="shared" si="87"/>
        <v>459.9181758863806</v>
      </c>
      <c r="BA157" s="12">
        <f t="shared" si="106"/>
        <v>1.2415366039585629E-2</v>
      </c>
      <c r="BG157" s="12">
        <f t="shared" si="88"/>
        <v>460.1642345362805</v>
      </c>
      <c r="BH157" s="12">
        <f t="shared" si="107"/>
        <v>1.188700305148266E-2</v>
      </c>
      <c r="BN157" s="12">
        <f t="shared" si="89"/>
        <v>56.338632699019065</v>
      </c>
      <c r="BO157" s="12">
        <f t="shared" si="108"/>
        <v>1.4421358359660754E-3</v>
      </c>
      <c r="BU157" s="12">
        <f t="shared" si="90"/>
        <v>56.250369364741161</v>
      </c>
      <c r="BV157" s="12">
        <f t="shared" si="109"/>
        <v>3.0065338757870705E-3</v>
      </c>
      <c r="CB157" s="12">
        <f t="shared" si="91"/>
        <v>56.126053351250114</v>
      </c>
      <c r="CC157" s="12">
        <f t="shared" si="110"/>
        <v>5.2099372415767469E-3</v>
      </c>
      <c r="CH157" s="11">
        <f t="shared" si="111"/>
        <v>-4.3844490477348119E-2</v>
      </c>
      <c r="CI157" s="12">
        <f t="shared" si="92"/>
        <v>56.082208860772766</v>
      </c>
      <c r="CJ157" s="12">
        <f t="shared" si="112"/>
        <v>5.9870462814839726E-3</v>
      </c>
      <c r="CO157" s="11">
        <f t="shared" si="113"/>
        <v>-7.2200690257049088E-2</v>
      </c>
      <c r="CP157" s="12">
        <f t="shared" si="93"/>
        <v>56.053852660993066</v>
      </c>
      <c r="CQ157" s="12">
        <f t="shared" si="114"/>
        <v>6.4896375750834664E-3</v>
      </c>
      <c r="CV157" s="11">
        <f t="shared" si="115"/>
        <v>-0.18263636672956662</v>
      </c>
      <c r="CW157" s="12">
        <f t="shared" si="94"/>
        <v>55.943416984520546</v>
      </c>
      <c r="CX157" s="12">
        <f t="shared" si="116"/>
        <v>8.4470229063009477E-3</v>
      </c>
      <c r="DC157" s="11">
        <f t="shared" si="117"/>
        <v>-0.46225369835122754</v>
      </c>
      <c r="DD157" s="12">
        <f t="shared" si="95"/>
        <v>55.663799652898888</v>
      </c>
      <c r="DE157" s="12">
        <f t="shared" si="118"/>
        <v>1.3403019743125686E-2</v>
      </c>
      <c r="DK157" s="12">
        <f t="shared" si="96"/>
        <v>55.934509381891147</v>
      </c>
      <c r="DL157" s="12">
        <f t="shared" si="119"/>
        <v>8.6049031428333828E-3</v>
      </c>
    </row>
    <row r="158" spans="1:116" x14ac:dyDescent="0.3">
      <c r="A158" s="4">
        <v>44448</v>
      </c>
      <c r="B158" s="2">
        <v>157</v>
      </c>
      <c r="C158" s="1">
        <v>465.94000199999999</v>
      </c>
      <c r="D158" s="1">
        <v>1398700</v>
      </c>
      <c r="E158" s="1">
        <v>55.860000999999997</v>
      </c>
      <c r="F158" s="1">
        <v>12545400</v>
      </c>
      <c r="J158" s="11">
        <f t="shared" si="97"/>
        <v>456.88126497634619</v>
      </c>
      <c r="K158" s="11">
        <f t="shared" si="80"/>
        <v>1.9441852995600504E-2</v>
      </c>
      <c r="M158" s="12"/>
      <c r="Q158" s="12">
        <f t="shared" si="81"/>
        <v>461.42560835858774</v>
      </c>
      <c r="R158" s="12">
        <f t="shared" si="82"/>
        <v>9.6887874448098044E-3</v>
      </c>
      <c r="X158" s="12">
        <f t="shared" si="83"/>
        <v>463.19013029009506</v>
      </c>
      <c r="Y158" s="12">
        <f t="shared" si="98"/>
        <v>5.9017721125067457E-3</v>
      </c>
      <c r="AD158" s="11">
        <f t="shared" si="99"/>
        <v>1.3012034709607103</v>
      </c>
      <c r="AE158" s="12">
        <f t="shared" si="84"/>
        <v>464.49133376105578</v>
      </c>
      <c r="AF158" s="12">
        <f t="shared" si="100"/>
        <v>3.1091304303686035E-3</v>
      </c>
      <c r="AK158" s="21">
        <f t="shared" si="101"/>
        <v>1.5145557067742668</v>
      </c>
      <c r="AL158" s="12">
        <f t="shared" si="85"/>
        <v>464.70468599686933</v>
      </c>
      <c r="AM158" s="22">
        <f t="shared" si="102"/>
        <v>2.6512340598106943E-3</v>
      </c>
      <c r="AR158" s="11">
        <f t="shared" si="103"/>
        <v>1.8359273831713601</v>
      </c>
      <c r="AS158" s="12">
        <f t="shared" si="86"/>
        <v>465.02605767326639</v>
      </c>
      <c r="AT158" s="12">
        <f t="shared" si="104"/>
        <v>1.9615064660913127E-3</v>
      </c>
      <c r="AY158" s="11">
        <f t="shared" si="105"/>
        <v>2.5768400404378062</v>
      </c>
      <c r="AZ158" s="12">
        <f t="shared" si="87"/>
        <v>465.76697033053284</v>
      </c>
      <c r="BA158" s="12">
        <f t="shared" si="106"/>
        <v>3.7136040847411531E-4</v>
      </c>
      <c r="BG158" s="12">
        <f t="shared" si="88"/>
        <v>464.31606763407012</v>
      </c>
      <c r="BH158" s="12">
        <f t="shared" si="107"/>
        <v>3.485286429495851E-3</v>
      </c>
      <c r="BN158" s="12">
        <f t="shared" si="89"/>
        <v>56.3508374941662</v>
      </c>
      <c r="BO158" s="12">
        <f t="shared" si="108"/>
        <v>8.7869045001664602E-3</v>
      </c>
      <c r="BU158" s="12">
        <f t="shared" si="90"/>
        <v>56.309739387081756</v>
      </c>
      <c r="BV158" s="12">
        <f t="shared" si="109"/>
        <v>8.0511704087108532E-3</v>
      </c>
      <c r="CB158" s="12">
        <f t="shared" si="91"/>
        <v>56.287722908062548</v>
      </c>
      <c r="CC158" s="12">
        <f t="shared" si="110"/>
        <v>7.6570336628270274E-3</v>
      </c>
      <c r="CH158" s="11">
        <f t="shared" si="111"/>
        <v>-1.3017383383880764E-2</v>
      </c>
      <c r="CI158" s="12">
        <f t="shared" si="92"/>
        <v>56.274705524678666</v>
      </c>
      <c r="CJ158" s="12">
        <f t="shared" si="112"/>
        <v>7.4239978026256915E-3</v>
      </c>
      <c r="CO158" s="11">
        <f t="shared" si="113"/>
        <v>-1.373312848967826E-2</v>
      </c>
      <c r="CP158" s="12">
        <f t="shared" si="93"/>
        <v>56.273989779572872</v>
      </c>
      <c r="CQ158" s="12">
        <f t="shared" si="114"/>
        <v>7.4111846072626355E-3</v>
      </c>
      <c r="CV158" s="11">
        <f t="shared" si="115"/>
        <v>-2.7698701135666248E-2</v>
      </c>
      <c r="CW158" s="12">
        <f t="shared" si="94"/>
        <v>56.260024206926879</v>
      </c>
      <c r="CX158" s="12">
        <f t="shared" si="116"/>
        <v>7.1611743602883558E-3</v>
      </c>
      <c r="DC158" s="11">
        <f t="shared" si="117"/>
        <v>6.8081068537884926E-2</v>
      </c>
      <c r="DD158" s="12">
        <f t="shared" si="95"/>
        <v>56.355803976600434</v>
      </c>
      <c r="DE158" s="12">
        <f t="shared" si="118"/>
        <v>8.8758139585503638E-3</v>
      </c>
      <c r="DK158" s="12">
        <f t="shared" si="96"/>
        <v>56.298625845472785</v>
      </c>
      <c r="DL158" s="12">
        <f t="shared" si="119"/>
        <v>7.8522169284026277E-3</v>
      </c>
    </row>
    <row r="159" spans="1:116" x14ac:dyDescent="0.3">
      <c r="A159" s="4">
        <v>44449</v>
      </c>
      <c r="B159" s="2">
        <v>158</v>
      </c>
      <c r="C159" s="1">
        <v>465.16000400000001</v>
      </c>
      <c r="D159" s="1">
        <v>1323600</v>
      </c>
      <c r="E159" s="1">
        <v>55.610000999999997</v>
      </c>
      <c r="F159" s="1">
        <v>10569400</v>
      </c>
      <c r="J159" s="11">
        <f t="shared" si="97"/>
        <v>458.24007552989428</v>
      </c>
      <c r="K159" s="11">
        <f t="shared" si="80"/>
        <v>1.4876447696706381E-2</v>
      </c>
      <c r="M159" s="12"/>
      <c r="Q159" s="12">
        <f t="shared" si="81"/>
        <v>463.00564613308205</v>
      </c>
      <c r="R159" s="12">
        <f t="shared" si="82"/>
        <v>4.631434019245477E-3</v>
      </c>
      <c r="X159" s="12">
        <f t="shared" si="83"/>
        <v>464.70255973054276</v>
      </c>
      <c r="Y159" s="12">
        <f t="shared" si="98"/>
        <v>9.8341273007912207E-4</v>
      </c>
      <c r="AD159" s="11">
        <f t="shared" si="99"/>
        <v>1.3328873663837593</v>
      </c>
      <c r="AE159" s="12">
        <f t="shared" si="84"/>
        <v>466.03544709692653</v>
      </c>
      <c r="AF159" s="12">
        <f t="shared" si="100"/>
        <v>1.8820257317878027E-3</v>
      </c>
      <c r="AK159" s="21">
        <f t="shared" si="101"/>
        <v>1.514024140192626</v>
      </c>
      <c r="AL159" s="12">
        <f t="shared" si="85"/>
        <v>466.21658387073541</v>
      </c>
      <c r="AM159" s="22">
        <f t="shared" si="102"/>
        <v>2.2714331878271087E-3</v>
      </c>
      <c r="AR159" s="11">
        <f t="shared" si="103"/>
        <v>1.6903533089457148</v>
      </c>
      <c r="AS159" s="12">
        <f t="shared" si="86"/>
        <v>466.39291303948846</v>
      </c>
      <c r="AT159" s="12">
        <f t="shared" si="104"/>
        <v>2.650505264610943E-3</v>
      </c>
      <c r="AY159" s="11">
        <f t="shared" si="105"/>
        <v>1.6720910304462195</v>
      </c>
      <c r="AZ159" s="12">
        <f t="shared" si="87"/>
        <v>466.37465076098897</v>
      </c>
      <c r="BA159" s="12">
        <f t="shared" si="106"/>
        <v>2.6112450566342232E-3</v>
      </c>
      <c r="BG159" s="12">
        <f t="shared" si="88"/>
        <v>465.53401840851751</v>
      </c>
      <c r="BH159" s="12">
        <f t="shared" si="107"/>
        <v>8.0405539019106232E-4</v>
      </c>
      <c r="BN159" s="12">
        <f t="shared" si="89"/>
        <v>56.277212020041262</v>
      </c>
      <c r="BO159" s="12">
        <f t="shared" si="108"/>
        <v>1.1998040065513839E-2</v>
      </c>
      <c r="BU159" s="12">
        <f t="shared" si="90"/>
        <v>56.152330951603147</v>
      </c>
      <c r="BV159" s="12">
        <f t="shared" si="109"/>
        <v>9.7523816193269015E-3</v>
      </c>
      <c r="CB159" s="12">
        <f t="shared" si="91"/>
        <v>56.052475858628142</v>
      </c>
      <c r="CC159" s="12">
        <f t="shared" si="110"/>
        <v>7.9567496973816862E-3</v>
      </c>
      <c r="CH159" s="11">
        <f t="shared" si="111"/>
        <v>-4.6351833291459567E-2</v>
      </c>
      <c r="CI159" s="12">
        <f t="shared" si="92"/>
        <v>56.006124025336682</v>
      </c>
      <c r="CJ159" s="12">
        <f t="shared" si="112"/>
        <v>7.1232335589543503E-3</v>
      </c>
      <c r="CO159" s="11">
        <f t="shared" si="113"/>
        <v>-6.9111608725860224E-2</v>
      </c>
      <c r="CP159" s="12">
        <f t="shared" si="93"/>
        <v>55.98336424990228</v>
      </c>
      <c r="CQ159" s="12">
        <f t="shared" si="114"/>
        <v>6.7139586978659325E-3</v>
      </c>
      <c r="CV159" s="11">
        <f t="shared" si="115"/>
        <v>-0.12109545787009919</v>
      </c>
      <c r="CW159" s="12">
        <f t="shared" si="94"/>
        <v>55.931380400758044</v>
      </c>
      <c r="CX159" s="12">
        <f t="shared" si="116"/>
        <v>5.7791655274030207E-3</v>
      </c>
      <c r="DC159" s="11">
        <f t="shared" si="117"/>
        <v>-0.18974783173856244</v>
      </c>
      <c r="DD159" s="12">
        <f t="shared" si="95"/>
        <v>55.862728026889577</v>
      </c>
      <c r="DE159" s="12">
        <f t="shared" si="118"/>
        <v>4.5446326622001054E-3</v>
      </c>
      <c r="DK159" s="12">
        <f t="shared" si="96"/>
        <v>55.969657211368187</v>
      </c>
      <c r="DL159" s="12">
        <f t="shared" si="119"/>
        <v>6.467473564120055E-3</v>
      </c>
    </row>
    <row r="160" spans="1:116" x14ac:dyDescent="0.3">
      <c r="A160" s="4">
        <v>44452</v>
      </c>
      <c r="B160" s="2">
        <v>159</v>
      </c>
      <c r="C160" s="1">
        <v>459.66000400000001</v>
      </c>
      <c r="D160" s="1">
        <v>1679500</v>
      </c>
      <c r="E160" s="1">
        <v>56.07</v>
      </c>
      <c r="F160" s="1">
        <v>20274300</v>
      </c>
      <c r="J160" s="11">
        <f t="shared" si="97"/>
        <v>459.27806480041011</v>
      </c>
      <c r="K160" s="11">
        <f t="shared" si="80"/>
        <v>8.3091675644224241E-4</v>
      </c>
      <c r="M160" s="12"/>
      <c r="Q160" s="12">
        <f t="shared" si="81"/>
        <v>463.75967138650333</v>
      </c>
      <c r="R160" s="12">
        <f t="shared" si="82"/>
        <v>8.9189125676101093E-3</v>
      </c>
      <c r="X160" s="12">
        <f t="shared" si="83"/>
        <v>464.9541540787443</v>
      </c>
      <c r="Y160" s="12">
        <f t="shared" si="98"/>
        <v>1.1517534770643826E-2</v>
      </c>
      <c r="AD160" s="11">
        <f t="shared" si="99"/>
        <v>1.1706934136564258</v>
      </c>
      <c r="AE160" s="12">
        <f t="shared" si="84"/>
        <v>466.1248474924007</v>
      </c>
      <c r="AF160" s="12">
        <f t="shared" si="100"/>
        <v>1.406440289810529E-2</v>
      </c>
      <c r="AK160" s="21">
        <f t="shared" si="101"/>
        <v>1.1984166921948534</v>
      </c>
      <c r="AL160" s="12">
        <f t="shared" si="85"/>
        <v>466.15257077093912</v>
      </c>
      <c r="AM160" s="22">
        <f t="shared" si="102"/>
        <v>1.4124715473263378E-2</v>
      </c>
      <c r="AR160" s="11">
        <f t="shared" si="103"/>
        <v>1.0429117766108345</v>
      </c>
      <c r="AS160" s="12">
        <f t="shared" si="86"/>
        <v>465.99706585535512</v>
      </c>
      <c r="AT160" s="12">
        <f t="shared" si="104"/>
        <v>1.3786411260952567E-2</v>
      </c>
      <c r="AY160" s="11">
        <f t="shared" si="105"/>
        <v>0.46466885053823848</v>
      </c>
      <c r="AZ160" s="12">
        <f t="shared" si="87"/>
        <v>465.41882292928256</v>
      </c>
      <c r="BA160" s="12">
        <f t="shared" si="106"/>
        <v>1.2528431621565535E-2</v>
      </c>
      <c r="BG160" s="12">
        <f t="shared" si="88"/>
        <v>465.25350760212939</v>
      </c>
      <c r="BH160" s="12">
        <f t="shared" si="107"/>
        <v>1.2168784652687279E-2</v>
      </c>
      <c r="BN160" s="12">
        <f t="shared" si="89"/>
        <v>56.177130367035076</v>
      </c>
      <c r="BO160" s="12">
        <f t="shared" si="108"/>
        <v>1.9106539510446911E-3</v>
      </c>
      <c r="BU160" s="12">
        <f t="shared" si="90"/>
        <v>55.962515468542044</v>
      </c>
      <c r="BV160" s="12">
        <f t="shared" si="109"/>
        <v>1.916970420152599E-3</v>
      </c>
      <c r="CB160" s="12">
        <f t="shared" si="91"/>
        <v>55.809114686382657</v>
      </c>
      <c r="CC160" s="12">
        <f t="shared" si="110"/>
        <v>4.652850251780697E-3</v>
      </c>
      <c r="CH160" s="11">
        <f t="shared" si="111"/>
        <v>-7.5903234134563471E-2</v>
      </c>
      <c r="CI160" s="12">
        <f t="shared" si="92"/>
        <v>55.733211452248092</v>
      </c>
      <c r="CJ160" s="12">
        <f t="shared" si="112"/>
        <v>6.0065729936134857E-3</v>
      </c>
      <c r="CO160" s="11">
        <f t="shared" si="113"/>
        <v>-0.11267399960576657</v>
      </c>
      <c r="CP160" s="12">
        <f t="shared" si="93"/>
        <v>55.696440686776889</v>
      </c>
      <c r="CQ160" s="12">
        <f t="shared" si="114"/>
        <v>6.6623740542734377E-3</v>
      </c>
      <c r="CV160" s="11">
        <f t="shared" si="115"/>
        <v>-0.17611502933902307</v>
      </c>
      <c r="CW160" s="12">
        <f t="shared" si="94"/>
        <v>55.632999657043634</v>
      </c>
      <c r="CX160" s="12">
        <f t="shared" si="116"/>
        <v>7.7938352587188639E-3</v>
      </c>
      <c r="DC160" s="11">
        <f t="shared" si="117"/>
        <v>-0.23531917116944712</v>
      </c>
      <c r="DD160" s="12">
        <f t="shared" si="95"/>
        <v>55.573795515213206</v>
      </c>
      <c r="DE160" s="12">
        <f t="shared" si="118"/>
        <v>8.8497322059353373E-3</v>
      </c>
      <c r="DK160" s="12">
        <f t="shared" si="96"/>
        <v>55.699915052842044</v>
      </c>
      <c r="DL160" s="12">
        <f t="shared" si="119"/>
        <v>6.6004092591039048E-3</v>
      </c>
    </row>
    <row r="161" spans="1:116" x14ac:dyDescent="0.3">
      <c r="A161" s="4">
        <v>44453</v>
      </c>
      <c r="B161" s="2">
        <v>160</v>
      </c>
      <c r="C161" s="1">
        <v>458.41000400000001</v>
      </c>
      <c r="D161" s="1">
        <v>1383900</v>
      </c>
      <c r="E161" s="1">
        <v>55.689999</v>
      </c>
      <c r="F161" s="1">
        <v>13918900</v>
      </c>
      <c r="J161" s="11">
        <f t="shared" si="97"/>
        <v>459.33535568034858</v>
      </c>
      <c r="K161" s="11">
        <f t="shared" si="80"/>
        <v>2.0186114445019171E-3</v>
      </c>
      <c r="M161" s="12"/>
      <c r="Q161" s="12">
        <f t="shared" si="81"/>
        <v>462.32478780122716</v>
      </c>
      <c r="R161" s="12">
        <f t="shared" si="82"/>
        <v>8.5399179055157468E-3</v>
      </c>
      <c r="X161" s="12">
        <f t="shared" si="83"/>
        <v>462.04237153543494</v>
      </c>
      <c r="Y161" s="12">
        <f t="shared" si="98"/>
        <v>7.9238400203738204E-3</v>
      </c>
      <c r="AD161" s="11">
        <f t="shared" si="99"/>
        <v>0.5583220201115584</v>
      </c>
      <c r="AE161" s="12">
        <f t="shared" si="84"/>
        <v>462.60069355554651</v>
      </c>
      <c r="AF161" s="12">
        <f t="shared" si="100"/>
        <v>9.1417934141474321E-3</v>
      </c>
      <c r="AK161" s="21">
        <f t="shared" si="101"/>
        <v>0.17086688331880073</v>
      </c>
      <c r="AL161" s="12">
        <f t="shared" si="85"/>
        <v>462.21323841875375</v>
      </c>
      <c r="AM161" s="22">
        <f t="shared" si="102"/>
        <v>8.2965781408944374E-3</v>
      </c>
      <c r="AR161" s="11">
        <f t="shared" si="103"/>
        <v>-0.73670066735325168</v>
      </c>
      <c r="AS161" s="12">
        <f t="shared" si="86"/>
        <v>461.30567086808168</v>
      </c>
      <c r="AT161" s="12">
        <f t="shared" si="104"/>
        <v>6.3167619441430465E-3</v>
      </c>
      <c r="AY161" s="11">
        <f t="shared" si="105"/>
        <v>-2.4053148342322177</v>
      </c>
      <c r="AZ161" s="12">
        <f t="shared" si="87"/>
        <v>459.63705670120271</v>
      </c>
      <c r="BA161" s="12">
        <f t="shared" si="106"/>
        <v>2.676758121541114E-3</v>
      </c>
      <c r="BG161" s="12">
        <f t="shared" si="88"/>
        <v>461.05837990053237</v>
      </c>
      <c r="BH161" s="12">
        <f t="shared" si="107"/>
        <v>5.7773082555422541E-3</v>
      </c>
      <c r="BN161" s="12">
        <f t="shared" si="89"/>
        <v>56.161060811979816</v>
      </c>
      <c r="BO161" s="12">
        <f t="shared" si="108"/>
        <v>8.4586428521899511E-3</v>
      </c>
      <c r="BU161" s="12">
        <f t="shared" si="90"/>
        <v>56.000135054552331</v>
      </c>
      <c r="BV161" s="12">
        <f t="shared" si="109"/>
        <v>5.5689721695331802E-3</v>
      </c>
      <c r="CB161" s="12">
        <f t="shared" si="91"/>
        <v>55.9526016088722</v>
      </c>
      <c r="CC161" s="12">
        <f t="shared" si="110"/>
        <v>4.715435690207141E-3</v>
      </c>
      <c r="CH161" s="11">
        <f t="shared" si="111"/>
        <v>-4.2994710640947412E-2</v>
      </c>
      <c r="CI161" s="12">
        <f t="shared" si="92"/>
        <v>55.909606898231253</v>
      </c>
      <c r="CJ161" s="12">
        <f t="shared" si="112"/>
        <v>3.9433992130481601E-3</v>
      </c>
      <c r="CO161" s="11">
        <f t="shared" si="113"/>
        <v>-4.8633769081939018E-2</v>
      </c>
      <c r="CP161" s="12">
        <f t="shared" si="93"/>
        <v>55.903967839790262</v>
      </c>
      <c r="CQ161" s="12">
        <f t="shared" si="114"/>
        <v>3.8421412036703699E-3</v>
      </c>
      <c r="CV161" s="11">
        <f t="shared" si="115"/>
        <v>-3.2294151016168046E-2</v>
      </c>
      <c r="CW161" s="12">
        <f t="shared" si="94"/>
        <v>55.920307457856033</v>
      </c>
      <c r="CX161" s="12">
        <f t="shared" si="116"/>
        <v>4.1355442986456695E-3</v>
      </c>
      <c r="DC161" s="11">
        <f t="shared" si="117"/>
        <v>8.6666008440695025E-2</v>
      </c>
      <c r="DD161" s="12">
        <f t="shared" si="95"/>
        <v>56.039267617312895</v>
      </c>
      <c r="DE161" s="12">
        <f t="shared" si="118"/>
        <v>6.2716578126154124E-3</v>
      </c>
      <c r="DK161" s="12">
        <f t="shared" si="96"/>
        <v>55.977478763210513</v>
      </c>
      <c r="DL161" s="12">
        <f t="shared" si="119"/>
        <v>5.1621434435743631E-3</v>
      </c>
    </row>
    <row r="162" spans="1:116" x14ac:dyDescent="0.3">
      <c r="A162" s="4">
        <v>44454</v>
      </c>
      <c r="B162" s="2">
        <v>161</v>
      </c>
      <c r="C162" s="1">
        <v>460.73001099999999</v>
      </c>
      <c r="D162" s="1">
        <v>1770300</v>
      </c>
      <c r="E162" s="1">
        <v>55.880001</v>
      </c>
      <c r="F162" s="1">
        <v>15746000</v>
      </c>
      <c r="J162" s="11">
        <f t="shared" si="97"/>
        <v>459.19655292829634</v>
      </c>
      <c r="K162" s="11">
        <f t="shared" si="80"/>
        <v>3.3283225209821393E-3</v>
      </c>
      <c r="M162" s="12"/>
      <c r="Q162" s="12">
        <f t="shared" si="81"/>
        <v>460.95461347079765</v>
      </c>
      <c r="R162" s="12">
        <f t="shared" si="82"/>
        <v>4.8749259964674422E-4</v>
      </c>
      <c r="X162" s="12">
        <f t="shared" si="83"/>
        <v>460.04456939094575</v>
      </c>
      <c r="Y162" s="12">
        <f t="shared" si="98"/>
        <v>1.487729456925343E-3</v>
      </c>
      <c r="AD162" s="11">
        <f t="shared" si="99"/>
        <v>0.17490339542144689</v>
      </c>
      <c r="AE162" s="12">
        <f t="shared" si="84"/>
        <v>460.21947278636719</v>
      </c>
      <c r="AF162" s="12">
        <f t="shared" si="100"/>
        <v>1.1081071374636348E-3</v>
      </c>
      <c r="AK162" s="21">
        <f t="shared" si="101"/>
        <v>-0.37130037363319573</v>
      </c>
      <c r="AL162" s="12">
        <f t="shared" si="85"/>
        <v>459.67326901731258</v>
      </c>
      <c r="AM162" s="22">
        <f t="shared" si="102"/>
        <v>2.2936252413724638E-3</v>
      </c>
      <c r="AR162" s="11">
        <f t="shared" si="103"/>
        <v>-1.3041963320644219</v>
      </c>
      <c r="AS162" s="12">
        <f t="shared" si="86"/>
        <v>458.74037305888135</v>
      </c>
      <c r="AT162" s="12">
        <f t="shared" si="104"/>
        <v>4.3184465817631412E-3</v>
      </c>
      <c r="AY162" s="11">
        <f t="shared" si="105"/>
        <v>-2.0589290479506399</v>
      </c>
      <c r="AZ162" s="12">
        <f t="shared" si="87"/>
        <v>457.98564034299511</v>
      </c>
      <c r="BA162" s="12">
        <f t="shared" si="106"/>
        <v>5.9565702070249532E-3</v>
      </c>
      <c r="BG162" s="12">
        <f t="shared" si="88"/>
        <v>459.07209797513309</v>
      </c>
      <c r="BH162" s="12">
        <f t="shared" si="107"/>
        <v>3.598448083007339E-3</v>
      </c>
      <c r="BN162" s="12">
        <f t="shared" si="89"/>
        <v>56.090401540182839</v>
      </c>
      <c r="BO162" s="12">
        <f t="shared" si="108"/>
        <v>3.7652207662422703E-3</v>
      </c>
      <c r="BU162" s="12">
        <f t="shared" si="90"/>
        <v>55.891587435459016</v>
      </c>
      <c r="BV162" s="12">
        <f t="shared" si="109"/>
        <v>2.073449400800088E-4</v>
      </c>
      <c r="CB162" s="12">
        <f t="shared" si="91"/>
        <v>55.808170173992494</v>
      </c>
      <c r="CC162" s="12">
        <f t="shared" si="110"/>
        <v>1.285447829671768E-3</v>
      </c>
      <c r="CH162" s="11">
        <f t="shared" si="111"/>
        <v>-5.821021927676126E-2</v>
      </c>
      <c r="CI162" s="12">
        <f t="shared" si="92"/>
        <v>55.749959954715735</v>
      </c>
      <c r="CJ162" s="12">
        <f t="shared" si="112"/>
        <v>2.3271482275790496E-3</v>
      </c>
      <c r="CO162" s="11">
        <f t="shared" si="113"/>
        <v>-7.2583185531380878E-2</v>
      </c>
      <c r="CP162" s="12">
        <f t="shared" si="93"/>
        <v>55.735586988461115</v>
      </c>
      <c r="CQ162" s="12">
        <f t="shared" si="114"/>
        <v>2.5843595016915764E-3</v>
      </c>
      <c r="CV162" s="11">
        <f t="shared" si="115"/>
        <v>-8.275592875476033E-2</v>
      </c>
      <c r="CW162" s="12">
        <f t="shared" si="94"/>
        <v>55.725414245237737</v>
      </c>
      <c r="CX162" s="12">
        <f t="shared" si="116"/>
        <v>2.7664057264827797E-3</v>
      </c>
      <c r="DC162" s="11">
        <f t="shared" si="117"/>
        <v>-0.10976681838164622</v>
      </c>
      <c r="DD162" s="12">
        <f t="shared" si="95"/>
        <v>55.69840335561085</v>
      </c>
      <c r="DE162" s="12">
        <f t="shared" si="118"/>
        <v>3.2497788321290484E-3</v>
      </c>
      <c r="DK162" s="12">
        <f t="shared" si="96"/>
        <v>55.761868940802628</v>
      </c>
      <c r="DL162" s="12">
        <f t="shared" si="119"/>
        <v>2.1140310859581331E-3</v>
      </c>
    </row>
    <row r="163" spans="1:116" x14ac:dyDescent="0.3">
      <c r="A163" s="4">
        <v>44455</v>
      </c>
      <c r="B163" s="2">
        <v>162</v>
      </c>
      <c r="C163" s="1">
        <v>463.30999800000001</v>
      </c>
      <c r="D163" s="1">
        <v>1577500</v>
      </c>
      <c r="E163" s="1">
        <v>55.349997999999999</v>
      </c>
      <c r="F163" s="1">
        <v>17430400</v>
      </c>
      <c r="J163" s="11">
        <f t="shared" si="97"/>
        <v>459.42657163905187</v>
      </c>
      <c r="K163" s="11">
        <f t="shared" si="80"/>
        <v>8.3819178902073584E-3</v>
      </c>
      <c r="M163" s="12"/>
      <c r="Q163" s="12">
        <f t="shared" si="81"/>
        <v>460.87600260601846</v>
      </c>
      <c r="R163" s="12">
        <f t="shared" si="82"/>
        <v>5.253492056050013E-3</v>
      </c>
      <c r="X163" s="12">
        <f t="shared" si="83"/>
        <v>460.42156227592557</v>
      </c>
      <c r="Y163" s="12">
        <f t="shared" si="98"/>
        <v>6.2343479237295472E-3</v>
      </c>
      <c r="AD163" s="11">
        <f t="shared" si="99"/>
        <v>0.20521681885520188</v>
      </c>
      <c r="AE163" s="12">
        <f t="shared" si="84"/>
        <v>460.62677909478077</v>
      </c>
      <c r="AF163" s="12">
        <f t="shared" si="100"/>
        <v>5.791411618143485E-3</v>
      </c>
      <c r="AK163" s="21">
        <f t="shared" si="101"/>
        <v>-0.18422705897994346</v>
      </c>
      <c r="AL163" s="12">
        <f t="shared" si="85"/>
        <v>460.23733521694561</v>
      </c>
      <c r="AM163" s="22">
        <f t="shared" si="102"/>
        <v>6.6319803076090702E-3</v>
      </c>
      <c r="AR163" s="11">
        <f t="shared" si="103"/>
        <v>-0.54766118439451605</v>
      </c>
      <c r="AS163" s="12">
        <f t="shared" si="86"/>
        <v>459.87390109153102</v>
      </c>
      <c r="AT163" s="12">
        <f t="shared" si="104"/>
        <v>7.4164100133858601E-3</v>
      </c>
      <c r="AY163" s="11">
        <f t="shared" si="105"/>
        <v>1.1604595040245358E-2</v>
      </c>
      <c r="AZ163" s="12">
        <f t="shared" si="87"/>
        <v>460.43316687096581</v>
      </c>
      <c r="BA163" s="12">
        <f t="shared" si="106"/>
        <v>6.2093007736781052E-3</v>
      </c>
      <c r="BG163" s="12">
        <f t="shared" si="88"/>
        <v>460.31553274378325</v>
      </c>
      <c r="BH163" s="12">
        <f t="shared" si="107"/>
        <v>6.4632001665044063E-3</v>
      </c>
      <c r="BN163" s="12">
        <f t="shared" si="89"/>
        <v>56.058841459155417</v>
      </c>
      <c r="BO163" s="12">
        <f t="shared" si="108"/>
        <v>1.2806567023822071E-2</v>
      </c>
      <c r="BU163" s="12">
        <f t="shared" si="90"/>
        <v>55.887532183048364</v>
      </c>
      <c r="BV163" s="12">
        <f t="shared" si="109"/>
        <v>9.7115483734681405E-3</v>
      </c>
      <c r="CB163" s="12">
        <f t="shared" si="91"/>
        <v>55.847677128296624</v>
      </c>
      <c r="CC163" s="12">
        <f t="shared" si="110"/>
        <v>8.9914931577165479E-3</v>
      </c>
      <c r="CH163" s="11">
        <f t="shared" si="111"/>
        <v>-4.3552643239627542E-2</v>
      </c>
      <c r="CI163" s="12">
        <f t="shared" si="92"/>
        <v>55.804124485056995</v>
      </c>
      <c r="CJ163" s="12">
        <f t="shared" si="112"/>
        <v>8.2046341728322369E-3</v>
      </c>
      <c r="CO163" s="11">
        <f t="shared" si="113"/>
        <v>-4.4560650572503108E-2</v>
      </c>
      <c r="CP163" s="12">
        <f t="shared" si="93"/>
        <v>55.803116477724124</v>
      </c>
      <c r="CQ163" s="12">
        <f t="shared" si="114"/>
        <v>8.1864226575785078E-3</v>
      </c>
      <c r="CV163" s="11">
        <f t="shared" si="115"/>
        <v>-2.7737631378259592E-2</v>
      </c>
      <c r="CW163" s="12">
        <f t="shared" si="94"/>
        <v>55.819939496918366</v>
      </c>
      <c r="CX163" s="12">
        <f t="shared" si="116"/>
        <v>8.4903615880594328E-3</v>
      </c>
      <c r="DC163" s="11">
        <f t="shared" si="117"/>
        <v>1.711588840126374E-2</v>
      </c>
      <c r="DD163" s="12">
        <f t="shared" si="95"/>
        <v>55.864793016697888</v>
      </c>
      <c r="DE163" s="12">
        <f t="shared" si="118"/>
        <v>9.3007233116411091E-3</v>
      </c>
      <c r="DK163" s="12">
        <f t="shared" si="96"/>
        <v>55.850467985200659</v>
      </c>
      <c r="DL163" s="12">
        <f t="shared" si="119"/>
        <v>9.0419151451579007E-3</v>
      </c>
    </row>
    <row r="164" spans="1:116" x14ac:dyDescent="0.3">
      <c r="A164" s="4">
        <v>44456</v>
      </c>
      <c r="B164" s="2">
        <v>163</v>
      </c>
      <c r="C164" s="1">
        <v>459.51001000000002</v>
      </c>
      <c r="D164" s="1">
        <v>3411400</v>
      </c>
      <c r="E164" s="1">
        <v>54.439999</v>
      </c>
      <c r="F164" s="1">
        <v>33370200</v>
      </c>
      <c r="J164" s="11">
        <f t="shared" si="97"/>
        <v>460.00908559319407</v>
      </c>
      <c r="K164" s="11">
        <f t="shared" si="80"/>
        <v>1.0861038548301697E-3</v>
      </c>
      <c r="M164" s="12"/>
      <c r="Q164" s="12">
        <f t="shared" si="81"/>
        <v>461.72790099391204</v>
      </c>
      <c r="R164" s="12">
        <f t="shared" si="82"/>
        <v>4.8266434803281473E-3</v>
      </c>
      <c r="X164" s="12">
        <f t="shared" si="83"/>
        <v>462.01020192416649</v>
      </c>
      <c r="Y164" s="12">
        <f t="shared" si="98"/>
        <v>5.4409955599584699E-3</v>
      </c>
      <c r="AD164" s="11">
        <f t="shared" si="99"/>
        <v>0.41273024326306085</v>
      </c>
      <c r="AE164" s="12">
        <f t="shared" si="84"/>
        <v>462.42293216742956</v>
      </c>
      <c r="AF164" s="12">
        <f t="shared" si="100"/>
        <v>6.3391919741411992E-3</v>
      </c>
      <c r="AK164" s="21">
        <f t="shared" si="101"/>
        <v>0.25898961782527447</v>
      </c>
      <c r="AL164" s="12">
        <f t="shared" si="85"/>
        <v>462.26919154199174</v>
      </c>
      <c r="AM164" s="22">
        <f t="shared" si="102"/>
        <v>6.0046168352060978E-3</v>
      </c>
      <c r="AR164" s="11">
        <f t="shared" si="103"/>
        <v>0.41367419029143382</v>
      </c>
      <c r="AS164" s="12">
        <f t="shared" si="86"/>
        <v>462.42387611445793</v>
      </c>
      <c r="AT164" s="12">
        <f t="shared" si="104"/>
        <v>6.3412462210734061E-3</v>
      </c>
      <c r="AY164" s="11">
        <f t="shared" si="105"/>
        <v>1.3520843902608257</v>
      </c>
      <c r="AZ164" s="12">
        <f t="shared" si="87"/>
        <v>463.36228631442731</v>
      </c>
      <c r="BA164" s="12">
        <f t="shared" si="106"/>
        <v>8.3834437348324266E-3</v>
      </c>
      <c r="BG164" s="12">
        <f t="shared" si="88"/>
        <v>462.56138168594583</v>
      </c>
      <c r="BH164" s="12">
        <f t="shared" si="107"/>
        <v>6.6404901297924058E-3</v>
      </c>
      <c r="BN164" s="12">
        <f t="shared" si="89"/>
        <v>55.9525149402821</v>
      </c>
      <c r="BO164" s="12">
        <f t="shared" si="108"/>
        <v>2.7783173550060127E-2</v>
      </c>
      <c r="BU164" s="12">
        <f t="shared" si="90"/>
        <v>55.699395218981437</v>
      </c>
      <c r="BV164" s="12">
        <f t="shared" si="109"/>
        <v>2.3133656174046519E-2</v>
      </c>
      <c r="CB164" s="12">
        <f t="shared" si="91"/>
        <v>55.573953607733479</v>
      </c>
      <c r="CC164" s="12">
        <f t="shared" si="110"/>
        <v>2.0829438437966884E-2</v>
      </c>
      <c r="CH164" s="11">
        <f t="shared" si="111"/>
        <v>-7.8078274838155159E-2</v>
      </c>
      <c r="CI164" s="12">
        <f t="shared" si="92"/>
        <v>55.495875332895324</v>
      </c>
      <c r="CJ164" s="12">
        <f t="shared" si="112"/>
        <v>1.939523057109761E-2</v>
      </c>
      <c r="CO164" s="11">
        <f t="shared" si="113"/>
        <v>-0.10185136807016357</v>
      </c>
      <c r="CP164" s="12">
        <f t="shared" si="93"/>
        <v>55.472102239663315</v>
      </c>
      <c r="CQ164" s="12">
        <f t="shared" si="114"/>
        <v>1.8958546264178189E-2</v>
      </c>
      <c r="CV164" s="11">
        <f t="shared" si="115"/>
        <v>-0.138431281511458</v>
      </c>
      <c r="CW164" s="12">
        <f t="shared" si="94"/>
        <v>55.435522326222021</v>
      </c>
      <c r="CX164" s="12">
        <f t="shared" si="116"/>
        <v>1.8286615439174061E-2</v>
      </c>
      <c r="DC164" s="11">
        <f t="shared" si="117"/>
        <v>-0.23009760921848366</v>
      </c>
      <c r="DD164" s="12">
        <f t="shared" si="95"/>
        <v>55.343855998514996</v>
      </c>
      <c r="DE164" s="12">
        <f t="shared" si="118"/>
        <v>1.6602810711201451E-2</v>
      </c>
      <c r="DK164" s="12">
        <f t="shared" si="96"/>
        <v>55.475115496300162</v>
      </c>
      <c r="DL164" s="12">
        <f t="shared" si="119"/>
        <v>1.9013896313630759E-2</v>
      </c>
    </row>
    <row r="165" spans="1:116" x14ac:dyDescent="0.3">
      <c r="A165" s="4">
        <v>44459</v>
      </c>
      <c r="B165" s="2">
        <v>164</v>
      </c>
      <c r="C165" s="1">
        <v>451.14001500000001</v>
      </c>
      <c r="D165" s="1">
        <v>2602000</v>
      </c>
      <c r="E165" s="1">
        <v>54.060001</v>
      </c>
      <c r="F165" s="1">
        <v>27542500</v>
      </c>
      <c r="J165" s="11">
        <f t="shared" si="97"/>
        <v>459.934224254215</v>
      </c>
      <c r="K165" s="11">
        <f t="shared" si="80"/>
        <v>1.9493303546161807E-2</v>
      </c>
      <c r="M165" s="12"/>
      <c r="Q165" s="12">
        <f t="shared" si="81"/>
        <v>460.95163914604285</v>
      </c>
      <c r="R165" s="12">
        <f t="shared" si="82"/>
        <v>2.1748512257425991E-2</v>
      </c>
      <c r="X165" s="12">
        <f t="shared" si="83"/>
        <v>460.63509636587492</v>
      </c>
      <c r="Y165" s="12">
        <f t="shared" si="98"/>
        <v>2.1046861395956885E-2</v>
      </c>
      <c r="AD165" s="11">
        <f t="shared" si="99"/>
        <v>0.14455487302986478</v>
      </c>
      <c r="AE165" s="12">
        <f t="shared" si="84"/>
        <v>460.77965123890476</v>
      </c>
      <c r="AF165" s="12">
        <f t="shared" si="100"/>
        <v>2.1367282702477095E-2</v>
      </c>
      <c r="AK165" s="21">
        <f t="shared" si="101"/>
        <v>-0.14953417620393905</v>
      </c>
      <c r="AL165" s="12">
        <f t="shared" si="85"/>
        <v>460.48556218967099</v>
      </c>
      <c r="AM165" s="22">
        <f t="shared" si="102"/>
        <v>2.0715402932437683E-2</v>
      </c>
      <c r="AR165" s="11">
        <f t="shared" si="103"/>
        <v>-0.39127669657092229</v>
      </c>
      <c r="AS165" s="12">
        <f t="shared" si="86"/>
        <v>460.243819669304</v>
      </c>
      <c r="AT165" s="12">
        <f t="shared" si="104"/>
        <v>2.0179554831339881E-2</v>
      </c>
      <c r="AY165" s="11">
        <f t="shared" si="105"/>
        <v>-0.96602706600871868</v>
      </c>
      <c r="AZ165" s="12">
        <f t="shared" si="87"/>
        <v>459.66906929986618</v>
      </c>
      <c r="BA165" s="12">
        <f t="shared" si="106"/>
        <v>1.8905559285992787E-2</v>
      </c>
      <c r="BG165" s="12">
        <f t="shared" si="88"/>
        <v>460.2728529214865</v>
      </c>
      <c r="BH165" s="12">
        <f t="shared" si="107"/>
        <v>2.0243910133944776E-2</v>
      </c>
      <c r="BN165" s="12">
        <f t="shared" si="89"/>
        <v>55.725637549239785</v>
      </c>
      <c r="BO165" s="12">
        <f t="shared" si="108"/>
        <v>3.0810886393431353E-2</v>
      </c>
      <c r="BU165" s="12">
        <f t="shared" si="90"/>
        <v>55.25860654233793</v>
      </c>
      <c r="BV165" s="12">
        <f t="shared" si="109"/>
        <v>2.2171763229118877E-2</v>
      </c>
      <c r="CB165" s="12">
        <f t="shared" si="91"/>
        <v>54.950278573480063</v>
      </c>
      <c r="CC165" s="12">
        <f t="shared" si="110"/>
        <v>1.6468323289155373E-2</v>
      </c>
      <c r="CH165" s="11">
        <f t="shared" si="111"/>
        <v>-0.15991778875044438</v>
      </c>
      <c r="CI165" s="12">
        <f t="shared" si="92"/>
        <v>54.790360784729621</v>
      </c>
      <c r="CJ165" s="12">
        <f t="shared" si="112"/>
        <v>1.3510169648898484E-2</v>
      </c>
      <c r="CO165" s="11">
        <f t="shared" si="113"/>
        <v>-0.2323072846159768</v>
      </c>
      <c r="CP165" s="12">
        <f t="shared" si="93"/>
        <v>54.717971288864085</v>
      </c>
      <c r="CQ165" s="12">
        <f t="shared" si="114"/>
        <v>1.2171111296577395E-2</v>
      </c>
      <c r="CV165" s="11">
        <f t="shared" si="115"/>
        <v>-0.35679097024533935</v>
      </c>
      <c r="CW165" s="12">
        <f t="shared" si="94"/>
        <v>54.59348760323472</v>
      </c>
      <c r="CX165" s="12">
        <f t="shared" si="116"/>
        <v>9.8684164514669676E-3</v>
      </c>
      <c r="DC165" s="11">
        <f t="shared" si="117"/>
        <v>-0.56463842049817659</v>
      </c>
      <c r="DD165" s="12">
        <f t="shared" si="95"/>
        <v>54.385640152981885</v>
      </c>
      <c r="DE165" s="12">
        <f t="shared" si="118"/>
        <v>6.0236616159493892E-3</v>
      </c>
      <c r="DK165" s="12">
        <f t="shared" si="96"/>
        <v>54.698778124075041</v>
      </c>
      <c r="DL165" s="12">
        <f t="shared" si="119"/>
        <v>1.1816076808341921E-2</v>
      </c>
    </row>
    <row r="166" spans="1:116" x14ac:dyDescent="0.3">
      <c r="A166" s="4">
        <v>44460</v>
      </c>
      <c r="B166" s="2">
        <v>165</v>
      </c>
      <c r="C166" s="1">
        <v>452.10998499999999</v>
      </c>
      <c r="D166" s="1">
        <v>1531300</v>
      </c>
      <c r="E166" s="1">
        <v>54.049999</v>
      </c>
      <c r="F166" s="1">
        <v>16418200</v>
      </c>
      <c r="J166" s="11">
        <f t="shared" si="97"/>
        <v>458.61509286608276</v>
      </c>
      <c r="K166" s="11">
        <f t="shared" si="80"/>
        <v>1.438833045477367E-2</v>
      </c>
      <c r="M166" s="12"/>
      <c r="Q166" s="12">
        <f t="shared" si="81"/>
        <v>457.51757069492783</v>
      </c>
      <c r="R166" s="12">
        <f t="shared" si="82"/>
        <v>1.1960774754682385E-2</v>
      </c>
      <c r="X166" s="12">
        <f t="shared" si="83"/>
        <v>455.41280161464374</v>
      </c>
      <c r="Y166" s="12">
        <f t="shared" si="98"/>
        <v>7.3053387985751866E-3</v>
      </c>
      <c r="AD166" s="11">
        <f t="shared" si="99"/>
        <v>-0.66047257060929121</v>
      </c>
      <c r="AE166" s="12">
        <f t="shared" si="84"/>
        <v>454.75232904403447</v>
      </c>
      <c r="AF166" s="12">
        <f t="shared" si="100"/>
        <v>5.8444717694843065E-3</v>
      </c>
      <c r="AK166" s="21">
        <f t="shared" si="101"/>
        <v>-1.4177243199607479</v>
      </c>
      <c r="AL166" s="12">
        <f t="shared" si="85"/>
        <v>453.99507729468297</v>
      </c>
      <c r="AM166" s="22">
        <f t="shared" si="102"/>
        <v>4.1695436005090153E-3</v>
      </c>
      <c r="AR166" s="11">
        <f t="shared" si="103"/>
        <v>-2.565234821168036</v>
      </c>
      <c r="AS166" s="12">
        <f t="shared" si="86"/>
        <v>452.84756679347572</v>
      </c>
      <c r="AT166" s="12">
        <f t="shared" si="104"/>
        <v>1.6314211540267719E-3</v>
      </c>
      <c r="AY166" s="11">
        <f t="shared" si="105"/>
        <v>-4.5838545984478056</v>
      </c>
      <c r="AZ166" s="12">
        <f t="shared" si="87"/>
        <v>450.82894701619591</v>
      </c>
      <c r="BA166" s="12">
        <f t="shared" si="106"/>
        <v>2.8334653653006208E-3</v>
      </c>
      <c r="BG166" s="12">
        <f t="shared" si="88"/>
        <v>453.42322448037163</v>
      </c>
      <c r="BH166" s="12">
        <f t="shared" si="107"/>
        <v>2.9046902832098151E-3</v>
      </c>
      <c r="BN166" s="12">
        <f t="shared" si="89"/>
        <v>55.475792066853813</v>
      </c>
      <c r="BO166" s="12">
        <f t="shared" si="108"/>
        <v>2.6379150661109425E-2</v>
      </c>
      <c r="BU166" s="12">
        <f t="shared" si="90"/>
        <v>54.839094602519658</v>
      </c>
      <c r="BV166" s="12">
        <f t="shared" si="109"/>
        <v>1.4599363868992092E-2</v>
      </c>
      <c r="CB166" s="12">
        <f t="shared" si="91"/>
        <v>54.460625908066028</v>
      </c>
      <c r="CC166" s="12">
        <f t="shared" si="110"/>
        <v>7.597167727348678E-3</v>
      </c>
      <c r="CH166" s="11">
        <f t="shared" si="111"/>
        <v>-0.20937802024998289</v>
      </c>
      <c r="CI166" s="12">
        <f t="shared" si="92"/>
        <v>54.251247887816042</v>
      </c>
      <c r="CJ166" s="12">
        <f t="shared" si="112"/>
        <v>3.7233837472604313E-3</v>
      </c>
      <c r="CO166" s="11">
        <f t="shared" si="113"/>
        <v>-0.29664362981549119</v>
      </c>
      <c r="CP166" s="12">
        <f t="shared" si="93"/>
        <v>54.163982278250536</v>
      </c>
      <c r="CQ166" s="12">
        <f t="shared" si="114"/>
        <v>2.1088488503124034E-3</v>
      </c>
      <c r="CV166" s="11">
        <f t="shared" si="115"/>
        <v>-0.41657873307125221</v>
      </c>
      <c r="CW166" s="12">
        <f t="shared" si="94"/>
        <v>54.044047174994773</v>
      </c>
      <c r="CX166" s="12">
        <f t="shared" si="116"/>
        <v>1.1011702341060907E-4</v>
      </c>
      <c r="DC166" s="11">
        <f t="shared" si="117"/>
        <v>-0.5009005286766558</v>
      </c>
      <c r="DD166" s="12">
        <f t="shared" si="95"/>
        <v>53.959725379389376</v>
      </c>
      <c r="DE166" s="12">
        <f t="shared" si="118"/>
        <v>1.6701872762407276E-3</v>
      </c>
      <c r="DK166" s="12">
        <f t="shared" si="96"/>
        <v>54.219695281018758</v>
      </c>
      <c r="DL166" s="12">
        <f t="shared" si="119"/>
        <v>3.1396167281845565E-3</v>
      </c>
    </row>
    <row r="167" spans="1:116" x14ac:dyDescent="0.3">
      <c r="A167" s="4">
        <v>44461</v>
      </c>
      <c r="B167" s="2">
        <v>166</v>
      </c>
      <c r="C167" s="1">
        <v>452.32998700000002</v>
      </c>
      <c r="D167" s="1">
        <v>1380800</v>
      </c>
      <c r="E167" s="1">
        <v>54.130001</v>
      </c>
      <c r="F167" s="1">
        <v>12719700</v>
      </c>
      <c r="J167" s="11">
        <f t="shared" si="97"/>
        <v>457.63932668617031</v>
      </c>
      <c r="K167" s="11">
        <f t="shared" si="80"/>
        <v>1.1737757475208669E-2</v>
      </c>
      <c r="M167" s="12"/>
      <c r="Q167" s="12">
        <f t="shared" si="81"/>
        <v>455.62491570170312</v>
      </c>
      <c r="R167" s="12">
        <f t="shared" si="82"/>
        <v>7.2843472606274485E-3</v>
      </c>
      <c r="X167" s="12">
        <f t="shared" si="83"/>
        <v>453.59625247658965</v>
      </c>
      <c r="Y167" s="12">
        <f t="shared" si="98"/>
        <v>2.7994285432808097E-3</v>
      </c>
      <c r="AD167" s="11">
        <f t="shared" si="99"/>
        <v>-0.83388405572601032</v>
      </c>
      <c r="AE167" s="12">
        <f t="shared" si="84"/>
        <v>452.76236842086365</v>
      </c>
      <c r="AF167" s="12">
        <f t="shared" si="100"/>
        <v>9.5589820107070398E-4</v>
      </c>
      <c r="AK167" s="21">
        <f t="shared" si="101"/>
        <v>-1.5174305244840824</v>
      </c>
      <c r="AL167" s="12">
        <f t="shared" si="85"/>
        <v>452.07882195210556</v>
      </c>
      <c r="AM167" s="22">
        <f t="shared" si="102"/>
        <v>5.5526950481498869E-4</v>
      </c>
      <c r="AR167" s="11">
        <f t="shared" si="103"/>
        <v>-2.2283262637667587</v>
      </c>
      <c r="AS167" s="12">
        <f t="shared" si="86"/>
        <v>451.36792621282291</v>
      </c>
      <c r="AT167" s="12">
        <f t="shared" si="104"/>
        <v>2.1269003047041154E-3</v>
      </c>
      <c r="AY167" s="11">
        <f t="shared" si="105"/>
        <v>-2.2316449571131436</v>
      </c>
      <c r="AZ167" s="12">
        <f t="shared" si="87"/>
        <v>451.36460751947652</v>
      </c>
      <c r="BA167" s="12">
        <f t="shared" si="106"/>
        <v>2.1342371902561817E-3</v>
      </c>
      <c r="BG167" s="12">
        <f t="shared" si="88"/>
        <v>452.43829487009288</v>
      </c>
      <c r="BH167" s="12">
        <f t="shared" si="107"/>
        <v>2.3944437292603847E-4</v>
      </c>
      <c r="BN167" s="12">
        <f t="shared" si="89"/>
        <v>55.261923106825733</v>
      </c>
      <c r="BO167" s="12">
        <f t="shared" si="108"/>
        <v>2.0911178383790044E-2</v>
      </c>
      <c r="BU167" s="12">
        <f t="shared" si="90"/>
        <v>54.562911141637784</v>
      </c>
      <c r="BV167" s="12">
        <f t="shared" si="109"/>
        <v>7.9976008431587482E-3</v>
      </c>
      <c r="CB167" s="12">
        <f t="shared" si="91"/>
        <v>54.234781108629718</v>
      </c>
      <c r="CC167" s="12">
        <f t="shared" si="110"/>
        <v>1.9357122980603386E-3</v>
      </c>
      <c r="CH167" s="11">
        <f t="shared" si="111"/>
        <v>-0.21184803712793188</v>
      </c>
      <c r="CI167" s="12">
        <f t="shared" si="92"/>
        <v>54.022933071501789</v>
      </c>
      <c r="CJ167" s="12">
        <f t="shared" si="112"/>
        <v>1.9779775821214297E-3</v>
      </c>
      <c r="CO167" s="11">
        <f t="shared" si="113"/>
        <v>-0.27894392222069575</v>
      </c>
      <c r="CP167" s="12">
        <f t="shared" si="93"/>
        <v>53.95583718640902</v>
      </c>
      <c r="CQ167" s="12">
        <f t="shared" si="114"/>
        <v>3.2175098905130178E-3</v>
      </c>
      <c r="CV167" s="11">
        <f t="shared" si="115"/>
        <v>-0.33074846293552806</v>
      </c>
      <c r="CW167" s="12">
        <f t="shared" si="94"/>
        <v>53.904032645694187</v>
      </c>
      <c r="CX167" s="12">
        <f t="shared" si="116"/>
        <v>4.1745492357521492E-3</v>
      </c>
      <c r="DC167" s="11">
        <f t="shared" si="117"/>
        <v>-0.26710315882236146</v>
      </c>
      <c r="DD167" s="12">
        <f t="shared" si="95"/>
        <v>53.96767794980736</v>
      </c>
      <c r="DE167" s="12">
        <f t="shared" si="118"/>
        <v>2.9987631109158865E-3</v>
      </c>
      <c r="DK167" s="12">
        <f t="shared" si="96"/>
        <v>54.092423070254682</v>
      </c>
      <c r="DL167" s="12">
        <f t="shared" si="119"/>
        <v>6.9421631352487533E-4</v>
      </c>
    </row>
    <row r="168" spans="1:116" x14ac:dyDescent="0.3">
      <c r="A168" s="4">
        <v>44462</v>
      </c>
      <c r="B168" s="2">
        <v>167</v>
      </c>
      <c r="C168" s="1">
        <v>452.77999899999998</v>
      </c>
      <c r="D168" s="1">
        <v>2061200</v>
      </c>
      <c r="E168" s="1">
        <v>54.040000999999997</v>
      </c>
      <c r="F168" s="1">
        <v>13836200</v>
      </c>
      <c r="J168" s="11">
        <f t="shared" si="97"/>
        <v>456.84292573324478</v>
      </c>
      <c r="K168" s="11">
        <f t="shared" si="80"/>
        <v>8.9732910954947193E-3</v>
      </c>
      <c r="M168" s="12"/>
      <c r="Q168" s="12">
        <f t="shared" si="81"/>
        <v>454.47169065610706</v>
      </c>
      <c r="R168" s="12">
        <f t="shared" si="82"/>
        <v>3.7362331813315854E-3</v>
      </c>
      <c r="X168" s="12">
        <f t="shared" si="83"/>
        <v>452.89980646446537</v>
      </c>
      <c r="Y168" s="12">
        <f t="shared" si="98"/>
        <v>2.6460414490480993E-4</v>
      </c>
      <c r="AD168" s="11">
        <f t="shared" si="99"/>
        <v>-0.8132683491857513</v>
      </c>
      <c r="AE168" s="12">
        <f t="shared" si="84"/>
        <v>452.08653811527961</v>
      </c>
      <c r="AF168" s="12">
        <f t="shared" si="100"/>
        <v>1.5315625386543772E-3</v>
      </c>
      <c r="AK168" s="21">
        <f t="shared" si="101"/>
        <v>-1.3121843963941329</v>
      </c>
      <c r="AL168" s="12">
        <f t="shared" si="85"/>
        <v>451.58762206807125</v>
      </c>
      <c r="AM168" s="22">
        <f t="shared" si="102"/>
        <v>2.6334576053760723E-3</v>
      </c>
      <c r="AR168" s="11">
        <f t="shared" si="103"/>
        <v>-1.538980150527645</v>
      </c>
      <c r="AS168" s="12">
        <f t="shared" si="86"/>
        <v>451.36082631393771</v>
      </c>
      <c r="AT168" s="12">
        <f t="shared" si="104"/>
        <v>3.1343537461827418E-3</v>
      </c>
      <c r="AY168" s="11">
        <f t="shared" si="105"/>
        <v>-0.92672585387261264</v>
      </c>
      <c r="AZ168" s="12">
        <f t="shared" si="87"/>
        <v>451.97308061059277</v>
      </c>
      <c r="BA168" s="12">
        <f t="shared" si="106"/>
        <v>1.7821423013148626E-3</v>
      </c>
      <c r="BG168" s="12">
        <f t="shared" si="88"/>
        <v>452.35706396752323</v>
      </c>
      <c r="BH168" s="12">
        <f t="shared" si="107"/>
        <v>9.3408505987638345E-4</v>
      </c>
      <c r="BN168" s="12">
        <f t="shared" si="89"/>
        <v>55.092134790801872</v>
      </c>
      <c r="BO168" s="12">
        <f t="shared" si="108"/>
        <v>1.9469536849229058E-2</v>
      </c>
      <c r="BU168" s="12">
        <f t="shared" si="90"/>
        <v>54.411392592064558</v>
      </c>
      <c r="BV168" s="12">
        <f t="shared" si="109"/>
        <v>6.8725311841604493E-3</v>
      </c>
      <c r="CB168" s="12">
        <f t="shared" si="91"/>
        <v>54.177152048883372</v>
      </c>
      <c r="CC168" s="12">
        <f t="shared" si="110"/>
        <v>2.5379542254889103E-3</v>
      </c>
      <c r="CH168" s="11">
        <f t="shared" si="111"/>
        <v>-0.18871519052069413</v>
      </c>
      <c r="CI168" s="12">
        <f t="shared" si="92"/>
        <v>53.988436858362675</v>
      </c>
      <c r="CJ168" s="12">
        <f t="shared" si="112"/>
        <v>9.5418469065759964E-4</v>
      </c>
      <c r="CO168" s="11">
        <f t="shared" si="113"/>
        <v>-0.22361520660210854</v>
      </c>
      <c r="CP168" s="12">
        <f t="shared" si="93"/>
        <v>53.95353684228126</v>
      </c>
      <c r="CQ168" s="12">
        <f t="shared" si="114"/>
        <v>1.6000028889477085E-3</v>
      </c>
      <c r="CV168" s="11">
        <f t="shared" si="115"/>
        <v>-0.20784473150039656</v>
      </c>
      <c r="CW168" s="12">
        <f t="shared" si="94"/>
        <v>53.969307317382977</v>
      </c>
      <c r="CX168" s="12">
        <f t="shared" si="116"/>
        <v>1.3081732292532574E-3</v>
      </c>
      <c r="DC168" s="11">
        <f t="shared" si="117"/>
        <v>-8.9050174607749097E-2</v>
      </c>
      <c r="DD168" s="12">
        <f t="shared" si="95"/>
        <v>54.088101874275623</v>
      </c>
      <c r="DE168" s="12">
        <f t="shared" si="118"/>
        <v>8.9009758300385544E-4</v>
      </c>
      <c r="DK168" s="12">
        <f t="shared" si="96"/>
        <v>54.120606517563672</v>
      </c>
      <c r="DL168" s="12">
        <f t="shared" si="119"/>
        <v>1.4915898606973701E-3</v>
      </c>
    </row>
    <row r="169" spans="1:116" x14ac:dyDescent="0.3">
      <c r="A169" s="4">
        <v>44463</v>
      </c>
      <c r="B169" s="2">
        <v>168</v>
      </c>
      <c r="C169" s="1">
        <v>467.75</v>
      </c>
      <c r="D169" s="1">
        <v>3353800</v>
      </c>
      <c r="E169" s="1">
        <v>53.889999000000003</v>
      </c>
      <c r="F169" s="1">
        <v>9682200</v>
      </c>
      <c r="J169" s="11">
        <f t="shared" si="97"/>
        <v>456.23348672325801</v>
      </c>
      <c r="K169" s="11">
        <f t="shared" si="80"/>
        <v>2.4621086641885601E-2</v>
      </c>
      <c r="M169" s="12"/>
      <c r="Q169" s="12">
        <f t="shared" si="81"/>
        <v>453.87959857646956</v>
      </c>
      <c r="R169" s="12">
        <f t="shared" si="82"/>
        <v>2.9653450397713391E-2</v>
      </c>
      <c r="X169" s="12">
        <f t="shared" si="83"/>
        <v>452.83391235900945</v>
      </c>
      <c r="Y169" s="12">
        <f t="shared" si="98"/>
        <v>3.1889016870102732E-2</v>
      </c>
      <c r="AD169" s="11">
        <f t="shared" si="99"/>
        <v>-0.70116221262627731</v>
      </c>
      <c r="AE169" s="12">
        <f t="shared" si="84"/>
        <v>452.13275014638316</v>
      </c>
      <c r="AF169" s="12">
        <f t="shared" si="100"/>
        <v>3.3388027479672559E-2</v>
      </c>
      <c r="AK169" s="21">
        <f t="shared" si="101"/>
        <v>-1.0006118236595809</v>
      </c>
      <c r="AL169" s="12">
        <f t="shared" si="85"/>
        <v>451.83330053534985</v>
      </c>
      <c r="AM169" s="22">
        <f t="shared" si="102"/>
        <v>3.402821905857862E-2</v>
      </c>
      <c r="AR169" s="11">
        <f t="shared" si="103"/>
        <v>-0.87609143024537106</v>
      </c>
      <c r="AS169" s="12">
        <f t="shared" si="86"/>
        <v>451.95782092876408</v>
      </c>
      <c r="AT169" s="12">
        <f t="shared" si="104"/>
        <v>3.3762007634924471E-2</v>
      </c>
      <c r="AY169" s="11">
        <f t="shared" si="105"/>
        <v>-0.19501886771842816</v>
      </c>
      <c r="AZ169" s="12">
        <f t="shared" si="87"/>
        <v>452.63889349129101</v>
      </c>
      <c r="BA169" s="12">
        <f t="shared" si="106"/>
        <v>3.2305946571264531E-2</v>
      </c>
      <c r="BG169" s="12">
        <f t="shared" si="88"/>
        <v>452.67426524188079</v>
      </c>
      <c r="BH169" s="12">
        <f t="shared" si="107"/>
        <v>3.2230325511746039E-2</v>
      </c>
      <c r="BN169" s="12">
        <f t="shared" si="89"/>
        <v>54.93431472218159</v>
      </c>
      <c r="BO169" s="12">
        <f t="shared" si="108"/>
        <v>1.9378655438119168E-2</v>
      </c>
      <c r="BU169" s="12">
        <f t="shared" si="90"/>
        <v>54.281405534841966</v>
      </c>
      <c r="BV169" s="12">
        <f t="shared" si="109"/>
        <v>7.263064429486492E-3</v>
      </c>
      <c r="CB169" s="12">
        <f t="shared" si="91"/>
        <v>54.101718971997514</v>
      </c>
      <c r="CC169" s="12">
        <f t="shared" si="110"/>
        <v>3.9287432905224301E-3</v>
      </c>
      <c r="CH169" s="11">
        <f t="shared" si="111"/>
        <v>-0.17172287347546872</v>
      </c>
      <c r="CI169" s="12">
        <f t="shared" si="92"/>
        <v>53.929996098522047</v>
      </c>
      <c r="CJ169" s="12">
        <f t="shared" si="112"/>
        <v>7.4219891008057862E-4</v>
      </c>
      <c r="CO169" s="11">
        <f t="shared" si="113"/>
        <v>-0.1865696741730459</v>
      </c>
      <c r="CP169" s="12">
        <f t="shared" si="93"/>
        <v>53.91514929782447</v>
      </c>
      <c r="CQ169" s="12">
        <f t="shared" si="114"/>
        <v>4.6669694361039631E-4</v>
      </c>
      <c r="CV169" s="11">
        <f t="shared" si="115"/>
        <v>-0.14825948692385421</v>
      </c>
      <c r="CW169" s="12">
        <f t="shared" si="94"/>
        <v>53.953459485073658</v>
      </c>
      <c r="CX169" s="12">
        <f t="shared" si="116"/>
        <v>1.1775929903738741E-3</v>
      </c>
      <c r="DC169" s="11">
        <f t="shared" si="117"/>
        <v>-7.747564154414166E-2</v>
      </c>
      <c r="DD169" s="12">
        <f t="shared" si="95"/>
        <v>54.024243330453373</v>
      </c>
      <c r="DE169" s="12">
        <f t="shared" si="118"/>
        <v>2.491080589060138E-3</v>
      </c>
      <c r="DK169" s="12">
        <f t="shared" si="96"/>
        <v>54.060152379390914</v>
      </c>
      <c r="DL169" s="12">
        <f t="shared" si="119"/>
        <v>3.1574203479000007E-3</v>
      </c>
    </row>
    <row r="170" spans="1:116" x14ac:dyDescent="0.3">
      <c r="A170" s="4">
        <v>44466</v>
      </c>
      <c r="B170" s="2">
        <v>169</v>
      </c>
      <c r="C170" s="1">
        <v>460.55999800000001</v>
      </c>
      <c r="D170" s="1">
        <v>2526000</v>
      </c>
      <c r="E170" s="1">
        <v>53.610000999999997</v>
      </c>
      <c r="F170" s="1">
        <v>12429500</v>
      </c>
      <c r="J170" s="11">
        <f t="shared" si="97"/>
        <v>457.96096371476926</v>
      </c>
      <c r="K170" s="11">
        <f t="shared" si="80"/>
        <v>5.64320456947445E-3</v>
      </c>
      <c r="M170" s="12"/>
      <c r="Q170" s="12">
        <f t="shared" si="81"/>
        <v>458.73423907470521</v>
      </c>
      <c r="R170" s="12">
        <f t="shared" si="82"/>
        <v>3.964215158118861E-3</v>
      </c>
      <c r="X170" s="12">
        <f t="shared" si="83"/>
        <v>461.03776056155425</v>
      </c>
      <c r="Y170" s="12">
        <f t="shared" si="98"/>
        <v>1.0373514061771455E-3</v>
      </c>
      <c r="AD170" s="11">
        <f t="shared" si="99"/>
        <v>0.63458934964938496</v>
      </c>
      <c r="AE170" s="12">
        <f t="shared" si="84"/>
        <v>461.67234991120364</v>
      </c>
      <c r="AF170" s="12">
        <f t="shared" si="100"/>
        <v>2.4152160761552548E-3</v>
      </c>
      <c r="AK170" s="21">
        <f t="shared" si="101"/>
        <v>1.3005031828915155</v>
      </c>
      <c r="AL170" s="12">
        <f t="shared" si="85"/>
        <v>462.33826374444578</v>
      </c>
      <c r="AM170" s="22">
        <f t="shared" si="102"/>
        <v>3.8610946503560115E-3</v>
      </c>
      <c r="AR170" s="11">
        <f t="shared" si="103"/>
        <v>3.2098814045102082</v>
      </c>
      <c r="AS170" s="12">
        <f t="shared" si="86"/>
        <v>464.24764196606446</v>
      </c>
      <c r="AT170" s="12">
        <f t="shared" si="104"/>
        <v>8.0068698586029958E-3</v>
      </c>
      <c r="AY170" s="11">
        <f t="shared" si="105"/>
        <v>6.9440181420053193</v>
      </c>
      <c r="AZ170" s="12">
        <f t="shared" si="87"/>
        <v>467.9817787035596</v>
      </c>
      <c r="BA170" s="12">
        <f t="shared" si="106"/>
        <v>1.6114688066243197E-2</v>
      </c>
      <c r="BG170" s="12">
        <f t="shared" si="88"/>
        <v>463.98106631047017</v>
      </c>
      <c r="BH170" s="12">
        <f t="shared" si="107"/>
        <v>7.4280621967306882E-3</v>
      </c>
      <c r="BN170" s="12">
        <f t="shared" si="89"/>
        <v>54.777667363854356</v>
      </c>
      <c r="BO170" s="12">
        <f t="shared" si="108"/>
        <v>2.1780756240880481E-2</v>
      </c>
      <c r="BU170" s="12">
        <f t="shared" si="90"/>
        <v>54.144413247647279</v>
      </c>
      <c r="BV170" s="12">
        <f t="shared" si="109"/>
        <v>9.9685177705421402E-3</v>
      </c>
      <c r="CB170" s="12">
        <f t="shared" si="91"/>
        <v>53.985272987398886</v>
      </c>
      <c r="CC170" s="12">
        <f t="shared" si="110"/>
        <v>7.0000369408478366E-3</v>
      </c>
      <c r="CH170" s="11">
        <f t="shared" si="111"/>
        <v>-0.16343134014394251</v>
      </c>
      <c r="CI170" s="12">
        <f t="shared" si="92"/>
        <v>53.821841647254942</v>
      </c>
      <c r="CJ170" s="12">
        <f t="shared" si="112"/>
        <v>3.9515135852160356E-3</v>
      </c>
      <c r="CO170" s="11">
        <f t="shared" si="113"/>
        <v>-0.16903875177944122</v>
      </c>
      <c r="CP170" s="12">
        <f t="shared" si="93"/>
        <v>53.816234235619447</v>
      </c>
      <c r="CQ170" s="12">
        <f t="shared" si="114"/>
        <v>3.8469172126941445E-3</v>
      </c>
      <c r="CV170" s="11">
        <f t="shared" si="115"/>
        <v>-0.13394341087750206</v>
      </c>
      <c r="CW170" s="12">
        <f t="shared" si="94"/>
        <v>53.851329576521387</v>
      </c>
      <c r="CX170" s="12">
        <f t="shared" si="116"/>
        <v>4.5015588886370278E-3</v>
      </c>
      <c r="DC170" s="11">
        <f t="shared" si="117"/>
        <v>-0.11060043314045438</v>
      </c>
      <c r="DD170" s="12">
        <f t="shared" si="95"/>
        <v>53.874672554258431</v>
      </c>
      <c r="DE170" s="12">
        <f t="shared" si="118"/>
        <v>4.9369809610418508E-3</v>
      </c>
      <c r="DK170" s="12">
        <f t="shared" si="96"/>
        <v>53.932537344847731</v>
      </c>
      <c r="DL170" s="12">
        <f t="shared" si="119"/>
        <v>6.0163465553327239E-3</v>
      </c>
    </row>
    <row r="171" spans="1:116" x14ac:dyDescent="0.3">
      <c r="A171" s="4">
        <v>44467</v>
      </c>
      <c r="B171" s="2">
        <v>170</v>
      </c>
      <c r="C171" s="1">
        <v>447.35000600000001</v>
      </c>
      <c r="D171" s="1">
        <v>2632700</v>
      </c>
      <c r="E171" s="1">
        <v>52.639999000000003</v>
      </c>
      <c r="F171" s="1">
        <v>19926100</v>
      </c>
      <c r="J171" s="11">
        <f t="shared" si="97"/>
        <v>458.35081885755386</v>
      </c>
      <c r="K171" s="11">
        <f t="shared" si="80"/>
        <v>2.4591064513261353E-2</v>
      </c>
      <c r="M171" s="12"/>
      <c r="Q171" s="12">
        <f t="shared" si="81"/>
        <v>459.37325469855836</v>
      </c>
      <c r="R171" s="12">
        <f t="shared" si="82"/>
        <v>2.6876603414102442E-2</v>
      </c>
      <c r="X171" s="12">
        <f t="shared" si="83"/>
        <v>460.77499115269939</v>
      </c>
      <c r="Y171" s="12">
        <f t="shared" si="98"/>
        <v>3.0010025645778975E-2</v>
      </c>
      <c r="AD171" s="11">
        <f t="shared" si="99"/>
        <v>0.49998553587374739</v>
      </c>
      <c r="AE171" s="12">
        <f t="shared" si="84"/>
        <v>461.27497668857313</v>
      </c>
      <c r="AF171" s="12">
        <f t="shared" si="100"/>
        <v>3.1127686379360697E-2</v>
      </c>
      <c r="AK171" s="21">
        <f t="shared" si="101"/>
        <v>0.90968503495492037</v>
      </c>
      <c r="AL171" s="12">
        <f t="shared" si="85"/>
        <v>461.6846761876543</v>
      </c>
      <c r="AM171" s="22">
        <f t="shared" si="102"/>
        <v>3.2043522958294754E-2</v>
      </c>
      <c r="AR171" s="11">
        <f t="shared" si="103"/>
        <v>1.6471885384959255</v>
      </c>
      <c r="AS171" s="12">
        <f t="shared" si="86"/>
        <v>462.42217969119531</v>
      </c>
      <c r="AT171" s="12">
        <f t="shared" si="104"/>
        <v>3.3692128063132973E-2</v>
      </c>
      <c r="AY171" s="11">
        <f t="shared" si="105"/>
        <v>0.8182487237741628</v>
      </c>
      <c r="AZ171" s="12">
        <f t="shared" si="87"/>
        <v>461.59323987647355</v>
      </c>
      <c r="BA171" s="12">
        <f t="shared" si="106"/>
        <v>3.1839127496230635E-2</v>
      </c>
      <c r="BG171" s="12">
        <f t="shared" si="88"/>
        <v>461.41526507761756</v>
      </c>
      <c r="BH171" s="12">
        <f t="shared" si="107"/>
        <v>3.1441285098848429E-2</v>
      </c>
      <c r="BN171" s="12">
        <f t="shared" si="89"/>
        <v>54.602517409276196</v>
      </c>
      <c r="BO171" s="12">
        <f t="shared" si="108"/>
        <v>3.7281885382942213E-2</v>
      </c>
      <c r="BU171" s="12">
        <f t="shared" si="90"/>
        <v>53.957368960970726</v>
      </c>
      <c r="BV171" s="12">
        <f t="shared" si="109"/>
        <v>2.5026025569847041E-2</v>
      </c>
      <c r="CB171" s="12">
        <f t="shared" si="91"/>
        <v>53.778873394329494</v>
      </c>
      <c r="CC171" s="12">
        <f t="shared" si="110"/>
        <v>2.163515227896359E-2</v>
      </c>
      <c r="CH171" s="11">
        <f t="shared" si="111"/>
        <v>-0.16987657808275994</v>
      </c>
      <c r="CI171" s="12">
        <f t="shared" si="92"/>
        <v>53.608996816246737</v>
      </c>
      <c r="CJ171" s="12">
        <f t="shared" si="112"/>
        <v>1.8408013576268003E-2</v>
      </c>
      <c r="CO171" s="11">
        <f t="shared" si="113"/>
        <v>-0.17837896210192894</v>
      </c>
      <c r="CP171" s="12">
        <f t="shared" si="93"/>
        <v>53.600494432227563</v>
      </c>
      <c r="CQ171" s="12">
        <f t="shared" si="114"/>
        <v>1.8246494119947842E-2</v>
      </c>
      <c r="CV171" s="11">
        <f t="shared" si="115"/>
        <v>-0.16654869286385254</v>
      </c>
      <c r="CW171" s="12">
        <f t="shared" si="94"/>
        <v>53.612324701465639</v>
      </c>
      <c r="CX171" s="12">
        <f t="shared" si="116"/>
        <v>1.8471233281475468E-2</v>
      </c>
      <c r="DC171" s="11">
        <f t="shared" si="117"/>
        <v>-0.1920297190800514</v>
      </c>
      <c r="DD171" s="12">
        <f t="shared" si="95"/>
        <v>53.58684367524944</v>
      </c>
      <c r="DE171" s="12">
        <f t="shared" si="118"/>
        <v>1.7987171224099704E-2</v>
      </c>
      <c r="DK171" s="12">
        <f t="shared" si="96"/>
        <v>53.690635086211927</v>
      </c>
      <c r="DL171" s="12">
        <f t="shared" si="119"/>
        <v>1.99588925944304E-2</v>
      </c>
    </row>
    <row r="172" spans="1:116" x14ac:dyDescent="0.3">
      <c r="A172" s="4">
        <v>44468</v>
      </c>
      <c r="B172" s="2">
        <v>171</v>
      </c>
      <c r="C172" s="1">
        <v>451.790009</v>
      </c>
      <c r="D172" s="1">
        <v>1922000</v>
      </c>
      <c r="E172" s="1">
        <v>52.959999000000003</v>
      </c>
      <c r="F172" s="1">
        <v>13941500</v>
      </c>
      <c r="J172" s="11">
        <f t="shared" si="97"/>
        <v>456.70069692892076</v>
      </c>
      <c r="K172" s="11">
        <f t="shared" si="80"/>
        <v>1.0869403552748253E-2</v>
      </c>
      <c r="M172" s="12"/>
      <c r="Q172" s="12">
        <f t="shared" si="81"/>
        <v>455.1651176540629</v>
      </c>
      <c r="R172" s="12">
        <f t="shared" si="82"/>
        <v>7.4705252148745483E-3</v>
      </c>
      <c r="X172" s="12">
        <f t="shared" si="83"/>
        <v>453.3912493187147</v>
      </c>
      <c r="Y172" s="12">
        <f t="shared" si="98"/>
        <v>3.5442136541684825E-3</v>
      </c>
      <c r="AD172" s="11">
        <f t="shared" si="99"/>
        <v>-0.68257356960501758</v>
      </c>
      <c r="AE172" s="12">
        <f t="shared" si="84"/>
        <v>452.70867574910966</v>
      </c>
      <c r="AF172" s="12">
        <f t="shared" si="100"/>
        <v>2.033393237586317E-3</v>
      </c>
      <c r="AK172" s="21">
        <f t="shared" si="101"/>
        <v>-1.1636716822799813</v>
      </c>
      <c r="AL172" s="12">
        <f t="shared" si="85"/>
        <v>452.22757763643472</v>
      </c>
      <c r="AM172" s="22">
        <f t="shared" si="102"/>
        <v>9.6852216232767309E-4</v>
      </c>
      <c r="AR172" s="11">
        <f t="shared" si="103"/>
        <v>-2.4167301291203498</v>
      </c>
      <c r="AS172" s="12">
        <f t="shared" si="86"/>
        <v>450.97451918959433</v>
      </c>
      <c r="AT172" s="12">
        <f t="shared" si="104"/>
        <v>1.805019575821708E-3</v>
      </c>
      <c r="AY172" s="11">
        <f t="shared" si="105"/>
        <v>-6.1534432503208585</v>
      </c>
      <c r="AZ172" s="12">
        <f t="shared" si="87"/>
        <v>447.23780606839387</v>
      </c>
      <c r="BA172" s="12">
        <f t="shared" si="106"/>
        <v>1.0075926516573614E-2</v>
      </c>
      <c r="BG172" s="12">
        <f t="shared" si="88"/>
        <v>450.86632076940435</v>
      </c>
      <c r="BH172" s="12">
        <f t="shared" si="107"/>
        <v>2.0445078735586738E-3</v>
      </c>
      <c r="BN172" s="12">
        <f t="shared" si="89"/>
        <v>54.308139647884765</v>
      </c>
      <c r="BO172" s="12">
        <f t="shared" si="108"/>
        <v>2.5455828424104796E-2</v>
      </c>
      <c r="BU172" s="12">
        <f t="shared" si="90"/>
        <v>53.49628947463097</v>
      </c>
      <c r="BV172" s="12">
        <f t="shared" si="109"/>
        <v>1.0126330905538095E-2</v>
      </c>
      <c r="CB172" s="12">
        <f t="shared" si="91"/>
        <v>53.152492477448277</v>
      </c>
      <c r="CC172" s="12">
        <f t="shared" si="110"/>
        <v>3.6346956397841621E-3</v>
      </c>
      <c r="CH172" s="11">
        <f t="shared" si="111"/>
        <v>-0.23835222890252855</v>
      </c>
      <c r="CI172" s="12">
        <f t="shared" si="92"/>
        <v>52.914140248545749</v>
      </c>
      <c r="CJ172" s="12">
        <f t="shared" si="112"/>
        <v>8.6591299698201142E-4</v>
      </c>
      <c r="CO172" s="11">
        <f t="shared" si="113"/>
        <v>-0.29037945079675104</v>
      </c>
      <c r="CP172" s="12">
        <f t="shared" si="93"/>
        <v>52.862113026651528</v>
      </c>
      <c r="CQ172" s="12">
        <f t="shared" si="114"/>
        <v>1.848300135890776E-3</v>
      </c>
      <c r="CV172" s="11">
        <f t="shared" si="115"/>
        <v>-0.3734731936716667</v>
      </c>
      <c r="CW172" s="12">
        <f t="shared" si="94"/>
        <v>52.779019283776613</v>
      </c>
      <c r="CX172" s="12">
        <f t="shared" si="116"/>
        <v>3.4172907787137718E-3</v>
      </c>
      <c r="DC172" s="11">
        <f t="shared" si="117"/>
        <v>-0.56122823721104242</v>
      </c>
      <c r="DD172" s="12">
        <f t="shared" si="95"/>
        <v>52.591264240237237</v>
      </c>
      <c r="DE172" s="12">
        <f t="shared" si="118"/>
        <v>6.9625144774411035E-3</v>
      </c>
      <c r="DK172" s="12">
        <f t="shared" si="96"/>
        <v>52.902658021552988</v>
      </c>
      <c r="DL172" s="12">
        <f t="shared" si="119"/>
        <v>1.0827224231446039E-3</v>
      </c>
    </row>
    <row r="173" spans="1:116" x14ac:dyDescent="0.3">
      <c r="A173" s="4">
        <v>44469</v>
      </c>
      <c r="B173" s="2">
        <v>172</v>
      </c>
      <c r="C173" s="1">
        <v>449.35000600000001</v>
      </c>
      <c r="D173" s="1">
        <v>1836400</v>
      </c>
      <c r="E173" s="1">
        <v>52.470001000000003</v>
      </c>
      <c r="F173" s="1">
        <v>17672000</v>
      </c>
      <c r="J173" s="11">
        <f t="shared" si="97"/>
        <v>455.96409373958267</v>
      </c>
      <c r="K173" s="11">
        <f t="shared" si="80"/>
        <v>1.4719233673678103E-2</v>
      </c>
      <c r="M173" s="12"/>
      <c r="Q173" s="12">
        <f t="shared" si="81"/>
        <v>453.98382962514086</v>
      </c>
      <c r="R173" s="12">
        <f t="shared" si="82"/>
        <v>1.0312281213457576E-2</v>
      </c>
      <c r="X173" s="12">
        <f t="shared" si="83"/>
        <v>452.51056714342161</v>
      </c>
      <c r="Y173" s="12">
        <f t="shared" si="98"/>
        <v>7.0336287998660962E-3</v>
      </c>
      <c r="AD173" s="11">
        <f t="shared" si="99"/>
        <v>-0.71228986045822817</v>
      </c>
      <c r="AE173" s="12">
        <f t="shared" si="84"/>
        <v>451.7982772829634</v>
      </c>
      <c r="AF173" s="12">
        <f t="shared" si="100"/>
        <v>5.448472794642379E-3</v>
      </c>
      <c r="AK173" s="21">
        <f t="shared" si="101"/>
        <v>-1.0929243055332583</v>
      </c>
      <c r="AL173" s="12">
        <f t="shared" si="85"/>
        <v>451.41764283788837</v>
      </c>
      <c r="AM173" s="22">
        <f t="shared" si="102"/>
        <v>4.6013949266273252E-3</v>
      </c>
      <c r="AR173" s="11">
        <f t="shared" si="103"/>
        <v>-1.7255085498980822</v>
      </c>
      <c r="AS173" s="12">
        <f t="shared" si="86"/>
        <v>450.7850585935235</v>
      </c>
      <c r="AT173" s="12">
        <f t="shared" si="104"/>
        <v>3.1936187256298692E-3</v>
      </c>
      <c r="AY173" s="11">
        <f t="shared" si="105"/>
        <v>-1.6715963365472541</v>
      </c>
      <c r="AZ173" s="12">
        <f t="shared" si="87"/>
        <v>450.83897080687433</v>
      </c>
      <c r="BA173" s="12">
        <f t="shared" si="106"/>
        <v>3.3135969444591956E-3</v>
      </c>
      <c r="BG173" s="12">
        <f t="shared" si="88"/>
        <v>451.55908694235109</v>
      </c>
      <c r="BH173" s="12">
        <f t="shared" si="107"/>
        <v>4.9161698294293088E-3</v>
      </c>
      <c r="BN173" s="12">
        <f t="shared" si="89"/>
        <v>54.105918550702043</v>
      </c>
      <c r="BO173" s="12">
        <f t="shared" si="108"/>
        <v>3.1178149790811696E-2</v>
      </c>
      <c r="BU173" s="12">
        <f t="shared" si="90"/>
        <v>53.308587808510133</v>
      </c>
      <c r="BV173" s="12">
        <f t="shared" si="109"/>
        <v>1.5982214456411566E-2</v>
      </c>
      <c r="CB173" s="12">
        <f t="shared" si="91"/>
        <v>53.046621064851728</v>
      </c>
      <c r="CC173" s="12">
        <f t="shared" si="110"/>
        <v>1.0989518846239856E-2</v>
      </c>
      <c r="CH173" s="11">
        <f t="shared" si="111"/>
        <v>-0.21848010645663168</v>
      </c>
      <c r="CI173" s="12">
        <f t="shared" si="92"/>
        <v>52.828140958395096</v>
      </c>
      <c r="CJ173" s="12">
        <f t="shared" si="112"/>
        <v>6.8256137139218387E-3</v>
      </c>
      <c r="CO173" s="11">
        <f t="shared" si="113"/>
        <v>-0.24425244124670065</v>
      </c>
      <c r="CP173" s="12">
        <f t="shared" si="93"/>
        <v>52.802368623605027</v>
      </c>
      <c r="CQ173" s="12">
        <f t="shared" si="114"/>
        <v>6.3344314326394474E-3</v>
      </c>
      <c r="CV173" s="11">
        <f t="shared" si="115"/>
        <v>-0.25305239218786391</v>
      </c>
      <c r="CW173" s="12">
        <f t="shared" si="94"/>
        <v>52.793568672663866</v>
      </c>
      <c r="CX173" s="12">
        <f t="shared" si="116"/>
        <v>6.166717486128178E-3</v>
      </c>
      <c r="DC173" s="11">
        <f t="shared" si="117"/>
        <v>-0.17417493628872338</v>
      </c>
      <c r="DD173" s="12">
        <f t="shared" si="95"/>
        <v>52.872446128563006</v>
      </c>
      <c r="DE173" s="12">
        <f t="shared" si="118"/>
        <v>7.6700042098913276E-3</v>
      </c>
      <c r="DK173" s="12">
        <f t="shared" si="96"/>
        <v>52.945663755388246</v>
      </c>
      <c r="DL173" s="12">
        <f t="shared" si="119"/>
        <v>9.0654230288320821E-3</v>
      </c>
    </row>
    <row r="174" spans="1:116" x14ac:dyDescent="0.3">
      <c r="A174" s="4">
        <v>44470</v>
      </c>
      <c r="B174" s="2">
        <v>173</v>
      </c>
      <c r="C174" s="1">
        <v>448.32998700000002</v>
      </c>
      <c r="D174" s="1">
        <v>1860700</v>
      </c>
      <c r="E174" s="1">
        <v>53.02</v>
      </c>
      <c r="F174" s="1">
        <v>16277400</v>
      </c>
      <c r="J174" s="11">
        <f t="shared" si="97"/>
        <v>454.97198057864529</v>
      </c>
      <c r="K174" s="11">
        <f t="shared" si="80"/>
        <v>1.481496614377764E-2</v>
      </c>
      <c r="M174" s="12"/>
      <c r="Q174" s="12">
        <f t="shared" si="81"/>
        <v>452.36199135634155</v>
      </c>
      <c r="R174" s="12">
        <f t="shared" si="82"/>
        <v>8.9933853930264339E-3</v>
      </c>
      <c r="X174" s="12">
        <f t="shared" si="83"/>
        <v>450.77225851453971</v>
      </c>
      <c r="Y174" s="12">
        <f t="shared" si="98"/>
        <v>5.4474864170522188E-3</v>
      </c>
      <c r="AD174" s="11">
        <f t="shared" si="99"/>
        <v>-0.86619267572177827</v>
      </c>
      <c r="AE174" s="12">
        <f t="shared" si="84"/>
        <v>449.90606583881794</v>
      </c>
      <c r="AF174" s="12">
        <f t="shared" si="100"/>
        <v>3.5154437234150939E-3</v>
      </c>
      <c r="AK174" s="21">
        <f t="shared" si="101"/>
        <v>-1.2542703863704177</v>
      </c>
      <c r="AL174" s="12">
        <f t="shared" si="85"/>
        <v>449.51798812816929</v>
      </c>
      <c r="AM174" s="22">
        <f t="shared" si="102"/>
        <v>2.6498364209781842E-3</v>
      </c>
      <c r="AR174" s="11">
        <f t="shared" si="103"/>
        <v>-1.7312685854407985</v>
      </c>
      <c r="AS174" s="12">
        <f t="shared" si="86"/>
        <v>449.04098992909894</v>
      </c>
      <c r="AT174" s="12">
        <f t="shared" si="104"/>
        <v>1.5858919762574894E-3</v>
      </c>
      <c r="AY174" s="11">
        <f t="shared" si="105"/>
        <v>-1.7283017850316995</v>
      </c>
      <c r="AZ174" s="12">
        <f t="shared" si="87"/>
        <v>449.04395672950801</v>
      </c>
      <c r="BA174" s="12">
        <f t="shared" si="106"/>
        <v>1.5925094243316677E-3</v>
      </c>
      <c r="BG174" s="12">
        <f t="shared" si="88"/>
        <v>449.90227623558775</v>
      </c>
      <c r="BH174" s="12">
        <f t="shared" si="107"/>
        <v>3.5069910137144854E-3</v>
      </c>
      <c r="BN174" s="12">
        <f t="shared" si="89"/>
        <v>53.860530918096735</v>
      </c>
      <c r="BO174" s="12">
        <f t="shared" si="108"/>
        <v>1.5853091627626031E-2</v>
      </c>
      <c r="BU174" s="12">
        <f t="shared" si="90"/>
        <v>53.015082425531588</v>
      </c>
      <c r="BV174" s="12">
        <f t="shared" si="109"/>
        <v>9.2749424149658581E-5</v>
      </c>
      <c r="CB174" s="12">
        <f t="shared" si="91"/>
        <v>52.729480029183279</v>
      </c>
      <c r="CC174" s="12">
        <f t="shared" si="110"/>
        <v>5.4794411696854868E-3</v>
      </c>
      <c r="CH174" s="11">
        <f t="shared" si="111"/>
        <v>-0.23327924583840429</v>
      </c>
      <c r="CI174" s="12">
        <f t="shared" si="92"/>
        <v>52.496200783344875</v>
      </c>
      <c r="CJ174" s="12">
        <f t="shared" si="112"/>
        <v>9.8792760591310431E-3</v>
      </c>
      <c r="CO174" s="11">
        <f t="shared" si="113"/>
        <v>-0.26247458985213773</v>
      </c>
      <c r="CP174" s="12">
        <f t="shared" si="93"/>
        <v>52.467005439331139</v>
      </c>
      <c r="CQ174" s="12">
        <f t="shared" si="114"/>
        <v>1.0429923814954058E-2</v>
      </c>
      <c r="CV174" s="11">
        <f t="shared" si="115"/>
        <v>-0.28189228175412717</v>
      </c>
      <c r="CW174" s="12">
        <f t="shared" si="94"/>
        <v>52.447587747429154</v>
      </c>
      <c r="CX174" s="12">
        <f t="shared" si="116"/>
        <v>1.0796157159012627E-2</v>
      </c>
      <c r="DC174" s="11">
        <f t="shared" si="117"/>
        <v>-0.29569612076149016</v>
      </c>
      <c r="DD174" s="12">
        <f t="shared" si="95"/>
        <v>52.433783908421788</v>
      </c>
      <c r="DE174" s="12">
        <f t="shared" si="118"/>
        <v>1.1056508705737749E-2</v>
      </c>
      <c r="DK174" s="12">
        <f t="shared" si="96"/>
        <v>52.588916688847064</v>
      </c>
      <c r="DL174" s="12">
        <f t="shared" si="119"/>
        <v>8.1305792371357804E-3</v>
      </c>
    </row>
    <row r="175" spans="1:116" x14ac:dyDescent="0.3">
      <c r="A175" s="4">
        <v>44473</v>
      </c>
      <c r="B175" s="2">
        <v>174</v>
      </c>
      <c r="C175" s="1">
        <v>440.14001500000001</v>
      </c>
      <c r="D175" s="1">
        <v>2264000</v>
      </c>
      <c r="E175" s="1">
        <v>52.990001999999997</v>
      </c>
      <c r="F175" s="1">
        <v>18973400</v>
      </c>
      <c r="J175" s="11">
        <f t="shared" si="97"/>
        <v>453.97568154184847</v>
      </c>
      <c r="K175" s="11">
        <f t="shared" si="80"/>
        <v>3.1434693666397201E-2</v>
      </c>
      <c r="M175" s="12"/>
      <c r="Q175" s="12">
        <f t="shared" si="81"/>
        <v>450.95078983162205</v>
      </c>
      <c r="R175" s="12">
        <f t="shared" si="82"/>
        <v>2.4562126739651337E-2</v>
      </c>
      <c r="X175" s="12">
        <f t="shared" si="83"/>
        <v>449.42900918154288</v>
      </c>
      <c r="Y175" s="12">
        <f t="shared" si="98"/>
        <v>2.1104634582117865E-2</v>
      </c>
      <c r="AD175" s="11">
        <f t="shared" si="99"/>
        <v>-0.93775117431303656</v>
      </c>
      <c r="AE175" s="12">
        <f t="shared" si="84"/>
        <v>448.49125800722982</v>
      </c>
      <c r="AF175" s="12">
        <f t="shared" si="100"/>
        <v>1.8974059895985169E-2</v>
      </c>
      <c r="AK175" s="21">
        <f t="shared" si="101"/>
        <v>-1.2765151230270217</v>
      </c>
      <c r="AL175" s="12">
        <f t="shared" si="85"/>
        <v>448.15249405851586</v>
      </c>
      <c r="AM175" s="22">
        <f t="shared" si="102"/>
        <v>1.8204386752965079E-2</v>
      </c>
      <c r="AR175" s="11">
        <f t="shared" si="103"/>
        <v>-1.5566599218410144</v>
      </c>
      <c r="AS175" s="12">
        <f t="shared" si="86"/>
        <v>447.87234925970188</v>
      </c>
      <c r="AT175" s="12">
        <f t="shared" si="104"/>
        <v>1.7567896569690152E-2</v>
      </c>
      <c r="AY175" s="11">
        <f t="shared" si="105"/>
        <v>-1.4010072008020638</v>
      </c>
      <c r="AZ175" s="12">
        <f t="shared" si="87"/>
        <v>448.02800198074084</v>
      </c>
      <c r="BA175" s="12">
        <f t="shared" si="106"/>
        <v>1.7921540218834305E-2</v>
      </c>
      <c r="BG175" s="12">
        <f t="shared" si="88"/>
        <v>448.72305930889695</v>
      </c>
      <c r="BH175" s="12">
        <f t="shared" si="107"/>
        <v>1.9500713446599361E-2</v>
      </c>
      <c r="BN175" s="12">
        <f t="shared" si="89"/>
        <v>53.734451280382224</v>
      </c>
      <c r="BO175" s="12">
        <f t="shared" si="108"/>
        <v>1.404886303612948E-2</v>
      </c>
      <c r="BU175" s="12">
        <f t="shared" si="90"/>
        <v>53.016803576595535</v>
      </c>
      <c r="BV175" s="12">
        <f t="shared" si="109"/>
        <v>5.0578553659119088E-4</v>
      </c>
      <c r="CB175" s="12">
        <f t="shared" si="91"/>
        <v>52.889266013132477</v>
      </c>
      <c r="CC175" s="12">
        <f t="shared" si="110"/>
        <v>1.9010376121050062E-3</v>
      </c>
      <c r="CH175" s="11">
        <f t="shared" si="111"/>
        <v>-0.1743194613702638</v>
      </c>
      <c r="CI175" s="12">
        <f t="shared" si="92"/>
        <v>52.71494655176221</v>
      </c>
      <c r="CJ175" s="12">
        <f t="shared" si="112"/>
        <v>5.1907046208034963E-3</v>
      </c>
      <c r="CO175" s="11">
        <f t="shared" si="113"/>
        <v>-0.1569094464018036</v>
      </c>
      <c r="CP175" s="12">
        <f t="shared" si="93"/>
        <v>52.732356566730672</v>
      </c>
      <c r="CQ175" s="12">
        <f t="shared" si="114"/>
        <v>4.8621517936407056E-3</v>
      </c>
      <c r="CV175" s="11">
        <f t="shared" si="115"/>
        <v>-8.3137062187630478E-2</v>
      </c>
      <c r="CW175" s="12">
        <f t="shared" si="94"/>
        <v>52.806128950944846</v>
      </c>
      <c r="CX175" s="12">
        <f t="shared" si="116"/>
        <v>3.4699573903611333E-3</v>
      </c>
      <c r="DC175" s="11">
        <f t="shared" si="117"/>
        <v>9.1463668242595497E-2</v>
      </c>
      <c r="DD175" s="12">
        <f t="shared" si="95"/>
        <v>52.980729681375074</v>
      </c>
      <c r="DE175" s="12">
        <f t="shared" si="118"/>
        <v>1.7498241696467686E-4</v>
      </c>
      <c r="DK175" s="12">
        <f t="shared" si="96"/>
        <v>52.912229172211767</v>
      </c>
      <c r="DL175" s="12">
        <f t="shared" si="119"/>
        <v>1.4676887120749754E-3</v>
      </c>
    </row>
    <row r="176" spans="1:116" x14ac:dyDescent="0.3">
      <c r="A176" s="4">
        <v>44474</v>
      </c>
      <c r="B176" s="2">
        <v>175</v>
      </c>
      <c r="C176" s="1">
        <v>446.23998999999998</v>
      </c>
      <c r="D176" s="1">
        <v>1808700</v>
      </c>
      <c r="E176" s="1">
        <v>53.080002</v>
      </c>
      <c r="F176" s="1">
        <v>17173100</v>
      </c>
      <c r="J176" s="11">
        <f t="shared" si="97"/>
        <v>451.90033156057115</v>
      </c>
      <c r="K176" s="11">
        <f t="shared" si="80"/>
        <v>1.268452332246415E-2</v>
      </c>
      <c r="M176" s="12"/>
      <c r="Q176" s="12">
        <f t="shared" si="81"/>
        <v>447.16701864055432</v>
      </c>
      <c r="R176" s="12">
        <f t="shared" si="82"/>
        <v>2.0774217043038664E-3</v>
      </c>
      <c r="X176" s="12">
        <f t="shared" si="83"/>
        <v>444.3200623816943</v>
      </c>
      <c r="Y176" s="12">
        <f t="shared" si="98"/>
        <v>4.3024553185062554E-3</v>
      </c>
      <c r="AD176" s="11">
        <f t="shared" si="99"/>
        <v>-1.5634305181433683</v>
      </c>
      <c r="AE176" s="12">
        <f t="shared" si="84"/>
        <v>442.75663186355092</v>
      </c>
      <c r="AF176" s="12">
        <f t="shared" si="100"/>
        <v>7.8060196632064637E-3</v>
      </c>
      <c r="AK176" s="21">
        <f t="shared" si="101"/>
        <v>-2.2346230422324118</v>
      </c>
      <c r="AL176" s="12">
        <f t="shared" si="85"/>
        <v>442.08543933946191</v>
      </c>
      <c r="AM176" s="22">
        <f t="shared" si="102"/>
        <v>9.3101262854950861E-3</v>
      </c>
      <c r="AR176" s="11">
        <f t="shared" si="103"/>
        <v>-3.1551890169444197</v>
      </c>
      <c r="AS176" s="12">
        <f t="shared" si="86"/>
        <v>441.16487336474989</v>
      </c>
      <c r="AT176" s="12">
        <f t="shared" si="104"/>
        <v>1.1373065500584301E-2</v>
      </c>
      <c r="AY176" s="11">
        <f t="shared" si="105"/>
        <v>-4.5527558599916036</v>
      </c>
      <c r="AZ176" s="12">
        <f t="shared" si="87"/>
        <v>439.76730652170272</v>
      </c>
      <c r="BA176" s="12">
        <f t="shared" si="106"/>
        <v>1.4504938202193077E-2</v>
      </c>
      <c r="BG176" s="12">
        <f t="shared" si="88"/>
        <v>442.28577607722423</v>
      </c>
      <c r="BH176" s="12">
        <f t="shared" si="107"/>
        <v>8.8611823489323539E-3</v>
      </c>
      <c r="BN176" s="12">
        <f t="shared" si="89"/>
        <v>53.622783888324889</v>
      </c>
      <c r="BO176" s="12">
        <f t="shared" si="108"/>
        <v>1.0225732250818093E-2</v>
      </c>
      <c r="BU176" s="12">
        <f t="shared" si="90"/>
        <v>53.007423024787101</v>
      </c>
      <c r="BV176" s="12">
        <f t="shared" si="109"/>
        <v>1.3673506495515751E-3</v>
      </c>
      <c r="CB176" s="12">
        <f t="shared" si="91"/>
        <v>52.94467080590961</v>
      </c>
      <c r="CC176" s="12">
        <f t="shared" si="110"/>
        <v>2.5495702522842921E-3</v>
      </c>
      <c r="CH176" s="11">
        <f t="shared" si="111"/>
        <v>-0.13986082324815441</v>
      </c>
      <c r="CI176" s="12">
        <f t="shared" si="92"/>
        <v>52.804809982661453</v>
      </c>
      <c r="CJ176" s="12">
        <f t="shared" si="112"/>
        <v>5.1844763935492534E-3</v>
      </c>
      <c r="CO176" s="11">
        <f t="shared" si="113"/>
        <v>-0.10383088660706966</v>
      </c>
      <c r="CP176" s="12">
        <f t="shared" si="93"/>
        <v>52.840839919302539</v>
      </c>
      <c r="CQ176" s="12">
        <f t="shared" si="114"/>
        <v>4.505690875773921E-3</v>
      </c>
      <c r="CV176" s="11">
        <f t="shared" si="115"/>
        <v>-2.0793227453487287E-2</v>
      </c>
      <c r="CW176" s="12">
        <f t="shared" si="94"/>
        <v>52.923877578456121</v>
      </c>
      <c r="CX176" s="12">
        <f t="shared" si="116"/>
        <v>2.941303987589885E-3</v>
      </c>
      <c r="DC176" s="11">
        <f t="shared" si="117"/>
        <v>6.0813624096951673E-2</v>
      </c>
      <c r="DD176" s="12">
        <f t="shared" si="95"/>
        <v>53.005484430006561</v>
      </c>
      <c r="DE176" s="12">
        <f t="shared" si="118"/>
        <v>1.4038727804388418E-3</v>
      </c>
      <c r="DK176" s="12">
        <f t="shared" si="96"/>
        <v>52.970558793052938</v>
      </c>
      <c r="DL176" s="12">
        <f t="shared" si="119"/>
        <v>2.0618538587670507E-3</v>
      </c>
    </row>
    <row r="177" spans="1:116" x14ac:dyDescent="0.3">
      <c r="A177" s="4">
        <v>44475</v>
      </c>
      <c r="B177" s="2">
        <v>176</v>
      </c>
      <c r="C177" s="1">
        <v>449.33999599999999</v>
      </c>
      <c r="D177" s="1">
        <v>1334600</v>
      </c>
      <c r="E177" s="1">
        <v>53.709999000000003</v>
      </c>
      <c r="F177" s="1">
        <v>21284500</v>
      </c>
      <c r="J177" s="11">
        <f t="shared" si="97"/>
        <v>451.05128032648543</v>
      </c>
      <c r="K177" s="11">
        <f t="shared" si="80"/>
        <v>3.8084398044224859E-3</v>
      </c>
      <c r="M177" s="12"/>
      <c r="Q177" s="12">
        <f t="shared" si="81"/>
        <v>446.84255861636029</v>
      </c>
      <c r="R177" s="12">
        <f t="shared" si="82"/>
        <v>5.5580126538294899E-3</v>
      </c>
      <c r="X177" s="12">
        <f t="shared" si="83"/>
        <v>445.37602257176241</v>
      </c>
      <c r="Y177" s="12">
        <f t="shared" si="98"/>
        <v>8.821768512762394E-3</v>
      </c>
      <c r="AD177" s="11">
        <f t="shared" si="99"/>
        <v>-1.1705219119116472</v>
      </c>
      <c r="AE177" s="12">
        <f t="shared" si="84"/>
        <v>444.20550065985077</v>
      </c>
      <c r="AF177" s="12">
        <f t="shared" si="100"/>
        <v>1.1426748978181802E-2</v>
      </c>
      <c r="AK177" s="21">
        <f t="shared" si="101"/>
        <v>-1.4119772341572823</v>
      </c>
      <c r="AL177" s="12">
        <f t="shared" si="85"/>
        <v>443.96404533760511</v>
      </c>
      <c r="AM177" s="22">
        <f t="shared" si="102"/>
        <v>1.1964104487139558E-2</v>
      </c>
      <c r="AR177" s="11">
        <f t="shared" si="103"/>
        <v>-1.2601718737887833</v>
      </c>
      <c r="AS177" s="12">
        <f t="shared" si="86"/>
        <v>444.1158506979736</v>
      </c>
      <c r="AT177" s="12">
        <f t="shared" si="104"/>
        <v>1.1626263739109452E-2</v>
      </c>
      <c r="AY177" s="11">
        <f t="shared" si="105"/>
        <v>0.21465278255914944</v>
      </c>
      <c r="AZ177" s="12">
        <f t="shared" si="87"/>
        <v>445.59067535432155</v>
      </c>
      <c r="BA177" s="12">
        <f t="shared" si="106"/>
        <v>8.3440616883755838E-3</v>
      </c>
      <c r="BG177" s="12">
        <f t="shared" si="88"/>
        <v>445.25143651930603</v>
      </c>
      <c r="BH177" s="12">
        <f t="shared" si="107"/>
        <v>9.0990330642499919E-3</v>
      </c>
      <c r="BN177" s="12">
        <f t="shared" si="89"/>
        <v>53.541366605076156</v>
      </c>
      <c r="BO177" s="12">
        <f t="shared" si="108"/>
        <v>3.139683449330302E-3</v>
      </c>
      <c r="BU177" s="12">
        <f t="shared" si="90"/>
        <v>53.03282566611162</v>
      </c>
      <c r="BV177" s="12">
        <f t="shared" si="109"/>
        <v>1.2607956553646247E-2</v>
      </c>
      <c r="CB177" s="12">
        <f t="shared" si="91"/>
        <v>53.019102962659325</v>
      </c>
      <c r="CC177" s="12">
        <f t="shared" si="110"/>
        <v>1.2863452805885892E-2</v>
      </c>
      <c r="CH177" s="11">
        <f t="shared" si="111"/>
        <v>-0.10771687624847395</v>
      </c>
      <c r="CI177" s="12">
        <f t="shared" si="92"/>
        <v>52.91138608641085</v>
      </c>
      <c r="CJ177" s="12">
        <f t="shared" si="112"/>
        <v>1.486898023567554E-2</v>
      </c>
      <c r="CO177" s="11">
        <f t="shared" si="113"/>
        <v>-5.9265125767873433E-2</v>
      </c>
      <c r="CP177" s="12">
        <f t="shared" si="93"/>
        <v>52.959837836891452</v>
      </c>
      <c r="CQ177" s="12">
        <f t="shared" si="114"/>
        <v>1.3966880973290484E-2</v>
      </c>
      <c r="CV177" s="11">
        <f t="shared" si="115"/>
        <v>2.2058195437953856E-2</v>
      </c>
      <c r="CW177" s="12">
        <f t="shared" si="94"/>
        <v>53.041161158097282</v>
      </c>
      <c r="CX177" s="12">
        <f t="shared" si="116"/>
        <v>1.2452762136575753E-2</v>
      </c>
      <c r="DC177" s="11">
        <f t="shared" si="117"/>
        <v>7.2389376851800719E-2</v>
      </c>
      <c r="DD177" s="12">
        <f t="shared" si="95"/>
        <v>53.091492339511127</v>
      </c>
      <c r="DE177" s="12">
        <f t="shared" si="118"/>
        <v>1.151567067593645E-2</v>
      </c>
      <c r="DK177" s="12">
        <f t="shared" si="96"/>
        <v>53.052641198263231</v>
      </c>
      <c r="DL177" s="12">
        <f t="shared" si="119"/>
        <v>1.2239020926750943E-2</v>
      </c>
    </row>
    <row r="178" spans="1:116" x14ac:dyDescent="0.3">
      <c r="A178" s="4">
        <v>44476</v>
      </c>
      <c r="B178" s="2">
        <v>177</v>
      </c>
      <c r="C178" s="1">
        <v>452.86999500000002</v>
      </c>
      <c r="D178" s="1">
        <v>1966200</v>
      </c>
      <c r="E178" s="1">
        <v>53.880001</v>
      </c>
      <c r="F178" s="1">
        <v>13774400</v>
      </c>
      <c r="J178" s="11">
        <f t="shared" si="97"/>
        <v>450.7945876775126</v>
      </c>
      <c r="K178" s="11">
        <f t="shared" si="80"/>
        <v>4.5827883176217535E-3</v>
      </c>
      <c r="M178" s="12"/>
      <c r="Q178" s="12">
        <f t="shared" si="81"/>
        <v>447.71666170063418</v>
      </c>
      <c r="R178" s="12">
        <f t="shared" si="82"/>
        <v>1.137927740027431E-2</v>
      </c>
      <c r="X178" s="12">
        <f t="shared" si="83"/>
        <v>447.55620795729305</v>
      </c>
      <c r="Y178" s="12">
        <f t="shared" si="98"/>
        <v>1.1733581604820083E-2</v>
      </c>
      <c r="AD178" s="11">
        <f t="shared" si="99"/>
        <v>-0.6679158172953028</v>
      </c>
      <c r="AE178" s="12">
        <f t="shared" si="84"/>
        <v>446.88829213999776</v>
      </c>
      <c r="AF178" s="12">
        <f t="shared" si="100"/>
        <v>1.3208432720304772E-2</v>
      </c>
      <c r="AK178" s="21">
        <f t="shared" si="101"/>
        <v>-0.51393657923529945</v>
      </c>
      <c r="AL178" s="12">
        <f t="shared" si="85"/>
        <v>447.04227137805776</v>
      </c>
      <c r="AM178" s="22">
        <f t="shared" si="102"/>
        <v>1.2868425124835782E-2</v>
      </c>
      <c r="AR178" s="11">
        <f t="shared" si="103"/>
        <v>0.28798889290496121</v>
      </c>
      <c r="AS178" s="12">
        <f t="shared" si="86"/>
        <v>447.84419685019799</v>
      </c>
      <c r="AT178" s="12">
        <f t="shared" si="104"/>
        <v>1.1097662033895684E-2</v>
      </c>
      <c r="AY178" s="11">
        <f t="shared" si="105"/>
        <v>1.8853554950849241</v>
      </c>
      <c r="AZ178" s="12">
        <f t="shared" si="87"/>
        <v>449.44156345237798</v>
      </c>
      <c r="BA178" s="12">
        <f t="shared" si="106"/>
        <v>7.5704541821589215E-3</v>
      </c>
      <c r="BG178" s="12">
        <f t="shared" si="88"/>
        <v>448.31785612982651</v>
      </c>
      <c r="BH178" s="12">
        <f t="shared" si="107"/>
        <v>1.0051756399037892E-2</v>
      </c>
      <c r="BN178" s="12">
        <f t="shared" si="89"/>
        <v>53.566661464314734</v>
      </c>
      <c r="BO178" s="12">
        <f t="shared" si="108"/>
        <v>5.8155072358901027E-3</v>
      </c>
      <c r="BU178" s="12">
        <f t="shared" si="90"/>
        <v>53.269836332972559</v>
      </c>
      <c r="BV178" s="12">
        <f t="shared" si="109"/>
        <v>1.1324511056104852E-2</v>
      </c>
      <c r="CB178" s="12">
        <f t="shared" si="91"/>
        <v>53.399095783196699</v>
      </c>
      <c r="CC178" s="12">
        <f t="shared" si="110"/>
        <v>8.9254864119861568E-3</v>
      </c>
      <c r="CH178" s="11">
        <f t="shared" si="111"/>
        <v>-3.4560421730596667E-2</v>
      </c>
      <c r="CI178" s="12">
        <f t="shared" si="92"/>
        <v>53.364535361466103</v>
      </c>
      <c r="CJ178" s="12">
        <f t="shared" si="112"/>
        <v>9.5669196170559967E-3</v>
      </c>
      <c r="CO178" s="11">
        <f t="shared" si="113"/>
        <v>5.0549360808438575E-2</v>
      </c>
      <c r="CP178" s="12">
        <f t="shared" si="93"/>
        <v>53.449645144005139</v>
      </c>
      <c r="CQ178" s="12">
        <f t="shared" si="114"/>
        <v>7.9873023015508346E-3</v>
      </c>
      <c r="CV178" s="11">
        <f t="shared" si="115"/>
        <v>0.1831287767326932</v>
      </c>
      <c r="CW178" s="12">
        <f t="shared" si="94"/>
        <v>53.582224559929394</v>
      </c>
      <c r="CX178" s="12">
        <f t="shared" si="116"/>
        <v>5.5266598838891344E-3</v>
      </c>
      <c r="DC178" s="11">
        <f t="shared" si="117"/>
        <v>0.33385230398453847</v>
      </c>
      <c r="DD178" s="12">
        <f t="shared" si="95"/>
        <v>53.732948087181235</v>
      </c>
      <c r="DE178" s="12">
        <f t="shared" si="118"/>
        <v>2.7292670766425001E-3</v>
      </c>
      <c r="DK178" s="12">
        <f t="shared" si="96"/>
        <v>53.545659549565812</v>
      </c>
      <c r="DL178" s="12">
        <f t="shared" si="119"/>
        <v>6.205297777076655E-3</v>
      </c>
    </row>
    <row r="179" spans="1:116" x14ac:dyDescent="0.3">
      <c r="A179" s="4">
        <v>44477</v>
      </c>
      <c r="B179" s="2">
        <v>178</v>
      </c>
      <c r="C179" s="1">
        <v>451.85000600000001</v>
      </c>
      <c r="D179" s="1">
        <v>1542500</v>
      </c>
      <c r="E179" s="1">
        <v>54.119999</v>
      </c>
      <c r="F179" s="1">
        <v>13786000</v>
      </c>
      <c r="J179" s="11">
        <f t="shared" si="97"/>
        <v>451.10589877588575</v>
      </c>
      <c r="K179" s="11">
        <f t="shared" si="80"/>
        <v>1.6468014036371602E-3</v>
      </c>
      <c r="M179" s="12"/>
      <c r="Q179" s="12">
        <f t="shared" si="81"/>
        <v>449.52032835541223</v>
      </c>
      <c r="R179" s="12">
        <f t="shared" si="82"/>
        <v>5.1558650296615804E-3</v>
      </c>
      <c r="X179" s="12">
        <f t="shared" si="83"/>
        <v>450.47879083078192</v>
      </c>
      <c r="Y179" s="12">
        <f t="shared" si="98"/>
        <v>3.0346689189113115E-3</v>
      </c>
      <c r="AD179" s="11">
        <f t="shared" si="99"/>
        <v>-0.12934101367767781</v>
      </c>
      <c r="AE179" s="12">
        <f t="shared" si="84"/>
        <v>450.34944981710424</v>
      </c>
      <c r="AF179" s="12">
        <f t="shared" si="100"/>
        <v>3.3209165939366257E-3</v>
      </c>
      <c r="AK179" s="21">
        <f t="shared" si="101"/>
        <v>0.34519328394574134</v>
      </c>
      <c r="AL179" s="12">
        <f t="shared" si="85"/>
        <v>450.82398411472764</v>
      </c>
      <c r="AM179" s="22">
        <f t="shared" si="102"/>
        <v>2.2707134483746605E-3</v>
      </c>
      <c r="AR179" s="11">
        <f t="shared" si="103"/>
        <v>1.4735561841677174</v>
      </c>
      <c r="AS179" s="12">
        <f t="shared" si="86"/>
        <v>451.95234701494962</v>
      </c>
      <c r="AT179" s="12">
        <f t="shared" si="104"/>
        <v>2.2649333537823563E-4</v>
      </c>
      <c r="AY179" s="11">
        <f t="shared" si="105"/>
        <v>2.7669987667282729</v>
      </c>
      <c r="AZ179" s="12">
        <f t="shared" si="87"/>
        <v>453.24578959751017</v>
      </c>
      <c r="BA179" s="12">
        <f t="shared" si="106"/>
        <v>3.0890418921675532E-3</v>
      </c>
      <c r="BG179" s="12">
        <f t="shared" si="88"/>
        <v>451.73196028245661</v>
      </c>
      <c r="BH179" s="12">
        <f t="shared" si="107"/>
        <v>2.6124978638020815E-4</v>
      </c>
      <c r="BN179" s="12">
        <f t="shared" si="89"/>
        <v>53.613662394667521</v>
      </c>
      <c r="BO179" s="12">
        <f t="shared" si="108"/>
        <v>9.3558132795323688E-3</v>
      </c>
      <c r="BU179" s="12">
        <f t="shared" si="90"/>
        <v>53.48339396643216</v>
      </c>
      <c r="BV179" s="12">
        <f t="shared" si="109"/>
        <v>1.1762842670559538E-2</v>
      </c>
      <c r="CB179" s="12">
        <f t="shared" si="91"/>
        <v>53.663593652438514</v>
      </c>
      <c r="CC179" s="12">
        <f t="shared" si="110"/>
        <v>8.4332105690076882E-3</v>
      </c>
      <c r="CH179" s="11">
        <f t="shared" si="111"/>
        <v>1.0298321915265075E-2</v>
      </c>
      <c r="CI179" s="12">
        <f t="shared" si="92"/>
        <v>53.673891974353779</v>
      </c>
      <c r="CJ179" s="12">
        <f t="shared" si="112"/>
        <v>8.2429237599620196E-3</v>
      </c>
      <c r="CO179" s="11">
        <f t="shared" si="113"/>
        <v>0.10403648791678266</v>
      </c>
      <c r="CP179" s="12">
        <f t="shared" si="93"/>
        <v>53.767630140355294</v>
      </c>
      <c r="CQ179" s="12">
        <f t="shared" si="114"/>
        <v>6.5108807493641282E-3</v>
      </c>
      <c r="CV179" s="11">
        <f t="shared" si="115"/>
        <v>0.21974486836179802</v>
      </c>
      <c r="CW179" s="12">
        <f t="shared" si="94"/>
        <v>53.883338520800315</v>
      </c>
      <c r="CX179" s="12">
        <f t="shared" si="116"/>
        <v>4.3728840275788789E-3</v>
      </c>
      <c r="DC179" s="11">
        <f t="shared" si="117"/>
        <v>0.27490103445322345</v>
      </c>
      <c r="DD179" s="12">
        <f t="shared" si="95"/>
        <v>53.938494686891737</v>
      </c>
      <c r="DE179" s="12">
        <f t="shared" si="118"/>
        <v>3.3537382938285567E-3</v>
      </c>
      <c r="DK179" s="12">
        <f t="shared" si="96"/>
        <v>53.796415637391455</v>
      </c>
      <c r="DL179" s="12">
        <f t="shared" si="119"/>
        <v>5.9789979413810623E-3</v>
      </c>
    </row>
    <row r="180" spans="1:116" x14ac:dyDescent="0.3">
      <c r="A180" s="4">
        <v>44480</v>
      </c>
      <c r="B180" s="2">
        <v>179</v>
      </c>
      <c r="C180" s="1">
        <v>449.70001200000002</v>
      </c>
      <c r="D180" s="1">
        <v>1011700</v>
      </c>
      <c r="E180" s="1">
        <v>54.23</v>
      </c>
      <c r="F180" s="1">
        <v>12378500</v>
      </c>
      <c r="J180" s="11">
        <f t="shared" si="97"/>
        <v>451.2175148595029</v>
      </c>
      <c r="K180" s="11">
        <f t="shared" si="80"/>
        <v>3.3744781387795102E-3</v>
      </c>
      <c r="M180" s="12"/>
      <c r="Q180" s="12">
        <f t="shared" si="81"/>
        <v>450.33571553101797</v>
      </c>
      <c r="R180" s="12">
        <f t="shared" si="82"/>
        <v>1.4136168869347341E-3</v>
      </c>
      <c r="X180" s="12">
        <f t="shared" si="83"/>
        <v>451.2329591738519</v>
      </c>
      <c r="Y180" s="12">
        <f t="shared" si="98"/>
        <v>3.4088217321459188E-3</v>
      </c>
      <c r="AD180" s="11">
        <f t="shared" si="99"/>
        <v>3.1853898344705173E-3</v>
      </c>
      <c r="AE180" s="12">
        <f t="shared" si="84"/>
        <v>451.23614456368637</v>
      </c>
      <c r="AF180" s="12">
        <f t="shared" si="100"/>
        <v>3.4159050982777183E-3</v>
      </c>
      <c r="AK180" s="21">
        <f t="shared" si="101"/>
        <v>0.44743704872680046</v>
      </c>
      <c r="AL180" s="12">
        <f t="shared" si="85"/>
        <v>451.68039622257868</v>
      </c>
      <c r="AM180" s="22">
        <f t="shared" si="102"/>
        <v>4.4037895702316856E-3</v>
      </c>
      <c r="AR180" s="11">
        <f t="shared" si="103"/>
        <v>1.1498316556737347</v>
      </c>
      <c r="AS180" s="12">
        <f t="shared" si="86"/>
        <v>452.38279082952562</v>
      </c>
      <c r="AT180" s="12">
        <f t="shared" si="104"/>
        <v>5.9657077116680238E-3</v>
      </c>
      <c r="AY180" s="11">
        <f t="shared" si="105"/>
        <v>1.0560929066187219</v>
      </c>
      <c r="AZ180" s="12">
        <f t="shared" si="87"/>
        <v>452.28905208047064</v>
      </c>
      <c r="BA180" s="12">
        <f t="shared" si="106"/>
        <v>5.7572604211329767E-3</v>
      </c>
      <c r="BG180" s="12">
        <f t="shared" si="88"/>
        <v>451.82049457061413</v>
      </c>
      <c r="BH180" s="12">
        <f t="shared" si="107"/>
        <v>4.7153269157887302E-3</v>
      </c>
      <c r="BN180" s="12">
        <f t="shared" si="89"/>
        <v>53.689612885467398</v>
      </c>
      <c r="BO180" s="12">
        <f t="shared" si="108"/>
        <v>9.9647264343094115E-3</v>
      </c>
      <c r="BU180" s="12">
        <f t="shared" si="90"/>
        <v>53.706205728180905</v>
      </c>
      <c r="BV180" s="12">
        <f t="shared" si="109"/>
        <v>9.6587547818383235E-3</v>
      </c>
      <c r="CB180" s="12">
        <f t="shared" si="91"/>
        <v>53.91461659359733</v>
      </c>
      <c r="CC180" s="12">
        <f t="shared" si="110"/>
        <v>5.8156630352695343E-3</v>
      </c>
      <c r="CH180" s="11">
        <f t="shared" si="111"/>
        <v>4.6407014801797652E-2</v>
      </c>
      <c r="CI180" s="12">
        <f t="shared" si="92"/>
        <v>53.961023608399131</v>
      </c>
      <c r="CJ180" s="12">
        <f t="shared" si="112"/>
        <v>4.9599187092175152E-3</v>
      </c>
      <c r="CO180" s="11">
        <f t="shared" si="113"/>
        <v>0.1407831012272909</v>
      </c>
      <c r="CP180" s="12">
        <f t="shared" si="93"/>
        <v>54.055399694824622</v>
      </c>
      <c r="CQ180" s="12">
        <f t="shared" si="114"/>
        <v>3.2196257638829914E-3</v>
      </c>
      <c r="CV180" s="11">
        <f t="shared" si="115"/>
        <v>0.23382000112045598</v>
      </c>
      <c r="CW180" s="12">
        <f t="shared" si="94"/>
        <v>54.148436594717786</v>
      </c>
      <c r="CX180" s="12">
        <f t="shared" si="116"/>
        <v>1.5040273885710957E-3</v>
      </c>
      <c r="DC180" s="11">
        <f t="shared" si="117"/>
        <v>0.25460465515297681</v>
      </c>
      <c r="DD180" s="12">
        <f t="shared" si="95"/>
        <v>54.169221248750304</v>
      </c>
      <c r="DE180" s="12">
        <f t="shared" si="118"/>
        <v>1.1207588281337392E-3</v>
      </c>
      <c r="DK180" s="12">
        <f t="shared" si="96"/>
        <v>54.03910315934786</v>
      </c>
      <c r="DL180" s="12">
        <f t="shared" si="119"/>
        <v>3.5201335174651809E-3</v>
      </c>
    </row>
    <row r="181" spans="1:116" x14ac:dyDescent="0.3">
      <c r="A181" s="4">
        <v>44481</v>
      </c>
      <c r="B181" s="2">
        <v>180</v>
      </c>
      <c r="C181" s="1">
        <v>446.86999500000002</v>
      </c>
      <c r="D181" s="1">
        <v>1380900</v>
      </c>
      <c r="E181" s="1">
        <v>54.23</v>
      </c>
      <c r="F181" s="1">
        <v>19474400</v>
      </c>
      <c r="J181" s="11">
        <f t="shared" si="97"/>
        <v>450.98988943057742</v>
      </c>
      <c r="K181" s="11">
        <f t="shared" si="80"/>
        <v>9.2194474381243775E-3</v>
      </c>
      <c r="M181" s="12"/>
      <c r="Q181" s="12">
        <f t="shared" si="81"/>
        <v>450.11321929516168</v>
      </c>
      <c r="R181" s="12">
        <f t="shared" si="82"/>
        <v>7.2576461419426178E-3</v>
      </c>
      <c r="X181" s="12">
        <f t="shared" si="83"/>
        <v>450.38983822823337</v>
      </c>
      <c r="Y181" s="12">
        <f t="shared" si="98"/>
        <v>7.8766604775810812E-3</v>
      </c>
      <c r="AD181" s="11">
        <f t="shared" si="99"/>
        <v>-0.1237605604834785</v>
      </c>
      <c r="AE181" s="12">
        <f t="shared" si="84"/>
        <v>450.26607766774987</v>
      </c>
      <c r="AF181" s="12">
        <f t="shared" si="100"/>
        <v>7.599710666968928E-3</v>
      </c>
      <c r="AK181" s="21">
        <f t="shared" si="101"/>
        <v>0.12479755014046962</v>
      </c>
      <c r="AL181" s="12">
        <f t="shared" si="85"/>
        <v>450.51463577837382</v>
      </c>
      <c r="AM181" s="22">
        <f t="shared" si="102"/>
        <v>8.1559308504787799E-3</v>
      </c>
      <c r="AR181" s="11">
        <f t="shared" si="103"/>
        <v>0.25300298509221886</v>
      </c>
      <c r="AS181" s="12">
        <f t="shared" si="86"/>
        <v>450.6428412133256</v>
      </c>
      <c r="AT181" s="12">
        <f t="shared" si="104"/>
        <v>8.4428273447304924E-3</v>
      </c>
      <c r="AY181" s="11">
        <f t="shared" si="105"/>
        <v>-0.55823886778293619</v>
      </c>
      <c r="AZ181" s="12">
        <f t="shared" si="87"/>
        <v>449.83159936045041</v>
      </c>
      <c r="BA181" s="12">
        <f t="shared" si="106"/>
        <v>6.6274406283429125E-3</v>
      </c>
      <c r="BG181" s="12">
        <f t="shared" si="88"/>
        <v>450.23013264265353</v>
      </c>
      <c r="BH181" s="12">
        <f t="shared" si="107"/>
        <v>7.5192733462749323E-3</v>
      </c>
      <c r="BN181" s="12">
        <f t="shared" si="89"/>
        <v>53.770670952647279</v>
      </c>
      <c r="BO181" s="12">
        <f t="shared" si="108"/>
        <v>8.4700174691631509E-3</v>
      </c>
      <c r="BU181" s="12">
        <f t="shared" si="90"/>
        <v>53.889533723317591</v>
      </c>
      <c r="BV181" s="12">
        <f t="shared" si="109"/>
        <v>6.2781906081948377E-3</v>
      </c>
      <c r="CB181" s="12">
        <f t="shared" si="91"/>
        <v>54.088077467118794</v>
      </c>
      <c r="CC181" s="12">
        <f t="shared" si="110"/>
        <v>2.6170483658713496E-3</v>
      </c>
      <c r="CH181" s="11">
        <f t="shared" si="111"/>
        <v>6.5465093609747532E-2</v>
      </c>
      <c r="CI181" s="12">
        <f t="shared" si="92"/>
        <v>54.153542560728539</v>
      </c>
      <c r="CJ181" s="12">
        <f t="shared" si="112"/>
        <v>1.4098734883174972E-3</v>
      </c>
      <c r="CO181" s="11">
        <f t="shared" si="113"/>
        <v>0.14895254430083407</v>
      </c>
      <c r="CP181" s="12">
        <f t="shared" si="93"/>
        <v>54.237030011419627</v>
      </c>
      <c r="CQ181" s="12">
        <f t="shared" si="114"/>
        <v>1.2963325501807118E-4</v>
      </c>
      <c r="CV181" s="11">
        <f t="shared" si="115"/>
        <v>0.20665839370090938</v>
      </c>
      <c r="CW181" s="12">
        <f t="shared" si="94"/>
        <v>54.294735860819706</v>
      </c>
      <c r="CX181" s="12">
        <f t="shared" si="116"/>
        <v>1.1937278410420341E-3</v>
      </c>
      <c r="DC181" s="11">
        <f t="shared" si="117"/>
        <v>0.18563244076619054</v>
      </c>
      <c r="DD181" s="12">
        <f t="shared" si="95"/>
        <v>54.273709907884985</v>
      </c>
      <c r="DE181" s="12">
        <f t="shared" si="118"/>
        <v>8.0600973418750322E-4</v>
      </c>
      <c r="DK181" s="12">
        <f t="shared" si="96"/>
        <v>54.182275789836964</v>
      </c>
      <c r="DL181" s="12">
        <f t="shared" si="119"/>
        <v>8.8003337936626248E-4</v>
      </c>
    </row>
    <row r="182" spans="1:116" x14ac:dyDescent="0.3">
      <c r="A182" s="4">
        <v>44482</v>
      </c>
      <c r="B182" s="2">
        <v>181</v>
      </c>
      <c r="C182" s="1">
        <v>445.29998799999998</v>
      </c>
      <c r="D182" s="1">
        <v>1621500</v>
      </c>
      <c r="E182" s="1">
        <v>54.240001999999997</v>
      </c>
      <c r="F182" s="1">
        <v>12143300</v>
      </c>
      <c r="J182" s="11">
        <f t="shared" si="97"/>
        <v>450.37190526599079</v>
      </c>
      <c r="K182" s="11">
        <f t="shared" si="80"/>
        <v>1.1389888620412012E-2</v>
      </c>
      <c r="M182" s="12"/>
      <c r="Q182" s="12">
        <f t="shared" si="81"/>
        <v>448.97809079185504</v>
      </c>
      <c r="R182" s="12">
        <f t="shared" si="82"/>
        <v>8.2598313293802596E-3</v>
      </c>
      <c r="X182" s="12">
        <f t="shared" si="83"/>
        <v>448.453924452705</v>
      </c>
      <c r="Y182" s="12">
        <f t="shared" si="98"/>
        <v>7.0827229681061912E-3</v>
      </c>
      <c r="AD182" s="11">
        <f t="shared" si="99"/>
        <v>-0.39558354274021323</v>
      </c>
      <c r="AE182" s="12">
        <f t="shared" si="84"/>
        <v>448.05834090996478</v>
      </c>
      <c r="AF182" s="12">
        <f t="shared" si="100"/>
        <v>6.1943700523180772E-3</v>
      </c>
      <c r="AK182" s="21">
        <f t="shared" si="101"/>
        <v>-0.39038028127674201</v>
      </c>
      <c r="AL182" s="12">
        <f t="shared" si="85"/>
        <v>448.06354417142825</v>
      </c>
      <c r="AM182" s="22">
        <f t="shared" si="102"/>
        <v>6.2060548975991963E-3</v>
      </c>
      <c r="AR182" s="11">
        <f t="shared" si="103"/>
        <v>-0.73200955718704919</v>
      </c>
      <c r="AS182" s="12">
        <f t="shared" si="86"/>
        <v>447.72191489551795</v>
      </c>
      <c r="AT182" s="12">
        <f t="shared" si="104"/>
        <v>5.4388658450131603E-3</v>
      </c>
      <c r="AY182" s="11">
        <f t="shared" si="105"/>
        <v>-1.7292625393665608</v>
      </c>
      <c r="AZ182" s="12">
        <f t="shared" si="87"/>
        <v>446.72466191333842</v>
      </c>
      <c r="BA182" s="12">
        <f t="shared" si="106"/>
        <v>3.1993576279603182E-3</v>
      </c>
      <c r="BG182" s="12">
        <f t="shared" si="88"/>
        <v>447.71002941066342</v>
      </c>
      <c r="BH182" s="12">
        <f t="shared" si="107"/>
        <v>5.4121748834707779E-3</v>
      </c>
      <c r="BN182" s="12">
        <f t="shared" si="89"/>
        <v>53.839570309750187</v>
      </c>
      <c r="BO182" s="12">
        <f t="shared" si="108"/>
        <v>7.3825898872535147E-3</v>
      </c>
      <c r="BU182" s="12">
        <f t="shared" si="90"/>
        <v>54.008696920156432</v>
      </c>
      <c r="BV182" s="12">
        <f t="shared" si="109"/>
        <v>4.2644740286618245E-3</v>
      </c>
      <c r="CB182" s="12">
        <f t="shared" si="91"/>
        <v>54.166134860203456</v>
      </c>
      <c r="CC182" s="12">
        <f t="shared" si="110"/>
        <v>1.3618572469178832E-3</v>
      </c>
      <c r="CH182" s="11">
        <f t="shared" si="111"/>
        <v>6.7353938530984828E-2</v>
      </c>
      <c r="CI182" s="12">
        <f t="shared" si="92"/>
        <v>54.233488798734442</v>
      </c>
      <c r="CJ182" s="12">
        <f t="shared" si="112"/>
        <v>1.2008113984869182E-4</v>
      </c>
      <c r="CO182" s="11">
        <f t="shared" si="113"/>
        <v>0.13122875649679128</v>
      </c>
      <c r="CP182" s="12">
        <f t="shared" si="93"/>
        <v>54.297363616700245</v>
      </c>
      <c r="CQ182" s="12">
        <f t="shared" si="114"/>
        <v>1.0575518913190384E-3</v>
      </c>
      <c r="CV182" s="11">
        <f t="shared" si="115"/>
        <v>0.14878794342359847</v>
      </c>
      <c r="CW182" s="12">
        <f t="shared" si="94"/>
        <v>54.314922803627056</v>
      </c>
      <c r="CX182" s="12">
        <f t="shared" si="116"/>
        <v>1.3812832017789892E-3</v>
      </c>
      <c r="DC182" s="11">
        <f t="shared" si="117"/>
        <v>9.4193650236892024E-2</v>
      </c>
      <c r="DD182" s="12">
        <f t="shared" si="95"/>
        <v>54.260328510440345</v>
      </c>
      <c r="DE182" s="12">
        <f t="shared" si="118"/>
        <v>3.747512848607288E-4</v>
      </c>
      <c r="DK182" s="12">
        <f t="shared" si="96"/>
        <v>54.218068947459244</v>
      </c>
      <c r="DL182" s="12">
        <f t="shared" si="119"/>
        <v>4.043704227878318E-4</v>
      </c>
    </row>
    <row r="183" spans="1:116" x14ac:dyDescent="0.3">
      <c r="A183" s="4">
        <v>44483</v>
      </c>
      <c r="B183" s="2">
        <v>182</v>
      </c>
      <c r="C183" s="1">
        <v>450.66000400000001</v>
      </c>
      <c r="D183" s="1">
        <v>1480400</v>
      </c>
      <c r="E183" s="1">
        <v>54.610000999999997</v>
      </c>
      <c r="F183" s="1">
        <v>13704000</v>
      </c>
      <c r="J183" s="11">
        <f t="shared" si="97"/>
        <v>449.61111767609219</v>
      </c>
      <c r="K183" s="11">
        <f t="shared" si="80"/>
        <v>2.3274448910443422E-3</v>
      </c>
      <c r="M183" s="12"/>
      <c r="Q183" s="12">
        <f t="shared" si="81"/>
        <v>447.69075481470577</v>
      </c>
      <c r="R183" s="12">
        <f t="shared" si="82"/>
        <v>6.5886680844529644E-3</v>
      </c>
      <c r="X183" s="12">
        <f t="shared" si="83"/>
        <v>446.71925940371727</v>
      </c>
      <c r="Y183" s="12">
        <f t="shared" si="98"/>
        <v>8.7443850381777859E-3</v>
      </c>
      <c r="AD183" s="11">
        <f t="shared" si="99"/>
        <v>-0.59644576867733956</v>
      </c>
      <c r="AE183" s="12">
        <f t="shared" si="84"/>
        <v>446.12281363503996</v>
      </c>
      <c r="AF183" s="12">
        <f t="shared" si="100"/>
        <v>1.0067878943524027E-2</v>
      </c>
      <c r="AK183" s="21">
        <f t="shared" si="101"/>
        <v>-0.726451473204487</v>
      </c>
      <c r="AL183" s="12">
        <f t="shared" si="85"/>
        <v>445.99280793051281</v>
      </c>
      <c r="AM183" s="22">
        <f t="shared" si="102"/>
        <v>1.0356357404832411E-2</v>
      </c>
      <c r="AR183" s="11">
        <f t="shared" si="103"/>
        <v>-1.183204528497352</v>
      </c>
      <c r="AS183" s="12">
        <f t="shared" si="86"/>
        <v>445.53605487521992</v>
      </c>
      <c r="AT183" s="12">
        <f t="shared" si="104"/>
        <v>1.1369877688946404E-2</v>
      </c>
      <c r="AY183" s="11">
        <f t="shared" si="105"/>
        <v>-1.7338546725445478</v>
      </c>
      <c r="AZ183" s="12">
        <f t="shared" si="87"/>
        <v>444.98540473117271</v>
      </c>
      <c r="BA183" s="12">
        <f t="shared" si="106"/>
        <v>1.2591752581680863E-2</v>
      </c>
      <c r="BG183" s="12">
        <f t="shared" si="88"/>
        <v>445.90249835266582</v>
      </c>
      <c r="BH183" s="12">
        <f t="shared" si="107"/>
        <v>1.0556751442566886E-2</v>
      </c>
      <c r="BN183" s="12">
        <f t="shared" si="89"/>
        <v>53.899635063287654</v>
      </c>
      <c r="BO183" s="12">
        <f t="shared" si="108"/>
        <v>1.3007982488635054E-2</v>
      </c>
      <c r="BU183" s="12">
        <f t="shared" si="90"/>
        <v>54.089653698101685</v>
      </c>
      <c r="BV183" s="12">
        <f t="shared" si="109"/>
        <v>9.5284250571303197E-3</v>
      </c>
      <c r="CB183" s="12">
        <f t="shared" si="91"/>
        <v>54.206761787091551</v>
      </c>
      <c r="CC183" s="12">
        <f t="shared" si="110"/>
        <v>7.3839810570310313E-3</v>
      </c>
      <c r="CH183" s="11">
        <f t="shared" si="111"/>
        <v>6.3344886784551316E-2</v>
      </c>
      <c r="CI183" s="12">
        <f t="shared" si="92"/>
        <v>54.2701066738761</v>
      </c>
      <c r="CJ183" s="12">
        <f t="shared" si="112"/>
        <v>6.2240307617627937E-3</v>
      </c>
      <c r="CO183" s="11">
        <f t="shared" si="113"/>
        <v>0.10857829909461715</v>
      </c>
      <c r="CP183" s="12">
        <f t="shared" si="93"/>
        <v>54.315340086186168</v>
      </c>
      <c r="CQ183" s="12">
        <f t="shared" si="114"/>
        <v>5.3957317051473511E-3</v>
      </c>
      <c r="CV183" s="11">
        <f t="shared" si="115"/>
        <v>0.10011548598262182</v>
      </c>
      <c r="CW183" s="12">
        <f t="shared" si="94"/>
        <v>54.306877273074171</v>
      </c>
      <c r="CX183" s="12">
        <f t="shared" si="116"/>
        <v>5.5506998969991886E-3</v>
      </c>
      <c r="DC183" s="11">
        <f t="shared" si="117"/>
        <v>4.8661935390414357E-2</v>
      </c>
      <c r="DD183" s="12">
        <f t="shared" si="95"/>
        <v>54.255423722481964</v>
      </c>
      <c r="DE183" s="12">
        <f t="shared" si="118"/>
        <v>6.4929000370835465E-3</v>
      </c>
      <c r="DK183" s="12">
        <f t="shared" si="96"/>
        <v>54.234518736864807</v>
      </c>
      <c r="DL183" s="12">
        <f t="shared" si="119"/>
        <v>6.875705113706004E-3</v>
      </c>
    </row>
    <row r="184" spans="1:116" x14ac:dyDescent="0.3">
      <c r="A184" s="4">
        <v>44484</v>
      </c>
      <c r="B184" s="2">
        <v>183</v>
      </c>
      <c r="C184" s="1">
        <v>452.39001500000001</v>
      </c>
      <c r="D184" s="1">
        <v>1493500</v>
      </c>
      <c r="E184" s="1">
        <v>54.48</v>
      </c>
      <c r="F184" s="1">
        <v>17867000</v>
      </c>
      <c r="J184" s="11">
        <f t="shared" si="97"/>
        <v>449.76845062467834</v>
      </c>
      <c r="K184" s="11">
        <f t="shared" si="80"/>
        <v>5.7949209496183686E-3</v>
      </c>
      <c r="M184" s="12"/>
      <c r="Q184" s="12">
        <f t="shared" si="81"/>
        <v>448.72999202955873</v>
      </c>
      <c r="R184" s="12">
        <f t="shared" si="82"/>
        <v>8.0904150159929484E-3</v>
      </c>
      <c r="X184" s="12">
        <f t="shared" si="83"/>
        <v>448.88666893167283</v>
      </c>
      <c r="Y184" s="12">
        <f t="shared" si="98"/>
        <v>7.7440835389065241E-3</v>
      </c>
      <c r="AD184" s="11">
        <f t="shared" si="99"/>
        <v>-0.18186747418240523</v>
      </c>
      <c r="AE184" s="12">
        <f t="shared" si="84"/>
        <v>448.70480145749042</v>
      </c>
      <c r="AF184" s="12">
        <f t="shared" si="100"/>
        <v>8.1460983229472619E-3</v>
      </c>
      <c r="AK184" s="21">
        <f t="shared" si="101"/>
        <v>-2.9862229144762553E-3</v>
      </c>
      <c r="AL184" s="12">
        <f t="shared" si="85"/>
        <v>448.88368270875833</v>
      </c>
      <c r="AM184" s="22">
        <f t="shared" si="102"/>
        <v>7.7506845310051252E-3</v>
      </c>
      <c r="AR184" s="11">
        <f t="shared" si="103"/>
        <v>0.32457179690645654</v>
      </c>
      <c r="AS184" s="12">
        <f t="shared" si="86"/>
        <v>449.2112407285793</v>
      </c>
      <c r="AT184" s="12">
        <f t="shared" si="104"/>
        <v>7.0266234134736746E-3</v>
      </c>
      <c r="AY184" s="11">
        <f t="shared" si="105"/>
        <v>1.5822198978805402</v>
      </c>
      <c r="AZ184" s="12">
        <f t="shared" si="87"/>
        <v>450.46888882955335</v>
      </c>
      <c r="BA184" s="12">
        <f t="shared" si="106"/>
        <v>4.2466148826177229E-3</v>
      </c>
      <c r="BG184" s="12">
        <f t="shared" si="88"/>
        <v>449.47062758816645</v>
      </c>
      <c r="BH184" s="12">
        <f t="shared" si="107"/>
        <v>6.45325342079788E-3</v>
      </c>
      <c r="BN184" s="12">
        <f t="shared" si="89"/>
        <v>54.006189953794504</v>
      </c>
      <c r="BO184" s="12">
        <f t="shared" si="108"/>
        <v>8.6969538583974507E-3</v>
      </c>
      <c r="BU184" s="12">
        <f t="shared" si="90"/>
        <v>54.271775253766094</v>
      </c>
      <c r="BV184" s="12">
        <f t="shared" si="109"/>
        <v>3.8220401291098136E-3</v>
      </c>
      <c r="CB184" s="12">
        <f t="shared" si="91"/>
        <v>54.428543354191198</v>
      </c>
      <c r="CC184" s="12">
        <f t="shared" si="110"/>
        <v>9.4450524612331845E-4</v>
      </c>
      <c r="CH184" s="11">
        <f t="shared" si="111"/>
        <v>8.711038883181571E-2</v>
      </c>
      <c r="CI184" s="12">
        <f t="shared" si="92"/>
        <v>54.515653743023016</v>
      </c>
      <c r="CJ184" s="12">
        <f t="shared" si="112"/>
        <v>6.5443728015820578E-4</v>
      </c>
      <c r="CO184" s="11">
        <f t="shared" si="113"/>
        <v>0.13687911609587466</v>
      </c>
      <c r="CP184" s="12">
        <f t="shared" si="93"/>
        <v>54.565422470287075</v>
      </c>
      <c r="CQ184" s="12">
        <f t="shared" si="114"/>
        <v>1.567960174138731E-3</v>
      </c>
      <c r="CV184" s="11">
        <f t="shared" si="115"/>
        <v>0.15486522248528325</v>
      </c>
      <c r="CW184" s="12">
        <f t="shared" si="94"/>
        <v>54.583408576676483</v>
      </c>
      <c r="CX184" s="12">
        <f t="shared" si="116"/>
        <v>1.8981016276888045E-3</v>
      </c>
      <c r="DC184" s="11">
        <f t="shared" si="117"/>
        <v>0.19581362234326233</v>
      </c>
      <c r="DD184" s="12">
        <f t="shared" si="95"/>
        <v>54.624356976534457</v>
      </c>
      <c r="DE184" s="12">
        <f t="shared" si="118"/>
        <v>2.6497242388851057E-3</v>
      </c>
      <c r="DK184" s="12">
        <f t="shared" si="96"/>
        <v>54.516130434216194</v>
      </c>
      <c r="DL184" s="12">
        <f t="shared" si="119"/>
        <v>6.6318711850582265E-4</v>
      </c>
    </row>
    <row r="185" spans="1:116" x14ac:dyDescent="0.3">
      <c r="A185" s="4">
        <v>44487</v>
      </c>
      <c r="B185" s="2">
        <v>184</v>
      </c>
      <c r="C185" s="1">
        <v>461.95001200000002</v>
      </c>
      <c r="D185" s="1">
        <v>2141300</v>
      </c>
      <c r="E185" s="1">
        <v>53.939999</v>
      </c>
      <c r="F185" s="1">
        <v>15861800</v>
      </c>
      <c r="J185" s="11">
        <f t="shared" si="97"/>
        <v>450.1616852809766</v>
      </c>
      <c r="K185" s="11">
        <f t="shared" si="80"/>
        <v>2.5518619791752309E-2</v>
      </c>
      <c r="M185" s="12"/>
      <c r="Q185" s="12">
        <f t="shared" si="81"/>
        <v>450.0110000692132</v>
      </c>
      <c r="R185" s="12">
        <f t="shared" si="82"/>
        <v>2.5844813552655169E-2</v>
      </c>
      <c r="X185" s="12">
        <f t="shared" si="83"/>
        <v>450.81350926925279</v>
      </c>
      <c r="Y185" s="12">
        <f t="shared" si="98"/>
        <v>2.4107592686342921E-2</v>
      </c>
      <c r="AD185" s="11">
        <f t="shared" si="99"/>
        <v>0.13443869758194965</v>
      </c>
      <c r="AE185" s="12">
        <f t="shared" si="84"/>
        <v>450.94794796683476</v>
      </c>
      <c r="AF185" s="12">
        <f t="shared" si="100"/>
        <v>2.3816568345852222E-2</v>
      </c>
      <c r="AK185" s="21">
        <f t="shared" si="101"/>
        <v>0.47947041720913297</v>
      </c>
      <c r="AL185" s="12">
        <f t="shared" si="85"/>
        <v>451.29297968646193</v>
      </c>
      <c r="AM185" s="22">
        <f t="shared" si="102"/>
        <v>2.3069665627669864E-2</v>
      </c>
      <c r="AR185" s="11">
        <f t="shared" si="103"/>
        <v>1.0455926402095335</v>
      </c>
      <c r="AS185" s="12">
        <f t="shared" si="86"/>
        <v>451.85910190946231</v>
      </c>
      <c r="AT185" s="12">
        <f t="shared" si="104"/>
        <v>2.1844160251992165E-2</v>
      </c>
      <c r="AY185" s="11">
        <f t="shared" si="105"/>
        <v>1.8751472716250477</v>
      </c>
      <c r="AZ185" s="12">
        <f t="shared" si="87"/>
        <v>452.68865654087784</v>
      </c>
      <c r="BA185" s="12">
        <f t="shared" si="106"/>
        <v>2.0048393156275469E-2</v>
      </c>
      <c r="BG185" s="12">
        <f t="shared" si="88"/>
        <v>451.66016814704165</v>
      </c>
      <c r="BH185" s="12">
        <f t="shared" si="107"/>
        <v>2.2274799406127886E-2</v>
      </c>
      <c r="BN185" s="12">
        <f t="shared" si="89"/>
        <v>54.077261460725325</v>
      </c>
      <c r="BO185" s="12">
        <f t="shared" si="108"/>
        <v>2.5447249401195637E-3</v>
      </c>
      <c r="BU185" s="12">
        <f t="shared" si="90"/>
        <v>54.344653914947962</v>
      </c>
      <c r="BV185" s="12">
        <f t="shared" si="109"/>
        <v>7.5019451696311983E-3</v>
      </c>
      <c r="CB185" s="12">
        <f t="shared" si="91"/>
        <v>54.456844509386038</v>
      </c>
      <c r="CC185" s="12">
        <f t="shared" si="110"/>
        <v>9.5818598251371373E-3</v>
      </c>
      <c r="CH185" s="11">
        <f t="shared" si="111"/>
        <v>7.8289003786269226E-2</v>
      </c>
      <c r="CI185" s="12">
        <f t="shared" si="92"/>
        <v>54.535133513172305</v>
      </c>
      <c r="CJ185" s="12">
        <f t="shared" si="112"/>
        <v>1.103326889517192E-2</v>
      </c>
      <c r="CO185" s="11">
        <f t="shared" si="113"/>
        <v>0.10973462587061578</v>
      </c>
      <c r="CP185" s="12">
        <f t="shared" si="93"/>
        <v>54.566579135256653</v>
      </c>
      <c r="CQ185" s="12">
        <f t="shared" si="114"/>
        <v>1.1616242989857169E-2</v>
      </c>
      <c r="CV185" s="11">
        <f t="shared" si="115"/>
        <v>9.7911392204583392E-2</v>
      </c>
      <c r="CW185" s="12">
        <f t="shared" si="94"/>
        <v>54.554755901590624</v>
      </c>
      <c r="CX185" s="12">
        <f t="shared" si="116"/>
        <v>1.1397050667179736E-2</v>
      </c>
      <c r="DC185" s="11">
        <f t="shared" si="117"/>
        <v>5.3428025267102594E-2</v>
      </c>
      <c r="DD185" s="12">
        <f t="shared" si="95"/>
        <v>54.51027253465314</v>
      </c>
      <c r="DE185" s="12">
        <f t="shared" si="118"/>
        <v>1.0572368283750614E-2</v>
      </c>
      <c r="DK185" s="12">
        <f t="shared" si="96"/>
        <v>54.489032608554048</v>
      </c>
      <c r="DL185" s="12">
        <f t="shared" si="119"/>
        <v>1.0178598790000862E-2</v>
      </c>
    </row>
    <row r="186" spans="1:116" x14ac:dyDescent="0.3">
      <c r="A186" s="4">
        <v>44488</v>
      </c>
      <c r="B186" s="2">
        <v>185</v>
      </c>
      <c r="C186" s="1">
        <v>467.07998700000002</v>
      </c>
      <c r="D186" s="1">
        <v>1365300</v>
      </c>
      <c r="E186" s="1">
        <v>54.150002000000001</v>
      </c>
      <c r="F186" s="1">
        <v>11068500</v>
      </c>
      <c r="J186" s="11">
        <f t="shared" si="97"/>
        <v>451.92993428883005</v>
      </c>
      <c r="K186" s="11">
        <f t="shared" si="80"/>
        <v>3.2435670833334082E-2</v>
      </c>
      <c r="M186" s="12"/>
      <c r="Q186" s="12">
        <f t="shared" si="81"/>
        <v>454.18965424498856</v>
      </c>
      <c r="R186" s="12">
        <f t="shared" si="82"/>
        <v>2.7597698710673847E-2</v>
      </c>
      <c r="X186" s="12">
        <f t="shared" si="83"/>
        <v>456.93858577116373</v>
      </c>
      <c r="Y186" s="12">
        <f t="shared" si="98"/>
        <v>2.1712343733614702E-2</v>
      </c>
      <c r="AD186" s="11">
        <f t="shared" si="99"/>
        <v>1.0330343682312981</v>
      </c>
      <c r="AE186" s="12">
        <f t="shared" si="84"/>
        <v>457.97162013939504</v>
      </c>
      <c r="AF186" s="12">
        <f t="shared" si="100"/>
        <v>1.9500657519297596E-2</v>
      </c>
      <c r="AK186" s="21">
        <f t="shared" si="101"/>
        <v>1.8908719383845844</v>
      </c>
      <c r="AL186" s="12">
        <f t="shared" si="85"/>
        <v>458.82945770954831</v>
      </c>
      <c r="AM186" s="22">
        <f t="shared" si="102"/>
        <v>1.7664060803469425E-2</v>
      </c>
      <c r="AR186" s="11">
        <f t="shared" si="103"/>
        <v>3.3313603779751664</v>
      </c>
      <c r="AS186" s="12">
        <f t="shared" si="86"/>
        <v>460.26994614913889</v>
      </c>
      <c r="AT186" s="12">
        <f t="shared" si="104"/>
        <v>1.4580031344526709E-2</v>
      </c>
      <c r="AY186" s="11">
        <f t="shared" si="105"/>
        <v>5.4875871173680553</v>
      </c>
      <c r="AZ186" s="12">
        <f t="shared" si="87"/>
        <v>462.42617288853177</v>
      </c>
      <c r="BA186" s="12">
        <f t="shared" si="106"/>
        <v>9.9636341547390036E-3</v>
      </c>
      <c r="BG186" s="12">
        <f t="shared" si="88"/>
        <v>459.37755103676045</v>
      </c>
      <c r="BH186" s="12">
        <f t="shared" si="107"/>
        <v>1.6490614407847805E-2</v>
      </c>
      <c r="BN186" s="12">
        <f t="shared" si="89"/>
        <v>54.05667209161652</v>
      </c>
      <c r="BO186" s="12">
        <f t="shared" si="108"/>
        <v>1.7235439508105853E-3</v>
      </c>
      <c r="BU186" s="12">
        <f t="shared" si="90"/>
        <v>54.203024694716177</v>
      </c>
      <c r="BV186" s="12">
        <f t="shared" si="109"/>
        <v>9.7918176838066398E-4</v>
      </c>
      <c r="CB186" s="12">
        <f t="shared" si="91"/>
        <v>54.172579479223714</v>
      </c>
      <c r="CC186" s="12">
        <f t="shared" si="110"/>
        <v>4.1694327589707615E-4</v>
      </c>
      <c r="CH186" s="11">
        <f t="shared" si="111"/>
        <v>2.3905898693980278E-2</v>
      </c>
      <c r="CI186" s="12">
        <f t="shared" si="92"/>
        <v>54.196485377917696</v>
      </c>
      <c r="CJ186" s="12">
        <f t="shared" si="112"/>
        <v>8.5841876640550504E-4</v>
      </c>
      <c r="CO186" s="11">
        <f t="shared" si="113"/>
        <v>1.1234711862380897E-2</v>
      </c>
      <c r="CP186" s="12">
        <f t="shared" si="93"/>
        <v>54.183814191086093</v>
      </c>
      <c r="CQ186" s="12">
        <f t="shared" si="114"/>
        <v>6.2441717150983698E-4</v>
      </c>
      <c r="CV186" s="11">
        <f t="shared" si="115"/>
        <v>-7.4067997860524828E-2</v>
      </c>
      <c r="CW186" s="12">
        <f t="shared" si="94"/>
        <v>54.09851148136319</v>
      </c>
      <c r="CX186" s="12">
        <f t="shared" si="116"/>
        <v>9.5088673564243061E-4</v>
      </c>
      <c r="DC186" s="11">
        <f t="shared" si="117"/>
        <v>-0.23361107184790977</v>
      </c>
      <c r="DD186" s="12">
        <f t="shared" si="95"/>
        <v>53.938968407375803</v>
      </c>
      <c r="DE186" s="12">
        <f t="shared" si="118"/>
        <v>3.8972037826369293E-3</v>
      </c>
      <c r="DK186" s="12">
        <f t="shared" si="96"/>
        <v>54.077257402138514</v>
      </c>
      <c r="DL186" s="12">
        <f t="shared" si="119"/>
        <v>1.3433904926076767E-3</v>
      </c>
    </row>
    <row r="187" spans="1:116" x14ac:dyDescent="0.3">
      <c r="A187" s="4">
        <v>44489</v>
      </c>
      <c r="B187" s="2">
        <v>186</v>
      </c>
      <c r="C187" s="1">
        <v>469.76998900000001</v>
      </c>
      <c r="D187" s="1">
        <v>1352900</v>
      </c>
      <c r="E187" s="1">
        <v>54.630001</v>
      </c>
      <c r="F187" s="1">
        <v>12474800</v>
      </c>
      <c r="J187" s="11">
        <f t="shared" si="97"/>
        <v>454.20244219550551</v>
      </c>
      <c r="K187" s="11">
        <f t="shared" si="80"/>
        <v>3.3138657575025501E-2</v>
      </c>
      <c r="M187" s="12"/>
      <c r="Q187" s="12">
        <f t="shared" si="81"/>
        <v>458.70127070924264</v>
      </c>
      <c r="R187" s="12">
        <f t="shared" si="82"/>
        <v>2.3561995338015035E-2</v>
      </c>
      <c r="X187" s="12">
        <f t="shared" si="83"/>
        <v>462.51635644702367</v>
      </c>
      <c r="Y187" s="12">
        <f t="shared" si="98"/>
        <v>1.5440817257009454E-2</v>
      </c>
      <c r="AD187" s="11">
        <f t="shared" si="99"/>
        <v>1.7147448143755941</v>
      </c>
      <c r="AE187" s="12">
        <f t="shared" si="84"/>
        <v>464.23110126139926</v>
      </c>
      <c r="AF187" s="12">
        <f t="shared" si="100"/>
        <v>1.1790637691418703E-2</v>
      </c>
      <c r="AK187" s="21">
        <f t="shared" si="101"/>
        <v>2.8125966227534227</v>
      </c>
      <c r="AL187" s="12">
        <f t="shared" si="85"/>
        <v>465.32895306977707</v>
      </c>
      <c r="AM187" s="22">
        <f t="shared" si="102"/>
        <v>9.4536390876662369E-3</v>
      </c>
      <c r="AR187" s="11">
        <f t="shared" si="103"/>
        <v>4.342245012023314</v>
      </c>
      <c r="AS187" s="12">
        <f t="shared" si="86"/>
        <v>466.85860145904701</v>
      </c>
      <c r="AT187" s="12">
        <f t="shared" si="104"/>
        <v>6.1974745282270486E-3</v>
      </c>
      <c r="AY187" s="11">
        <f t="shared" si="105"/>
        <v>5.5642431420861556</v>
      </c>
      <c r="AZ187" s="12">
        <f t="shared" si="87"/>
        <v>468.08059958910985</v>
      </c>
      <c r="BA187" s="12">
        <f t="shared" si="106"/>
        <v>3.5962054844890434E-3</v>
      </c>
      <c r="BG187" s="12">
        <f t="shared" si="88"/>
        <v>465.15437800919011</v>
      </c>
      <c r="BH187" s="12">
        <f t="shared" si="107"/>
        <v>9.8252572511819142E-3</v>
      </c>
      <c r="BN187" s="12">
        <f t="shared" si="89"/>
        <v>54.070671577874037</v>
      </c>
      <c r="BO187" s="12">
        <f t="shared" si="108"/>
        <v>1.0238502871818775E-2</v>
      </c>
      <c r="BU187" s="12">
        <f t="shared" si="90"/>
        <v>54.184466751565509</v>
      </c>
      <c r="BV187" s="12">
        <f t="shared" si="109"/>
        <v>8.155486734010696E-3</v>
      </c>
      <c r="CB187" s="12">
        <f t="shared" si="91"/>
        <v>54.160161865650672</v>
      </c>
      <c r="CC187" s="12">
        <f t="shared" si="110"/>
        <v>8.6003867060029607E-3</v>
      </c>
      <c r="CH187" s="11">
        <f t="shared" si="111"/>
        <v>1.8457371853926895E-2</v>
      </c>
      <c r="CI187" s="12">
        <f t="shared" si="92"/>
        <v>54.178619237504599</v>
      </c>
      <c r="CJ187" s="12">
        <f t="shared" si="112"/>
        <v>8.2625252468035201E-3</v>
      </c>
      <c r="CO187" s="11">
        <f t="shared" si="113"/>
        <v>5.3216305035251044E-3</v>
      </c>
      <c r="CP187" s="12">
        <f t="shared" si="93"/>
        <v>54.165483496154195</v>
      </c>
      <c r="CQ187" s="12">
        <f t="shared" si="114"/>
        <v>8.5029744708553998E-3</v>
      </c>
      <c r="CV187" s="11">
        <f t="shared" si="115"/>
        <v>-4.6325324931157687E-2</v>
      </c>
      <c r="CW187" s="12">
        <f t="shared" si="94"/>
        <v>54.113836540719511</v>
      </c>
      <c r="CX187" s="12">
        <f t="shared" si="116"/>
        <v>9.4483699401815679E-3</v>
      </c>
      <c r="DC187" s="11">
        <f t="shared" si="117"/>
        <v>-4.5596632314272405E-2</v>
      </c>
      <c r="DD187" s="12">
        <f t="shared" si="95"/>
        <v>54.1145652333364</v>
      </c>
      <c r="DE187" s="12">
        <f t="shared" si="118"/>
        <v>9.4350312507517665E-3</v>
      </c>
      <c r="DK187" s="12">
        <f t="shared" si="96"/>
        <v>54.131815850534629</v>
      </c>
      <c r="DL187" s="12">
        <f t="shared" si="119"/>
        <v>9.1192593876278909E-3</v>
      </c>
    </row>
    <row r="188" spans="1:116" x14ac:dyDescent="0.3">
      <c r="A188" s="4">
        <v>44490</v>
      </c>
      <c r="B188" s="2">
        <v>187</v>
      </c>
      <c r="C188" s="1">
        <v>477.23001099999999</v>
      </c>
      <c r="D188" s="1">
        <v>1423300</v>
      </c>
      <c r="E188" s="1">
        <v>54.349997999999999</v>
      </c>
      <c r="F188" s="1">
        <v>14388300</v>
      </c>
      <c r="J188" s="11">
        <f t="shared" si="97"/>
        <v>456.53757421617968</v>
      </c>
      <c r="K188" s="11">
        <f t="shared" si="80"/>
        <v>4.3359462537699275E-2</v>
      </c>
      <c r="M188" s="12"/>
      <c r="Q188" s="12">
        <f t="shared" si="81"/>
        <v>462.57532211100772</v>
      </c>
      <c r="R188" s="12">
        <f t="shared" si="82"/>
        <v>3.0707810806542651E-2</v>
      </c>
      <c r="X188" s="12">
        <f t="shared" si="83"/>
        <v>466.50585435116068</v>
      </c>
      <c r="Y188" s="12">
        <f t="shared" si="98"/>
        <v>2.2471672781784278E-2</v>
      </c>
      <c r="AD188" s="11">
        <f t="shared" si="99"/>
        <v>2.0559577778398066</v>
      </c>
      <c r="AE188" s="12">
        <f t="shared" si="84"/>
        <v>468.56181212900049</v>
      </c>
      <c r="AF188" s="12">
        <f t="shared" si="100"/>
        <v>1.8163566144626862E-2</v>
      </c>
      <c r="AK188" s="21">
        <f t="shared" si="101"/>
        <v>3.1068219430993196</v>
      </c>
      <c r="AL188" s="12">
        <f t="shared" si="85"/>
        <v>469.61267629425998</v>
      </c>
      <c r="AM188" s="22">
        <f t="shared" si="102"/>
        <v>1.5961558431286514E-2</v>
      </c>
      <c r="AR188" s="11">
        <f t="shared" si="103"/>
        <v>4.1835088134744778</v>
      </c>
      <c r="AS188" s="12">
        <f t="shared" si="86"/>
        <v>470.68936316463515</v>
      </c>
      <c r="AT188" s="12">
        <f t="shared" si="104"/>
        <v>1.3705441159619018E-2</v>
      </c>
      <c r="AY188" s="11">
        <f t="shared" si="105"/>
        <v>4.2257096898293831</v>
      </c>
      <c r="AZ188" s="12">
        <f t="shared" si="87"/>
        <v>470.73156404099007</v>
      </c>
      <c r="BA188" s="12">
        <f t="shared" si="106"/>
        <v>1.3617012361382958E-2</v>
      </c>
      <c r="BG188" s="12">
        <f t="shared" si="88"/>
        <v>468.61608625229758</v>
      </c>
      <c r="BH188" s="12">
        <f t="shared" si="107"/>
        <v>1.8049838755221145E-2</v>
      </c>
      <c r="BN188" s="12">
        <f t="shared" si="89"/>
        <v>54.154570991192926</v>
      </c>
      <c r="BO188" s="12">
        <f t="shared" si="108"/>
        <v>3.5957132658417552E-3</v>
      </c>
      <c r="BU188" s="12">
        <f t="shared" si="90"/>
        <v>54.34040373851758</v>
      </c>
      <c r="BV188" s="12">
        <f t="shared" si="109"/>
        <v>1.7652735667846018E-4</v>
      </c>
      <c r="CB188" s="12">
        <f t="shared" si="91"/>
        <v>54.4185733895428</v>
      </c>
      <c r="CC188" s="12">
        <f t="shared" si="110"/>
        <v>1.2617367445496637E-3</v>
      </c>
      <c r="CH188" s="11">
        <f t="shared" si="111"/>
        <v>5.4450494659657137E-2</v>
      </c>
      <c r="CI188" s="12">
        <f t="shared" si="92"/>
        <v>54.473023884202455</v>
      </c>
      <c r="CJ188" s="12">
        <f t="shared" si="112"/>
        <v>2.2635858091927699E-3</v>
      </c>
      <c r="CO188" s="11">
        <f t="shared" si="113"/>
        <v>6.8594103850675964E-2</v>
      </c>
      <c r="CP188" s="12">
        <f t="shared" si="93"/>
        <v>54.487167493393478</v>
      </c>
      <c r="CQ188" s="12">
        <f t="shared" si="114"/>
        <v>2.5238178186037662E-3</v>
      </c>
      <c r="CV188" s="11">
        <f t="shared" si="115"/>
        <v>9.0806257039321103E-2</v>
      </c>
      <c r="CW188" s="12">
        <f t="shared" si="94"/>
        <v>54.509379646582119</v>
      </c>
      <c r="CX188" s="12">
        <f t="shared" si="116"/>
        <v>2.9325051048229877E-3</v>
      </c>
      <c r="DC188" s="11">
        <f t="shared" si="117"/>
        <v>0.21281030046116836</v>
      </c>
      <c r="DD188" s="12">
        <f t="shared" si="95"/>
        <v>54.631383690003972</v>
      </c>
      <c r="DE188" s="12">
        <f t="shared" si="118"/>
        <v>5.177289795005556E-3</v>
      </c>
      <c r="DK188" s="12">
        <f t="shared" si="96"/>
        <v>54.505454712633657</v>
      </c>
      <c r="DL188" s="12">
        <f t="shared" si="119"/>
        <v>2.8602892061497021E-3</v>
      </c>
    </row>
    <row r="189" spans="1:116" x14ac:dyDescent="0.3">
      <c r="A189" s="4">
        <v>44491</v>
      </c>
      <c r="B189" s="2">
        <v>188</v>
      </c>
      <c r="C189" s="1">
        <v>481.98998999999998</v>
      </c>
      <c r="D189" s="1">
        <v>1710300</v>
      </c>
      <c r="E189" s="1">
        <v>54.450001</v>
      </c>
      <c r="F189" s="1">
        <v>12828600</v>
      </c>
      <c r="J189" s="11">
        <f t="shared" si="97"/>
        <v>459.64143973375269</v>
      </c>
      <c r="K189" s="11">
        <f t="shared" si="80"/>
        <v>4.6367249797547222E-2</v>
      </c>
      <c r="M189" s="12"/>
      <c r="Q189" s="12">
        <f t="shared" si="81"/>
        <v>467.70446322215503</v>
      </c>
      <c r="R189" s="12">
        <f t="shared" si="82"/>
        <v>2.9638637885083363E-2</v>
      </c>
      <c r="X189" s="12">
        <f t="shared" si="83"/>
        <v>472.40414050802229</v>
      </c>
      <c r="Y189" s="12">
        <f t="shared" si="98"/>
        <v>1.9888067575796923E-2</v>
      </c>
      <c r="AD189" s="11">
        <f t="shared" si="99"/>
        <v>2.6323070346930777</v>
      </c>
      <c r="AE189" s="12">
        <f t="shared" si="84"/>
        <v>475.03644754271539</v>
      </c>
      <c r="AF189" s="12">
        <f t="shared" si="100"/>
        <v>1.4426736242560939E-2</v>
      </c>
      <c r="AK189" s="21">
        <f t="shared" si="101"/>
        <v>3.8046879965398936</v>
      </c>
      <c r="AL189" s="12">
        <f t="shared" si="85"/>
        <v>476.20882850456218</v>
      </c>
      <c r="AM189" s="22">
        <f t="shared" si="102"/>
        <v>1.1994360080875954E-2</v>
      </c>
      <c r="AR189" s="11">
        <f t="shared" si="103"/>
        <v>4.9551586179986904</v>
      </c>
      <c r="AS189" s="12">
        <f t="shared" si="86"/>
        <v>477.35929912602097</v>
      </c>
      <c r="AT189" s="12">
        <f t="shared" si="104"/>
        <v>9.6074420009822324E-3</v>
      </c>
      <c r="AY189" s="11">
        <f t="shared" si="105"/>
        <v>5.6473996868067804</v>
      </c>
      <c r="AZ189" s="12">
        <f t="shared" si="87"/>
        <v>478.0515401948291</v>
      </c>
      <c r="BA189" s="12">
        <f t="shared" si="106"/>
        <v>8.1712273841431354E-3</v>
      </c>
      <c r="BG189" s="12">
        <f t="shared" si="88"/>
        <v>475.07652981307433</v>
      </c>
      <c r="BH189" s="12">
        <f t="shared" si="107"/>
        <v>1.4343576278265961E-2</v>
      </c>
      <c r="BN189" s="12">
        <f t="shared" si="89"/>
        <v>54.183885042513985</v>
      </c>
      <c r="BO189" s="12">
        <f t="shared" si="108"/>
        <v>4.8873453186165233E-3</v>
      </c>
      <c r="BU189" s="12">
        <f t="shared" si="90"/>
        <v>54.343761730036427</v>
      </c>
      <c r="BV189" s="12">
        <f t="shared" si="109"/>
        <v>1.9511343987592157E-3</v>
      </c>
      <c r="CB189" s="12">
        <f t="shared" si="91"/>
        <v>54.38085692529426</v>
      </c>
      <c r="CC189" s="12">
        <f t="shared" si="110"/>
        <v>1.269863607637765E-3</v>
      </c>
      <c r="CH189" s="11">
        <f t="shared" si="111"/>
        <v>4.0625450823427611E-2</v>
      </c>
      <c r="CI189" s="12">
        <f t="shared" si="92"/>
        <v>54.421482376117687</v>
      </c>
      <c r="CJ189" s="12">
        <f t="shared" si="112"/>
        <v>5.2375800474848409E-4</v>
      </c>
      <c r="CO189" s="11">
        <f t="shared" si="113"/>
        <v>4.2016461825872049E-2</v>
      </c>
      <c r="CP189" s="12">
        <f t="shared" si="93"/>
        <v>54.422873387120134</v>
      </c>
      <c r="CQ189" s="12">
        <f t="shared" si="114"/>
        <v>4.98211430333419E-4</v>
      </c>
      <c r="CV189" s="11">
        <f t="shared" si="115"/>
        <v>3.297103245978375E-2</v>
      </c>
      <c r="CW189" s="12">
        <f t="shared" si="94"/>
        <v>54.413827957754044</v>
      </c>
      <c r="CX189" s="12">
        <f t="shared" si="116"/>
        <v>6.6433501527310998E-4</v>
      </c>
      <c r="DC189" s="11">
        <f t="shared" si="117"/>
        <v>-1.3744954208348009E-4</v>
      </c>
      <c r="DD189" s="12">
        <f t="shared" si="95"/>
        <v>54.38071947575218</v>
      </c>
      <c r="DE189" s="12">
        <f t="shared" si="118"/>
        <v>1.2723879334331034E-3</v>
      </c>
      <c r="DK189" s="12">
        <f t="shared" si="96"/>
        <v>54.388862178158412</v>
      </c>
      <c r="DL189" s="12">
        <f t="shared" si="119"/>
        <v>1.1228433557161598E-3</v>
      </c>
    </row>
    <row r="190" spans="1:116" x14ac:dyDescent="0.3">
      <c r="A190" s="4">
        <v>44494</v>
      </c>
      <c r="B190" s="2">
        <v>189</v>
      </c>
      <c r="C190" s="1">
        <v>490.10000600000001</v>
      </c>
      <c r="D190" s="1">
        <v>1903400</v>
      </c>
      <c r="E190" s="1">
        <v>54.23</v>
      </c>
      <c r="F190" s="1">
        <v>11855000</v>
      </c>
      <c r="J190" s="11">
        <f t="shared" si="97"/>
        <v>462.9937222736898</v>
      </c>
      <c r="K190" s="11">
        <f t="shared" si="80"/>
        <v>5.5307658425758535E-2</v>
      </c>
      <c r="M190" s="12"/>
      <c r="Q190" s="12">
        <f t="shared" si="81"/>
        <v>472.7043975944008</v>
      </c>
      <c r="R190" s="12">
        <f t="shared" si="82"/>
        <v>3.5493997536493002E-2</v>
      </c>
      <c r="X190" s="12">
        <f t="shared" si="83"/>
        <v>477.67635772861001</v>
      </c>
      <c r="Y190" s="12">
        <f t="shared" si="98"/>
        <v>2.5349210608640541E-2</v>
      </c>
      <c r="AD190" s="11">
        <f t="shared" si="99"/>
        <v>3.0282935625772742</v>
      </c>
      <c r="AE190" s="12">
        <f t="shared" si="84"/>
        <v>480.7046512911873</v>
      </c>
      <c r="AF190" s="12">
        <f t="shared" si="100"/>
        <v>1.9170280746359965E-2</v>
      </c>
      <c r="AK190" s="21">
        <f t="shared" si="101"/>
        <v>4.1715703025518502</v>
      </c>
      <c r="AL190" s="12">
        <f t="shared" si="85"/>
        <v>481.84792803116187</v>
      </c>
      <c r="AM190" s="22">
        <f t="shared" si="102"/>
        <v>1.6837539007983886E-2</v>
      </c>
      <c r="AR190" s="11">
        <f t="shared" si="103"/>
        <v>5.0978349891637542</v>
      </c>
      <c r="AS190" s="12">
        <f t="shared" si="86"/>
        <v>482.77419271777376</v>
      </c>
      <c r="AT190" s="12">
        <f t="shared" si="104"/>
        <v>1.4947588640156535E-2</v>
      </c>
      <c r="AY190" s="11">
        <f t="shared" si="105"/>
        <v>5.3284945905205792</v>
      </c>
      <c r="AZ190" s="12">
        <f t="shared" si="87"/>
        <v>483.00485231913058</v>
      </c>
      <c r="BA190" s="12">
        <f t="shared" si="106"/>
        <v>1.4476950814135329E-2</v>
      </c>
      <c r="BG190" s="12">
        <f t="shared" si="88"/>
        <v>480.26162495326855</v>
      </c>
      <c r="BH190" s="12">
        <f t="shared" si="107"/>
        <v>2.0074231639024824E-2</v>
      </c>
      <c r="BN190" s="12">
        <f t="shared" si="89"/>
        <v>54.223802436136886</v>
      </c>
      <c r="BO190" s="12">
        <f t="shared" si="108"/>
        <v>1.1428294049624009E-4</v>
      </c>
      <c r="BU190" s="12">
        <f t="shared" si="90"/>
        <v>54.380945474523678</v>
      </c>
      <c r="BV190" s="12">
        <f t="shared" si="109"/>
        <v>2.7834312100992239E-3</v>
      </c>
      <c r="CB190" s="12">
        <f t="shared" si="91"/>
        <v>54.418886166382414</v>
      </c>
      <c r="CC190" s="12">
        <f t="shared" si="110"/>
        <v>3.4830567284237007E-3</v>
      </c>
      <c r="CH190" s="11">
        <f t="shared" si="111"/>
        <v>4.0236019363136533E-2</v>
      </c>
      <c r="CI190" s="12">
        <f t="shared" si="92"/>
        <v>54.459122185745549</v>
      </c>
      <c r="CJ190" s="12">
        <f t="shared" si="112"/>
        <v>4.2250080351383468E-3</v>
      </c>
      <c r="CO190" s="11">
        <f t="shared" si="113"/>
        <v>4.1019656641442477E-2</v>
      </c>
      <c r="CP190" s="12">
        <f t="shared" si="93"/>
        <v>54.45990582302386</v>
      </c>
      <c r="CQ190" s="12">
        <f t="shared" si="114"/>
        <v>4.2394582892100845E-3</v>
      </c>
      <c r="CV190" s="11">
        <f t="shared" si="115"/>
        <v>3.5247226342550259E-2</v>
      </c>
      <c r="CW190" s="12">
        <f t="shared" si="94"/>
        <v>54.454133392724962</v>
      </c>
      <c r="CX190" s="12">
        <f t="shared" si="116"/>
        <v>4.1330148022306031E-3</v>
      </c>
      <c r="DC190" s="11">
        <f t="shared" si="117"/>
        <v>3.2304237493618167E-2</v>
      </c>
      <c r="DD190" s="12">
        <f t="shared" si="95"/>
        <v>54.451190403876033</v>
      </c>
      <c r="DE190" s="12">
        <f t="shared" si="118"/>
        <v>4.0787461529787315E-3</v>
      </c>
      <c r="DK190" s="12">
        <f t="shared" si="96"/>
        <v>54.434716294539605</v>
      </c>
      <c r="DL190" s="12">
        <f t="shared" si="119"/>
        <v>3.7749639413536449E-3</v>
      </c>
    </row>
    <row r="191" spans="1:116" x14ac:dyDescent="0.3">
      <c r="A191" s="4">
        <v>44495</v>
      </c>
      <c r="B191" s="2">
        <v>190</v>
      </c>
      <c r="C191" s="1">
        <v>485.52999899999998</v>
      </c>
      <c r="D191" s="1">
        <v>2378600</v>
      </c>
      <c r="E191" s="1">
        <v>54.470001000000003</v>
      </c>
      <c r="F191" s="1">
        <v>12086700</v>
      </c>
      <c r="J191" s="11">
        <f t="shared" si="97"/>
        <v>467.05966483263632</v>
      </c>
      <c r="K191" s="11">
        <f t="shared" si="80"/>
        <v>3.804159208577277E-2</v>
      </c>
      <c r="M191" s="12"/>
      <c r="Q191" s="12">
        <f t="shared" si="81"/>
        <v>478.79286053636054</v>
      </c>
      <c r="R191" s="12">
        <f t="shared" si="82"/>
        <v>1.3875843876825909E-2</v>
      </c>
      <c r="X191" s="12">
        <f t="shared" si="83"/>
        <v>484.50936427787451</v>
      </c>
      <c r="Y191" s="12">
        <f t="shared" si="98"/>
        <v>2.1021043482947893E-3</v>
      </c>
      <c r="AD191" s="11">
        <f t="shared" si="99"/>
        <v>3.5990005105803577</v>
      </c>
      <c r="AE191" s="12">
        <f t="shared" si="84"/>
        <v>488.10836478845488</v>
      </c>
      <c r="AF191" s="12">
        <f t="shared" si="100"/>
        <v>5.3104149975600236E-3</v>
      </c>
      <c r="AK191" s="21">
        <f t="shared" si="101"/>
        <v>4.836929364230012</v>
      </c>
      <c r="AL191" s="12">
        <f t="shared" si="85"/>
        <v>489.34629364210451</v>
      </c>
      <c r="AM191" s="22">
        <f t="shared" si="102"/>
        <v>7.8600594195304043E-3</v>
      </c>
      <c r="AR191" s="11">
        <f t="shared" si="103"/>
        <v>5.8786621912090888</v>
      </c>
      <c r="AS191" s="12">
        <f t="shared" si="86"/>
        <v>490.38802646908363</v>
      </c>
      <c r="AT191" s="12">
        <f t="shared" si="104"/>
        <v>1.0005617529481741E-2</v>
      </c>
      <c r="AY191" s="11">
        <f t="shared" si="105"/>
        <v>6.6073297554529082</v>
      </c>
      <c r="AZ191" s="12">
        <f t="shared" si="87"/>
        <v>491.11669403332741</v>
      </c>
      <c r="BA191" s="12">
        <f t="shared" si="106"/>
        <v>1.1506384867740027E-2</v>
      </c>
      <c r="BG191" s="12">
        <f t="shared" si="88"/>
        <v>487.64041073831709</v>
      </c>
      <c r="BH191" s="12">
        <f t="shared" si="107"/>
        <v>4.3466145092244069E-3</v>
      </c>
      <c r="BN191" s="12">
        <f t="shared" si="89"/>
        <v>54.224732070716357</v>
      </c>
      <c r="BO191" s="12">
        <f t="shared" si="108"/>
        <v>4.5028258634261216E-3</v>
      </c>
      <c r="BU191" s="12">
        <f t="shared" si="90"/>
        <v>54.32811455844039</v>
      </c>
      <c r="BV191" s="12">
        <f t="shared" si="109"/>
        <v>2.6048547632597486E-3</v>
      </c>
      <c r="CB191" s="12">
        <f t="shared" si="91"/>
        <v>54.31499877487208</v>
      </c>
      <c r="CC191" s="12">
        <f t="shared" si="110"/>
        <v>2.8456438825459731E-3</v>
      </c>
      <c r="CH191" s="11">
        <f t="shared" si="111"/>
        <v>1.8617507732115988E-2</v>
      </c>
      <c r="CI191" s="12">
        <f t="shared" si="92"/>
        <v>54.333616282604197</v>
      </c>
      <c r="CJ191" s="12">
        <f t="shared" si="112"/>
        <v>2.503850098989467E-3</v>
      </c>
      <c r="CO191" s="11">
        <f t="shared" si="113"/>
        <v>4.7928946034984168E-3</v>
      </c>
      <c r="CP191" s="12">
        <f t="shared" si="93"/>
        <v>54.319791669475578</v>
      </c>
      <c r="CQ191" s="12">
        <f t="shared" si="114"/>
        <v>2.7576524282499253E-3</v>
      </c>
      <c r="CV191" s="11">
        <f t="shared" si="115"/>
        <v>-2.7363351691247553E-2</v>
      </c>
      <c r="CW191" s="12">
        <f t="shared" si="94"/>
        <v>54.287635423180831</v>
      </c>
      <c r="CX191" s="12">
        <f t="shared" si="116"/>
        <v>3.348000247313613E-3</v>
      </c>
      <c r="DC191" s="11">
        <f t="shared" si="117"/>
        <v>-8.3458647159740981E-2</v>
      </c>
      <c r="DD191" s="12">
        <f t="shared" si="95"/>
        <v>54.231540127712343</v>
      </c>
      <c r="DE191" s="12">
        <f t="shared" si="118"/>
        <v>4.377838588394016E-3</v>
      </c>
      <c r="DK191" s="12">
        <f t="shared" si="96"/>
        <v>54.281179073634902</v>
      </c>
      <c r="DL191" s="12">
        <f t="shared" si="119"/>
        <v>3.4665306204988131E-3</v>
      </c>
    </row>
    <row r="192" spans="1:116" x14ac:dyDescent="0.3">
      <c r="A192" s="4">
        <v>44496</v>
      </c>
      <c r="B192" s="2">
        <v>191</v>
      </c>
      <c r="C192" s="1">
        <v>489.10998499999999</v>
      </c>
      <c r="D192" s="1">
        <v>1741800</v>
      </c>
      <c r="E192" s="1">
        <v>55.52</v>
      </c>
      <c r="F192" s="1">
        <v>24019800</v>
      </c>
      <c r="J192" s="11">
        <f t="shared" si="97"/>
        <v>469.83021495774085</v>
      </c>
      <c r="K192" s="11">
        <f t="shared" si="80"/>
        <v>3.9418066761117428E-2</v>
      </c>
      <c r="M192" s="12"/>
      <c r="Q192" s="12">
        <f t="shared" si="81"/>
        <v>481.15085899863436</v>
      </c>
      <c r="R192" s="12">
        <f t="shared" si="82"/>
        <v>1.6272671271198098E-2</v>
      </c>
      <c r="X192" s="12">
        <f t="shared" si="83"/>
        <v>485.07071337504351</v>
      </c>
      <c r="Y192" s="12">
        <f t="shared" si="98"/>
        <v>8.2584117045913178E-3</v>
      </c>
      <c r="AD192" s="11">
        <f t="shared" si="99"/>
        <v>3.143352798568654</v>
      </c>
      <c r="AE192" s="12">
        <f t="shared" si="84"/>
        <v>488.21406617361214</v>
      </c>
      <c r="AF192" s="12">
        <f t="shared" si="100"/>
        <v>1.8317328491829008E-3</v>
      </c>
      <c r="AK192" s="21">
        <f t="shared" si="101"/>
        <v>3.7680342974647587</v>
      </c>
      <c r="AL192" s="12">
        <f t="shared" si="85"/>
        <v>488.83874767250825</v>
      </c>
      <c r="AM192" s="22">
        <f t="shared" si="102"/>
        <v>5.5455283230774111E-4</v>
      </c>
      <c r="AR192" s="11">
        <f t="shared" si="103"/>
        <v>3.4858712988910487</v>
      </c>
      <c r="AS192" s="12">
        <f t="shared" si="86"/>
        <v>488.55658467393454</v>
      </c>
      <c r="AT192" s="12">
        <f t="shared" si="104"/>
        <v>1.1314435260720698E-3</v>
      </c>
      <c r="AY192" s="11">
        <f t="shared" si="105"/>
        <v>1.4682461959115862</v>
      </c>
      <c r="AZ192" s="12">
        <f t="shared" si="87"/>
        <v>486.53895957095511</v>
      </c>
      <c r="BA192" s="12">
        <f t="shared" si="106"/>
        <v>5.2565384226308121E-3</v>
      </c>
      <c r="BG192" s="12">
        <f t="shared" si="88"/>
        <v>486.05760193457928</v>
      </c>
      <c r="BH192" s="12">
        <f t="shared" si="107"/>
        <v>6.2406885138947083E-3</v>
      </c>
      <c r="BN192" s="12">
        <f t="shared" si="89"/>
        <v>54.261522410108903</v>
      </c>
      <c r="BO192" s="12">
        <f t="shared" si="108"/>
        <v>2.2667103564320973E-2</v>
      </c>
      <c r="BU192" s="12">
        <f t="shared" si="90"/>
        <v>54.37777481298626</v>
      </c>
      <c r="BV192" s="12">
        <f t="shared" si="109"/>
        <v>2.0573220227192775E-2</v>
      </c>
      <c r="CB192" s="12">
        <f t="shared" si="91"/>
        <v>54.400249998692438</v>
      </c>
      <c r="CC192" s="12">
        <f t="shared" si="110"/>
        <v>2.0168407804531076E-2</v>
      </c>
      <c r="CH192" s="11">
        <f t="shared" si="111"/>
        <v>2.8612565145352188E-2</v>
      </c>
      <c r="CI192" s="12">
        <f t="shared" si="92"/>
        <v>54.428862563837789</v>
      </c>
      <c r="CJ192" s="12">
        <f t="shared" si="112"/>
        <v>1.9653051804074454E-2</v>
      </c>
      <c r="CO192" s="11">
        <f t="shared" si="113"/>
        <v>2.4907476907713146E-2</v>
      </c>
      <c r="CP192" s="12">
        <f t="shared" si="93"/>
        <v>54.425157475600152</v>
      </c>
      <c r="CQ192" s="12">
        <f t="shared" si="114"/>
        <v>1.9719786102302798E-2</v>
      </c>
      <c r="CV192" s="11">
        <f t="shared" si="115"/>
        <v>2.3313207288974638E-2</v>
      </c>
      <c r="CW192" s="12">
        <f t="shared" si="94"/>
        <v>54.423563205981409</v>
      </c>
      <c r="CX192" s="12">
        <f t="shared" si="116"/>
        <v>1.9748501333187927E-2</v>
      </c>
      <c r="DC192" s="11">
        <f t="shared" si="117"/>
        <v>5.9944743173342578E-2</v>
      </c>
      <c r="DD192" s="12">
        <f t="shared" si="95"/>
        <v>54.460194741865777</v>
      </c>
      <c r="DE192" s="12">
        <f t="shared" si="118"/>
        <v>1.9088711421725968E-2</v>
      </c>
      <c r="DK192" s="12">
        <f t="shared" si="96"/>
        <v>54.422795518408734</v>
      </c>
      <c r="DL192" s="12">
        <f t="shared" si="119"/>
        <v>1.9762328558920562E-2</v>
      </c>
    </row>
    <row r="193" spans="1:116" x14ac:dyDescent="0.3">
      <c r="A193" s="4">
        <v>44497</v>
      </c>
      <c r="B193" s="2">
        <v>192</v>
      </c>
      <c r="C193" s="1">
        <v>490.52999899999998</v>
      </c>
      <c r="D193" s="1">
        <v>1362400</v>
      </c>
      <c r="E193" s="1">
        <v>56.040000999999997</v>
      </c>
      <c r="F193" s="1">
        <v>15928000</v>
      </c>
      <c r="J193" s="11">
        <f t="shared" si="97"/>
        <v>472.72218046407971</v>
      </c>
      <c r="K193" s="11">
        <f t="shared" si="80"/>
        <v>3.6303220133780775E-2</v>
      </c>
      <c r="M193" s="12"/>
      <c r="Q193" s="12">
        <f t="shared" si="81"/>
        <v>483.9365530991123</v>
      </c>
      <c r="R193" s="12">
        <f t="shared" si="82"/>
        <v>1.3441473333596613E-2</v>
      </c>
      <c r="X193" s="12">
        <f t="shared" si="83"/>
        <v>487.29231276876959</v>
      </c>
      <c r="Y193" s="12">
        <f t="shared" si="98"/>
        <v>6.6003837437685117E-3</v>
      </c>
      <c r="AD193" s="11">
        <f t="shared" si="99"/>
        <v>3.0050897878422678</v>
      </c>
      <c r="AE193" s="12">
        <f t="shared" si="84"/>
        <v>490.29740255661187</v>
      </c>
      <c r="AF193" s="12">
        <f t="shared" si="100"/>
        <v>4.7417373832849729E-4</v>
      </c>
      <c r="AK193" s="21">
        <f t="shared" si="101"/>
        <v>3.3814255715300892</v>
      </c>
      <c r="AL193" s="12">
        <f t="shared" si="85"/>
        <v>490.67373834029968</v>
      </c>
      <c r="AM193" s="22">
        <f t="shared" si="102"/>
        <v>2.9302864369708638E-4</v>
      </c>
      <c r="AR193" s="11">
        <f t="shared" si="103"/>
        <v>2.9169489415668131</v>
      </c>
      <c r="AS193" s="12">
        <f t="shared" si="86"/>
        <v>490.20926171033642</v>
      </c>
      <c r="AT193" s="12">
        <f t="shared" si="104"/>
        <v>6.538586637257934E-4</v>
      </c>
      <c r="AY193" s="11">
        <f t="shared" si="105"/>
        <v>2.1085964140539062</v>
      </c>
      <c r="AZ193" s="12">
        <f t="shared" si="87"/>
        <v>489.40090918282351</v>
      </c>
      <c r="BA193" s="12">
        <f t="shared" si="106"/>
        <v>2.3017752624268427E-3</v>
      </c>
      <c r="BG193" s="12">
        <f t="shared" si="88"/>
        <v>488.34688923364479</v>
      </c>
      <c r="BH193" s="12">
        <f t="shared" si="107"/>
        <v>4.4505122435033531E-3</v>
      </c>
      <c r="BN193" s="12">
        <f t="shared" si="89"/>
        <v>54.450294048592568</v>
      </c>
      <c r="BO193" s="12">
        <f t="shared" si="108"/>
        <v>2.8367361224840609E-2</v>
      </c>
      <c r="BU193" s="12">
        <f t="shared" si="90"/>
        <v>54.777553628441069</v>
      </c>
      <c r="BV193" s="12">
        <f t="shared" si="109"/>
        <v>2.2527611510194792E-2</v>
      </c>
      <c r="CB193" s="12">
        <f t="shared" si="91"/>
        <v>55.016112499411598</v>
      </c>
      <c r="CC193" s="12">
        <f t="shared" si="110"/>
        <v>1.827067241823209E-2</v>
      </c>
      <c r="CH193" s="11">
        <f t="shared" si="111"/>
        <v>0.1167000554814234</v>
      </c>
      <c r="CI193" s="12">
        <f t="shared" si="92"/>
        <v>55.132812554893022</v>
      </c>
      <c r="CJ193" s="12">
        <f t="shared" si="112"/>
        <v>1.6188230351869105E-2</v>
      </c>
      <c r="CO193" s="11">
        <f t="shared" si="113"/>
        <v>0.17264623286057493</v>
      </c>
      <c r="CP193" s="12">
        <f t="shared" si="93"/>
        <v>55.18875873227217</v>
      </c>
      <c r="CQ193" s="12">
        <f t="shared" si="114"/>
        <v>1.5189904577764491E-2</v>
      </c>
      <c r="CV193" s="11">
        <f t="shared" si="115"/>
        <v>0.28996038933255819</v>
      </c>
      <c r="CW193" s="12">
        <f t="shared" si="94"/>
        <v>55.306072888744154</v>
      </c>
      <c r="CX193" s="12">
        <f t="shared" si="116"/>
        <v>1.3096504249809748E-2</v>
      </c>
      <c r="DC193" s="11">
        <f t="shared" si="117"/>
        <v>0.5324748370872876</v>
      </c>
      <c r="DD193" s="12">
        <f t="shared" si="95"/>
        <v>55.548587336498883</v>
      </c>
      <c r="DE193" s="12">
        <f t="shared" si="118"/>
        <v>8.7689802771615463E-3</v>
      </c>
      <c r="DK193" s="12">
        <f t="shared" si="96"/>
        <v>55.245698879602188</v>
      </c>
      <c r="DL193" s="12">
        <f t="shared" si="119"/>
        <v>1.4173842009706766E-2</v>
      </c>
    </row>
    <row r="194" spans="1:116" x14ac:dyDescent="0.3">
      <c r="A194" s="4">
        <v>44498</v>
      </c>
      <c r="B194" s="2">
        <v>193</v>
      </c>
      <c r="C194" s="1">
        <v>491.540009</v>
      </c>
      <c r="D194" s="1">
        <v>2471100</v>
      </c>
      <c r="E194" s="1">
        <v>56.369999</v>
      </c>
      <c r="F194" s="1">
        <v>24460800</v>
      </c>
      <c r="J194" s="11">
        <f t="shared" si="97"/>
        <v>475.39335324446773</v>
      </c>
      <c r="K194" s="11">
        <f t="shared" si="80"/>
        <v>3.2849117996277419E-2</v>
      </c>
      <c r="M194" s="12"/>
      <c r="Q194" s="12">
        <f t="shared" si="81"/>
        <v>486.24425916442294</v>
      </c>
      <c r="R194" s="12">
        <f t="shared" si="82"/>
        <v>1.0773792038517572E-2</v>
      </c>
      <c r="X194" s="12">
        <f t="shared" si="83"/>
        <v>489.07304019594631</v>
      </c>
      <c r="Y194" s="12">
        <f t="shared" si="98"/>
        <v>5.0188565709484139E-3</v>
      </c>
      <c r="AD194" s="11">
        <f t="shared" si="99"/>
        <v>2.8214354337424346</v>
      </c>
      <c r="AE194" s="12">
        <f t="shared" si="84"/>
        <v>491.89447562968871</v>
      </c>
      <c r="AF194" s="12">
        <f t="shared" si="100"/>
        <v>7.2113484802559745E-4</v>
      </c>
      <c r="AK194" s="21">
        <f t="shared" si="101"/>
        <v>2.9812510354417454</v>
      </c>
      <c r="AL194" s="12">
        <f t="shared" si="85"/>
        <v>492.05429123138805</v>
      </c>
      <c r="AM194" s="22">
        <f t="shared" si="102"/>
        <v>1.0462672864296821E-3</v>
      </c>
      <c r="AR194" s="11">
        <f t="shared" si="103"/>
        <v>2.4056492600912689</v>
      </c>
      <c r="AS194" s="12">
        <f t="shared" si="86"/>
        <v>491.47868945603756</v>
      </c>
      <c r="AT194" s="12">
        <f t="shared" si="104"/>
        <v>1.2474985319545077E-4</v>
      </c>
      <c r="AY194" s="11">
        <f t="shared" si="105"/>
        <v>1.8299077752082931</v>
      </c>
      <c r="AZ194" s="12">
        <f t="shared" si="87"/>
        <v>490.90294797115462</v>
      </c>
      <c r="BA194" s="12">
        <f t="shared" si="106"/>
        <v>1.296051221021523E-3</v>
      </c>
      <c r="BG194" s="12">
        <f t="shared" si="88"/>
        <v>489.98422155841121</v>
      </c>
      <c r="BH194" s="12">
        <f t="shared" si="107"/>
        <v>3.1651288055959468E-3</v>
      </c>
      <c r="BN194" s="12">
        <f t="shared" si="89"/>
        <v>54.688750091303682</v>
      </c>
      <c r="BO194" s="12">
        <f t="shared" si="108"/>
        <v>2.9825242833449728E-2</v>
      </c>
      <c r="BU194" s="12">
        <f t="shared" si="90"/>
        <v>55.219410208486693</v>
      </c>
      <c r="BV194" s="12">
        <f t="shared" si="109"/>
        <v>2.041136796034549E-2</v>
      </c>
      <c r="CB194" s="12">
        <f t="shared" si="91"/>
        <v>55.579251174735219</v>
      </c>
      <c r="CC194" s="12">
        <f t="shared" si="110"/>
        <v>1.4027813363359835E-2</v>
      </c>
      <c r="CH194" s="11">
        <f t="shared" si="111"/>
        <v>0.18366584845775308</v>
      </c>
      <c r="CI194" s="12">
        <f t="shared" si="92"/>
        <v>55.762917023192969</v>
      </c>
      <c r="CJ194" s="12">
        <f t="shared" si="112"/>
        <v>1.0769593535153882E-2</v>
      </c>
      <c r="CO194" s="11">
        <f t="shared" si="113"/>
        <v>0.27026934347633658</v>
      </c>
      <c r="CP194" s="12">
        <f t="shared" si="93"/>
        <v>55.849520518211555</v>
      </c>
      <c r="CQ194" s="12">
        <f t="shared" si="114"/>
        <v>9.2332533443622109E-3</v>
      </c>
      <c r="CV194" s="11">
        <f t="shared" si="115"/>
        <v>0.41289061802853666</v>
      </c>
      <c r="CW194" s="12">
        <f t="shared" si="94"/>
        <v>55.992141792763753</v>
      </c>
      <c r="CX194" s="12">
        <f t="shared" si="116"/>
        <v>6.7031615032713855E-3</v>
      </c>
      <c r="DC194" s="11">
        <f t="shared" si="117"/>
        <v>0.55853909958817127</v>
      </c>
      <c r="DD194" s="12">
        <f t="shared" si="95"/>
        <v>56.137790274323393</v>
      </c>
      <c r="DE194" s="12">
        <f t="shared" si="118"/>
        <v>4.1193672129851691E-3</v>
      </c>
      <c r="DK194" s="12">
        <f t="shared" si="96"/>
        <v>55.841425469900543</v>
      </c>
      <c r="DL194" s="12">
        <f t="shared" si="119"/>
        <v>9.3768589582458109E-3</v>
      </c>
    </row>
    <row r="195" spans="1:116" x14ac:dyDescent="0.3">
      <c r="A195" s="4">
        <v>44501</v>
      </c>
      <c r="B195" s="2">
        <v>194</v>
      </c>
      <c r="C195" s="1">
        <v>491.86999500000002</v>
      </c>
      <c r="D195" s="1">
        <v>1548700</v>
      </c>
      <c r="E195" s="1">
        <v>56.169998</v>
      </c>
      <c r="F195" s="1">
        <v>11651100</v>
      </c>
      <c r="J195" s="11">
        <f t="shared" si="97"/>
        <v>477.81535160779754</v>
      </c>
      <c r="K195" s="11">
        <f t="shared" ref="K195:K253" si="120">ABS((C195-J195)/C195)</f>
        <v>2.8573898662394476E-2</v>
      </c>
      <c r="M195" s="12"/>
      <c r="Q195" s="12">
        <f t="shared" ref="Q195:Q254" si="121">$P$2*C194+(1-$P$2)*Q194</f>
        <v>488.09777160687491</v>
      </c>
      <c r="R195" s="12">
        <f t="shared" ref="R195:R253" si="122">ABS((C195-Q195)/C195)</f>
        <v>7.6691471963543992E-3</v>
      </c>
      <c r="X195" s="12">
        <f t="shared" ref="X195:X254" si="123">$W$2*C194+(1-$W$2)*X194</f>
        <v>490.42987303817586</v>
      </c>
      <c r="Y195" s="12">
        <f t="shared" si="98"/>
        <v>2.9278508070494547E-3</v>
      </c>
      <c r="AD195" s="11">
        <f t="shared" si="99"/>
        <v>2.6017450450155017</v>
      </c>
      <c r="AE195" s="12">
        <f t="shared" ref="AE195:AE254" si="124">X195+AD195</f>
        <v>493.03161808319135</v>
      </c>
      <c r="AF195" s="12">
        <f t="shared" si="100"/>
        <v>2.3616465631153814E-3</v>
      </c>
      <c r="AK195" s="21">
        <f t="shared" si="101"/>
        <v>2.5751464871386966</v>
      </c>
      <c r="AL195" s="12">
        <f t="shared" ref="AL195:AL254" si="125">X195+AK195</f>
        <v>493.00501952531454</v>
      </c>
      <c r="AM195" s="22">
        <f t="shared" si="102"/>
        <v>2.3075701645808265E-3</v>
      </c>
      <c r="AR195" s="11">
        <f t="shared" si="103"/>
        <v>1.9336818720534961</v>
      </c>
      <c r="AS195" s="12">
        <f t="shared" ref="AS195:AS254" si="126">X195+AR195</f>
        <v>492.36355491022937</v>
      </c>
      <c r="AT195" s="12">
        <f t="shared" si="104"/>
        <v>1.0034356948920027E-3</v>
      </c>
      <c r="AY195" s="11">
        <f t="shared" si="105"/>
        <v>1.4277940821763622</v>
      </c>
      <c r="AZ195" s="12">
        <f t="shared" ref="AZ195:AZ254" si="127">X195+AY195</f>
        <v>491.85766712035223</v>
      </c>
      <c r="BA195" s="12">
        <f t="shared" si="106"/>
        <v>2.5063288619149885E-5</v>
      </c>
      <c r="BG195" s="12">
        <f t="shared" ref="BG195:BG254" si="128">$BF$2*C194+(1-$BF$2)*BG194</f>
        <v>491.1510621396028</v>
      </c>
      <c r="BH195" s="12">
        <f t="shared" si="107"/>
        <v>1.4616318696106217E-3</v>
      </c>
      <c r="BN195" s="12">
        <f t="shared" ref="BN195:BN254" si="129">$BM$2*E194+(1-$BM$2)*BN194</f>
        <v>54.940937427608134</v>
      </c>
      <c r="BO195" s="12">
        <f t="shared" si="108"/>
        <v>2.1881086276554006E-2</v>
      </c>
      <c r="BU195" s="12">
        <f t="shared" ref="BU195:BU254" si="130">$BT$2*E194+(1-$BT$2)*BU194</f>
        <v>55.622116285516356</v>
      </c>
      <c r="BV195" s="12">
        <f t="shared" si="109"/>
        <v>9.7539920596693645E-3</v>
      </c>
      <c r="CB195" s="12">
        <f t="shared" ref="CB195:CB254" si="131">$CA$2*E194+(1-$CA$2)*CB194</f>
        <v>56.014162478630851</v>
      </c>
      <c r="CC195" s="12">
        <f t="shared" si="110"/>
        <v>2.7743551169282306E-3</v>
      </c>
      <c r="CH195" s="11">
        <f t="shared" si="111"/>
        <v>0.2213526667734349</v>
      </c>
      <c r="CI195" s="12">
        <f t="shared" ref="CI195:CI254" si="132">CB195+CH195</f>
        <v>56.235515145404285</v>
      </c>
      <c r="CJ195" s="12">
        <f t="shared" si="112"/>
        <v>1.1664081847445637E-3</v>
      </c>
      <c r="CO195" s="11">
        <f t="shared" si="113"/>
        <v>0.31142983358116039</v>
      </c>
      <c r="CP195" s="12">
        <f t="shared" ref="CP195:CP254" si="133">CB195+CO195</f>
        <v>56.325592312212009</v>
      </c>
      <c r="CQ195" s="12">
        <f t="shared" si="114"/>
        <v>2.7700608465752448E-3</v>
      </c>
      <c r="CV195" s="11">
        <f t="shared" si="115"/>
        <v>0.42279992666872951</v>
      </c>
      <c r="CW195" s="12">
        <f t="shared" ref="CW195:CW254" si="134">CB195+CV195</f>
        <v>56.436962405299582</v>
      </c>
      <c r="CX195" s="12">
        <f t="shared" si="116"/>
        <v>4.7527935696131248E-3</v>
      </c>
      <c r="DC195" s="11">
        <f t="shared" si="117"/>
        <v>0.45345547324951274</v>
      </c>
      <c r="DD195" s="12">
        <f t="shared" ref="DD195:DD254" si="135">CB195+DC195</f>
        <v>56.467617951880364</v>
      </c>
      <c r="DE195" s="12">
        <f t="shared" si="118"/>
        <v>5.2985572810660226E-3</v>
      </c>
      <c r="DK195" s="12">
        <f t="shared" ref="DK195:DK254" si="136">$DJ$2*E194+(1-$DJ$2)*DK194</f>
        <v>56.237855617475134</v>
      </c>
      <c r="DL195" s="12">
        <f t="shared" si="119"/>
        <v>1.20807583926092E-3</v>
      </c>
    </row>
    <row r="196" spans="1:116" x14ac:dyDescent="0.3">
      <c r="A196" s="4">
        <v>44502</v>
      </c>
      <c r="B196" s="2">
        <v>195</v>
      </c>
      <c r="C196" s="1">
        <v>496.98998999999998</v>
      </c>
      <c r="D196" s="1">
        <v>2012200</v>
      </c>
      <c r="E196" s="1">
        <v>56.099997999999999</v>
      </c>
      <c r="F196" s="1">
        <v>11498900</v>
      </c>
      <c r="J196" s="11">
        <f t="shared" ref="J196:J254" si="137">$I$2*C195+(1-$I$2)*J195</f>
        <v>479.9235481166279</v>
      </c>
      <c r="K196" s="11">
        <f t="shared" si="120"/>
        <v>3.4339608899108975E-2</v>
      </c>
      <c r="M196" s="12"/>
      <c r="Q196" s="12">
        <f t="shared" si="121"/>
        <v>489.41804979446874</v>
      </c>
      <c r="R196" s="12">
        <f t="shared" si="122"/>
        <v>1.5235599021886205E-2</v>
      </c>
      <c r="X196" s="12">
        <f t="shared" si="123"/>
        <v>491.22194011717914</v>
      </c>
      <c r="Y196" s="12">
        <f t="shared" ref="Y196:Y253" si="138">ABS((C196-X196)/C196)</f>
        <v>1.1605967924667523E-2</v>
      </c>
      <c r="AD196" s="11">
        <f t="shared" ref="AD196:AD254" si="139">$AC$2*(X196-X195)+(1-$AC$2)*AD195</f>
        <v>2.3302933501136698</v>
      </c>
      <c r="AE196" s="12">
        <f t="shared" si="124"/>
        <v>493.55223346729281</v>
      </c>
      <c r="AF196" s="12">
        <f t="shared" ref="AF196:AF253" si="140">ABS((C196-AE196)/C196)</f>
        <v>6.9171544736890368E-3</v>
      </c>
      <c r="AK196" s="21">
        <f t="shared" ref="AK196:AK254" si="141">$AJ$2*(X196-X195)+(1-$AJ$2)*AK195</f>
        <v>2.1293766351048449</v>
      </c>
      <c r="AL196" s="12">
        <f t="shared" si="125"/>
        <v>493.35131675228399</v>
      </c>
      <c r="AM196" s="22">
        <f t="shared" ref="AM196:AM253" si="142">ABS((C196-AL196)/C196)</f>
        <v>7.3214215998917516E-3</v>
      </c>
      <c r="AR196" s="11">
        <f t="shared" ref="AR196:AR254" si="143">$AQ$2*(X196-X195)+(1-$AQ$2)*AR195</f>
        <v>1.419955215180903</v>
      </c>
      <c r="AS196" s="12">
        <f t="shared" si="126"/>
        <v>492.64189533236004</v>
      </c>
      <c r="AT196" s="12">
        <f t="shared" ref="AT196:AT253" si="144">ABS((C196-AS196)/C196)</f>
        <v>8.7488576332089528E-3</v>
      </c>
      <c r="AY196" s="11">
        <f t="shared" ref="AY196:AY254" si="145">$AX$2*(X196-X195)+(1-$AX$2)*AY195</f>
        <v>0.88742612947924959</v>
      </c>
      <c r="AZ196" s="12">
        <f t="shared" si="127"/>
        <v>492.1093662466584</v>
      </c>
      <c r="BA196" s="12">
        <f t="shared" ref="BA196:BA253" si="146">ABS((C196-AZ196)/C196)</f>
        <v>9.8203663082662516E-3</v>
      </c>
      <c r="BG196" s="12">
        <f t="shared" si="128"/>
        <v>491.69026178490071</v>
      </c>
      <c r="BH196" s="12">
        <f t="shared" ref="BH196:BH253" si="147">ABS((C196-BG196)/C196)</f>
        <v>1.0663651827472953E-2</v>
      </c>
      <c r="BN196" s="12">
        <f t="shared" si="129"/>
        <v>55.125296513466907</v>
      </c>
      <c r="BO196" s="12">
        <f t="shared" ref="BO196:BO253" si="148">ABS((E196-BN196)/E196)</f>
        <v>1.7374358668124954E-2</v>
      </c>
      <c r="BU196" s="12">
        <f t="shared" si="130"/>
        <v>55.813874885585633</v>
      </c>
      <c r="BV196" s="12">
        <f t="shared" ref="BV196:BV253" si="149">ABS((E196-BU196)/E196)</f>
        <v>5.1002339503535433E-3</v>
      </c>
      <c r="CB196" s="12">
        <f t="shared" si="131"/>
        <v>56.09987201538388</v>
      </c>
      <c r="CC196" s="12">
        <f t="shared" ref="CC196:CC253" si="150">ABS((E196-CB196)/E196)</f>
        <v>2.2457151623964865E-6</v>
      </c>
      <c r="CH196" s="11">
        <f t="shared" ref="CH196:CH254" si="151">$CG$2*(CB196-CB195)+(1-$CG$2)*CH195</f>
        <v>0.20100619727037403</v>
      </c>
      <c r="CI196" s="12">
        <f t="shared" si="132"/>
        <v>56.300878212654254</v>
      </c>
      <c r="CJ196" s="12">
        <f t="shared" ref="CJ196:CJ253" si="152">ABS((E196-CI196)/E196)</f>
        <v>3.5807525813860959E-3</v>
      </c>
      <c r="CO196" s="11">
        <f t="shared" ref="CO196:CO254" si="153">$CN$2*(CB196-CB195)+(1-$CN$2)*CO195</f>
        <v>0.25499975937412755</v>
      </c>
      <c r="CP196" s="12">
        <f t="shared" si="133"/>
        <v>56.35487177475801</v>
      </c>
      <c r="CQ196" s="12">
        <f t="shared" ref="CQ196:CQ253" si="154">ABS((E196-CP196)/E196)</f>
        <v>4.5432047031090904E-3</v>
      </c>
      <c r="CV196" s="11">
        <f t="shared" ref="CV196:CV254" si="155">$CU$2*(CB196-CB195)+(1-$CU$2)*CV195</f>
        <v>0.2711092512066644</v>
      </c>
      <c r="CW196" s="12">
        <f t="shared" si="134"/>
        <v>56.370981266590547</v>
      </c>
      <c r="CX196" s="12">
        <f t="shared" ref="CX196:CX253" si="156">ABS((E196-CW196)/E196)</f>
        <v>4.8303614305039381E-3</v>
      </c>
      <c r="DC196" s="11">
        <f t="shared" ref="DC196:DC254" si="157">$DB$2*(CB196-CB195)+(1-$DB$2)*DC195</f>
        <v>0.14087142722750173</v>
      </c>
      <c r="DD196" s="12">
        <f t="shared" si="135"/>
        <v>56.240743442611382</v>
      </c>
      <c r="DE196" s="12">
        <f t="shared" ref="DE196:DE253" si="158">ABS((E196-DD196)/E196)</f>
        <v>2.5088315085391448E-3</v>
      </c>
      <c r="DK196" s="12">
        <f t="shared" si="136"/>
        <v>56.186962404368785</v>
      </c>
      <c r="DL196" s="12">
        <f t="shared" ref="DL196:DL253" si="159">ABS((E196-DK196)/E196)</f>
        <v>1.5501676910716754E-3</v>
      </c>
    </row>
    <row r="197" spans="1:116" x14ac:dyDescent="0.3">
      <c r="A197" s="4">
        <v>44503</v>
      </c>
      <c r="B197" s="2">
        <v>196</v>
      </c>
      <c r="C197" s="1">
        <v>502.32998700000002</v>
      </c>
      <c r="D197" s="1">
        <v>1856000</v>
      </c>
      <c r="E197" s="1">
        <v>56.290000999999997</v>
      </c>
      <c r="F197" s="1">
        <v>10788300</v>
      </c>
      <c r="J197" s="11">
        <f t="shared" si="137"/>
        <v>482.4835143991337</v>
      </c>
      <c r="K197" s="11">
        <f t="shared" si="120"/>
        <v>3.9508835057593963E-2</v>
      </c>
      <c r="M197" s="12"/>
      <c r="Q197" s="12">
        <f t="shared" si="121"/>
        <v>492.06822886640464</v>
      </c>
      <c r="R197" s="12">
        <f t="shared" si="122"/>
        <v>2.0428320823290564E-2</v>
      </c>
      <c r="X197" s="12">
        <f t="shared" si="123"/>
        <v>494.39436755273061</v>
      </c>
      <c r="Y197" s="12">
        <f t="shared" si="138"/>
        <v>1.5797622384963059E-2</v>
      </c>
      <c r="AD197" s="11">
        <f t="shared" si="139"/>
        <v>2.4566134629293397</v>
      </c>
      <c r="AE197" s="12">
        <f t="shared" si="124"/>
        <v>496.85098101565995</v>
      </c>
      <c r="AF197" s="12">
        <f t="shared" si="140"/>
        <v>1.0907184771232984E-2</v>
      </c>
      <c r="AK197" s="21">
        <f t="shared" si="141"/>
        <v>2.3901393352165012</v>
      </c>
      <c r="AL197" s="12">
        <f t="shared" si="125"/>
        <v>496.78450688794709</v>
      </c>
      <c r="AM197" s="22">
        <f t="shared" si="142"/>
        <v>1.1039516364872973E-2</v>
      </c>
      <c r="AR197" s="11">
        <f t="shared" si="143"/>
        <v>2.2085677143476579</v>
      </c>
      <c r="AS197" s="12">
        <f t="shared" si="126"/>
        <v>496.60293526707829</v>
      </c>
      <c r="AT197" s="12">
        <f t="shared" si="144"/>
        <v>1.1400975217754067E-2</v>
      </c>
      <c r="AY197" s="11">
        <f t="shared" si="145"/>
        <v>2.8296772396406364</v>
      </c>
      <c r="AZ197" s="12">
        <f t="shared" si="127"/>
        <v>497.22404479237127</v>
      </c>
      <c r="BA197" s="12">
        <f t="shared" si="146"/>
        <v>1.0164518025535958E-2</v>
      </c>
      <c r="BG197" s="12">
        <f t="shared" si="128"/>
        <v>495.66505794622515</v>
      </c>
      <c r="BH197" s="12">
        <f t="shared" si="147"/>
        <v>1.3268029435349774E-2</v>
      </c>
      <c r="BN197" s="12">
        <f t="shared" si="129"/>
        <v>55.271501736446865</v>
      </c>
      <c r="BO197" s="12">
        <f t="shared" si="148"/>
        <v>1.8093786559945729E-2</v>
      </c>
      <c r="BU197" s="12">
        <f t="shared" si="130"/>
        <v>55.914017975630657</v>
      </c>
      <c r="BV197" s="12">
        <f t="shared" si="149"/>
        <v>6.6793927463127964E-3</v>
      </c>
      <c r="CB197" s="12">
        <f t="shared" si="131"/>
        <v>56.099941306922744</v>
      </c>
      <c r="CC197" s="12">
        <f t="shared" si="150"/>
        <v>3.3764379055038966E-3</v>
      </c>
      <c r="CH197" s="11">
        <f t="shared" si="151"/>
        <v>0.17086566141064755</v>
      </c>
      <c r="CI197" s="12">
        <f t="shared" si="132"/>
        <v>56.270806968333389</v>
      </c>
      <c r="CJ197" s="12">
        <f t="shared" si="152"/>
        <v>3.4098474552536807E-4</v>
      </c>
      <c r="CO197" s="11">
        <f t="shared" si="153"/>
        <v>0.19126714241531168</v>
      </c>
      <c r="CP197" s="12">
        <f t="shared" si="133"/>
        <v>56.291208449338058</v>
      </c>
      <c r="CQ197" s="12">
        <f t="shared" si="154"/>
        <v>2.145051193125649E-5</v>
      </c>
      <c r="CV197" s="11">
        <f t="shared" si="155"/>
        <v>0.14914126935615427</v>
      </c>
      <c r="CW197" s="12">
        <f t="shared" si="134"/>
        <v>56.249082576278902</v>
      </c>
      <c r="CX197" s="12">
        <f t="shared" si="156"/>
        <v>7.2692170890341812E-4</v>
      </c>
      <c r="DC197" s="11">
        <f t="shared" si="157"/>
        <v>2.1189611892159694E-2</v>
      </c>
      <c r="DD197" s="12">
        <f t="shared" si="135"/>
        <v>56.121130918814906</v>
      </c>
      <c r="DE197" s="12">
        <f t="shared" si="158"/>
        <v>3.0000013889694322E-3</v>
      </c>
      <c r="DK197" s="12">
        <f t="shared" si="136"/>
        <v>56.121739101092196</v>
      </c>
      <c r="DL197" s="12">
        <f t="shared" si="159"/>
        <v>2.9891969429490838E-3</v>
      </c>
    </row>
    <row r="198" spans="1:116" x14ac:dyDescent="0.3">
      <c r="A198" s="4">
        <v>44504</v>
      </c>
      <c r="B198" s="2">
        <v>197</v>
      </c>
      <c r="C198" s="1">
        <v>515.61999500000002</v>
      </c>
      <c r="D198" s="1">
        <v>2615000</v>
      </c>
      <c r="E198" s="1">
        <v>56.599997999999999</v>
      </c>
      <c r="F198" s="1">
        <v>10820200</v>
      </c>
      <c r="J198" s="11">
        <f t="shared" si="137"/>
        <v>485.4604852892636</v>
      </c>
      <c r="K198" s="11">
        <f t="shared" si="120"/>
        <v>5.8491738107899434E-2</v>
      </c>
      <c r="M198" s="12"/>
      <c r="Q198" s="12">
        <f t="shared" si="121"/>
        <v>495.65984421316296</v>
      </c>
      <c r="R198" s="12">
        <f t="shared" si="122"/>
        <v>3.8710971219874941E-2</v>
      </c>
      <c r="X198" s="12">
        <f t="shared" si="123"/>
        <v>498.75895824872873</v>
      </c>
      <c r="Y198" s="12">
        <f t="shared" si="138"/>
        <v>3.2700509900263436E-2</v>
      </c>
      <c r="AD198" s="11">
        <f t="shared" si="139"/>
        <v>2.7428100478896562</v>
      </c>
      <c r="AE198" s="12">
        <f t="shared" si="124"/>
        <v>501.50176829661837</v>
      </c>
      <c r="AF198" s="12">
        <f t="shared" si="140"/>
        <v>2.7381069082438612E-2</v>
      </c>
      <c r="AK198" s="21">
        <f t="shared" si="141"/>
        <v>2.8837521754119053</v>
      </c>
      <c r="AL198" s="12">
        <f t="shared" si="125"/>
        <v>501.64271042414066</v>
      </c>
      <c r="AM198" s="22">
        <f t="shared" si="142"/>
        <v>2.7107724121248164E-2</v>
      </c>
      <c r="AR198" s="11">
        <f t="shared" si="143"/>
        <v>3.1787780560903647</v>
      </c>
      <c r="AS198" s="12">
        <f t="shared" si="126"/>
        <v>501.93773630481911</v>
      </c>
      <c r="AT198" s="12">
        <f t="shared" si="144"/>
        <v>2.6535547162365E-2</v>
      </c>
      <c r="AY198" s="11">
        <f t="shared" si="145"/>
        <v>4.134353677544496</v>
      </c>
      <c r="AZ198" s="12">
        <f t="shared" si="127"/>
        <v>502.89331192627321</v>
      </c>
      <c r="BA198" s="12">
        <f t="shared" si="146"/>
        <v>2.468229160455037E-2</v>
      </c>
      <c r="BG198" s="12">
        <f t="shared" si="128"/>
        <v>500.66375473655626</v>
      </c>
      <c r="BH198" s="12">
        <f t="shared" si="147"/>
        <v>2.9006323277753727E-2</v>
      </c>
      <c r="BN198" s="12">
        <f t="shared" si="129"/>
        <v>55.424276625979836</v>
      </c>
      <c r="BO198" s="12">
        <f t="shared" si="148"/>
        <v>2.077246317252809E-2</v>
      </c>
      <c r="BU198" s="12">
        <f t="shared" si="130"/>
        <v>56.045612034159923</v>
      </c>
      <c r="BV198" s="12">
        <f t="shared" si="149"/>
        <v>9.7948053962842244E-3</v>
      </c>
      <c r="CB198" s="12">
        <f t="shared" si="131"/>
        <v>56.204474138115231</v>
      </c>
      <c r="CC198" s="12">
        <f t="shared" si="150"/>
        <v>6.988054343831757E-3</v>
      </c>
      <c r="CH198" s="11">
        <f t="shared" si="151"/>
        <v>0.16091573687792335</v>
      </c>
      <c r="CI198" s="12">
        <f t="shared" si="132"/>
        <v>56.365389874993156</v>
      </c>
      <c r="CJ198" s="12">
        <f t="shared" si="152"/>
        <v>4.1450200229131403E-3</v>
      </c>
      <c r="CO198" s="11">
        <f t="shared" si="153"/>
        <v>0.16958356460960533</v>
      </c>
      <c r="CP198" s="12">
        <f t="shared" si="133"/>
        <v>56.374057702724834</v>
      </c>
      <c r="CQ198" s="12">
        <f t="shared" si="154"/>
        <v>3.9918781847866113E-3</v>
      </c>
      <c r="CV198" s="11">
        <f t="shared" si="155"/>
        <v>0.12906747218250367</v>
      </c>
      <c r="CW198" s="12">
        <f t="shared" si="134"/>
        <v>56.333541610297736</v>
      </c>
      <c r="CX198" s="12">
        <f t="shared" si="156"/>
        <v>4.7077102317611948E-3</v>
      </c>
      <c r="DC198" s="11">
        <f t="shared" si="157"/>
        <v>9.2031348297437254E-2</v>
      </c>
      <c r="DD198" s="12">
        <f t="shared" si="135"/>
        <v>56.29650548641267</v>
      </c>
      <c r="DE198" s="12">
        <f t="shared" si="158"/>
        <v>5.3620587334177894E-3</v>
      </c>
      <c r="DK198" s="12">
        <f t="shared" si="136"/>
        <v>56.24793552527305</v>
      </c>
      <c r="DL198" s="12">
        <f t="shared" si="159"/>
        <v>6.2201852856416957E-3</v>
      </c>
    </row>
    <row r="199" spans="1:116" x14ac:dyDescent="0.3">
      <c r="A199" s="4">
        <v>44505</v>
      </c>
      <c r="B199" s="2">
        <v>198</v>
      </c>
      <c r="C199" s="1">
        <v>513.11999500000002</v>
      </c>
      <c r="D199" s="1">
        <v>2071300</v>
      </c>
      <c r="E199" s="1">
        <v>56.84</v>
      </c>
      <c r="F199" s="1">
        <v>12884200</v>
      </c>
      <c r="J199" s="11">
        <f t="shared" si="137"/>
        <v>489.98441174587407</v>
      </c>
      <c r="K199" s="11">
        <f t="shared" si="120"/>
        <v>4.5088056360239763E-2</v>
      </c>
      <c r="M199" s="12"/>
      <c r="Q199" s="12">
        <f t="shared" si="121"/>
        <v>502.64589698855593</v>
      </c>
      <c r="R199" s="12">
        <f t="shared" si="122"/>
        <v>2.0412570380236469E-2</v>
      </c>
      <c r="X199" s="12">
        <f t="shared" si="123"/>
        <v>508.03252846192794</v>
      </c>
      <c r="Y199" s="12">
        <f t="shared" si="138"/>
        <v>9.9147696204512133E-3</v>
      </c>
      <c r="AD199" s="11">
        <f t="shared" si="139"/>
        <v>3.7224240726860889</v>
      </c>
      <c r="AE199" s="12">
        <f t="shared" si="124"/>
        <v>511.75495253461401</v>
      </c>
      <c r="AF199" s="12">
        <f t="shared" si="140"/>
        <v>2.6602792303699087E-3</v>
      </c>
      <c r="AK199" s="21">
        <f t="shared" si="141"/>
        <v>4.4812066848587309</v>
      </c>
      <c r="AL199" s="12">
        <f t="shared" si="125"/>
        <v>512.51373514678664</v>
      </c>
      <c r="AM199" s="22">
        <f t="shared" si="142"/>
        <v>1.1815167195216654E-3</v>
      </c>
      <c r="AR199" s="11">
        <f t="shared" si="143"/>
        <v>5.9214345267893442</v>
      </c>
      <c r="AS199" s="12">
        <f t="shared" si="126"/>
        <v>513.95396298871731</v>
      </c>
      <c r="AT199" s="12">
        <f t="shared" si="144"/>
        <v>1.6252884254048423E-3</v>
      </c>
      <c r="AY199" s="11">
        <f t="shared" si="145"/>
        <v>8.5026877328510011</v>
      </c>
      <c r="AZ199" s="12">
        <f t="shared" si="127"/>
        <v>516.53521619477897</v>
      </c>
      <c r="BA199" s="12">
        <f t="shared" si="146"/>
        <v>6.6557944107770561E-3</v>
      </c>
      <c r="BG199" s="12">
        <f t="shared" si="128"/>
        <v>511.88093493413908</v>
      </c>
      <c r="BH199" s="12">
        <f t="shared" si="147"/>
        <v>2.4147569339233021E-3</v>
      </c>
      <c r="BN199" s="12">
        <f t="shared" si="129"/>
        <v>55.600634832082861</v>
      </c>
      <c r="BO199" s="12">
        <f t="shared" si="148"/>
        <v>2.1804454044988434E-2</v>
      </c>
      <c r="BU199" s="12">
        <f t="shared" si="130"/>
        <v>56.239647122203948</v>
      </c>
      <c r="BV199" s="12">
        <f t="shared" si="149"/>
        <v>1.0562154781774373E-2</v>
      </c>
      <c r="CB199" s="12">
        <f t="shared" si="131"/>
        <v>56.422012262151853</v>
      </c>
      <c r="CC199" s="12">
        <f t="shared" si="150"/>
        <v>7.3537603421560639E-3</v>
      </c>
      <c r="CH199" s="11">
        <f t="shared" si="151"/>
        <v>0.16940909495172818</v>
      </c>
      <c r="CI199" s="12">
        <f t="shared" si="132"/>
        <v>56.591421357103584</v>
      </c>
      <c r="CJ199" s="12">
        <f t="shared" si="152"/>
        <v>4.3733047659468499E-3</v>
      </c>
      <c r="CO199" s="11">
        <f t="shared" si="153"/>
        <v>0.18157220446635952</v>
      </c>
      <c r="CP199" s="12">
        <f t="shared" si="133"/>
        <v>56.603584466618216</v>
      </c>
      <c r="CQ199" s="12">
        <f t="shared" si="154"/>
        <v>4.1593162100947859E-3</v>
      </c>
      <c r="CV199" s="11">
        <f t="shared" si="155"/>
        <v>0.16887926551685697</v>
      </c>
      <c r="CW199" s="12">
        <f t="shared" si="134"/>
        <v>56.59089152766871</v>
      </c>
      <c r="CX199" s="12">
        <f t="shared" si="156"/>
        <v>4.3826261845758925E-3</v>
      </c>
      <c r="DC199" s="11">
        <f t="shared" si="157"/>
        <v>0.19871210767574435</v>
      </c>
      <c r="DD199" s="12">
        <f t="shared" si="135"/>
        <v>56.620724369827599</v>
      </c>
      <c r="DE199" s="12">
        <f t="shared" si="158"/>
        <v>3.8577697074666534E-3</v>
      </c>
      <c r="DK199" s="12">
        <f t="shared" si="136"/>
        <v>56.511982381318262</v>
      </c>
      <c r="DL199" s="12">
        <f t="shared" si="159"/>
        <v>5.7708940654775049E-3</v>
      </c>
    </row>
    <row r="200" spans="1:116" x14ac:dyDescent="0.3">
      <c r="A200" s="4">
        <v>44508</v>
      </c>
      <c r="B200" s="2">
        <v>199</v>
      </c>
      <c r="C200" s="1">
        <v>503.80999800000001</v>
      </c>
      <c r="D200" s="1">
        <v>2834800</v>
      </c>
      <c r="E200" s="1">
        <v>56.330002</v>
      </c>
      <c r="F200" s="1">
        <v>12828000</v>
      </c>
      <c r="J200" s="11">
        <f t="shared" si="137"/>
        <v>493.45474923399291</v>
      </c>
      <c r="K200" s="11">
        <f t="shared" si="120"/>
        <v>2.0553877070949064E-2</v>
      </c>
      <c r="M200" s="12"/>
      <c r="Q200" s="12">
        <f t="shared" si="121"/>
        <v>506.31183129256135</v>
      </c>
      <c r="R200" s="12">
        <f t="shared" si="122"/>
        <v>4.9658270032214473E-3</v>
      </c>
      <c r="X200" s="12">
        <f t="shared" si="123"/>
        <v>510.8306350578676</v>
      </c>
      <c r="Y200" s="12">
        <f t="shared" si="138"/>
        <v>1.3935088794858708E-2</v>
      </c>
      <c r="AD200" s="11">
        <f t="shared" si="139"/>
        <v>3.5837764511741241</v>
      </c>
      <c r="AE200" s="12">
        <f t="shared" si="124"/>
        <v>514.41441150904177</v>
      </c>
      <c r="AF200" s="12">
        <f t="shared" si="140"/>
        <v>2.1048438004681602E-2</v>
      </c>
      <c r="AK200" s="21">
        <f t="shared" si="141"/>
        <v>4.0604316626289627</v>
      </c>
      <c r="AL200" s="12">
        <f t="shared" si="125"/>
        <v>514.89106672049661</v>
      </c>
      <c r="AM200" s="22">
        <f t="shared" si="142"/>
        <v>2.1994539140719083E-2</v>
      </c>
      <c r="AR200" s="11">
        <f t="shared" si="143"/>
        <v>4.5159369579069857</v>
      </c>
      <c r="AS200" s="12">
        <f t="shared" si="126"/>
        <v>515.34657201577454</v>
      </c>
      <c r="AT200" s="12">
        <f t="shared" si="144"/>
        <v>2.28986603314183E-2</v>
      </c>
      <c r="AY200" s="11">
        <f t="shared" si="145"/>
        <v>3.6537937664763591</v>
      </c>
      <c r="AZ200" s="12">
        <f t="shared" si="127"/>
        <v>514.48442882434392</v>
      </c>
      <c r="BA200" s="12">
        <f t="shared" si="146"/>
        <v>2.1187413641489336E-2</v>
      </c>
      <c r="BG200" s="12">
        <f t="shared" si="128"/>
        <v>512.81022998353478</v>
      </c>
      <c r="BH200" s="12">
        <f t="shared" si="147"/>
        <v>1.7864337784608185E-2</v>
      </c>
      <c r="BN200" s="12">
        <f t="shared" si="129"/>
        <v>55.786539607270427</v>
      </c>
      <c r="BO200" s="12">
        <f t="shared" si="148"/>
        <v>9.6478319445039828E-3</v>
      </c>
      <c r="BU200" s="12">
        <f t="shared" si="130"/>
        <v>56.449770629432564</v>
      </c>
      <c r="BV200" s="12">
        <f t="shared" si="149"/>
        <v>2.1261960798894257E-3</v>
      </c>
      <c r="CB200" s="12">
        <f t="shared" si="131"/>
        <v>56.651905517968331</v>
      </c>
      <c r="CC200" s="12">
        <f t="shared" si="150"/>
        <v>5.7146015717934873E-3</v>
      </c>
      <c r="CH200" s="11">
        <f t="shared" si="151"/>
        <v>0.17848171908144064</v>
      </c>
      <c r="CI200" s="12">
        <f t="shared" si="132"/>
        <v>56.83038723704977</v>
      </c>
      <c r="CJ200" s="12">
        <f t="shared" si="152"/>
        <v>8.8831034845297842E-3</v>
      </c>
      <c r="CO200" s="11">
        <f t="shared" si="153"/>
        <v>0.19365246730388913</v>
      </c>
      <c r="CP200" s="12">
        <f t="shared" si="133"/>
        <v>56.845557985272222</v>
      </c>
      <c r="CQ200" s="12">
        <f t="shared" si="154"/>
        <v>9.1524226338962674E-3</v>
      </c>
      <c r="CV200" s="11">
        <f t="shared" si="155"/>
        <v>0.19633556115168641</v>
      </c>
      <c r="CW200" s="12">
        <f t="shared" si="134"/>
        <v>56.848241079120015</v>
      </c>
      <c r="CX200" s="12">
        <f t="shared" si="156"/>
        <v>9.2000543355211465E-3</v>
      </c>
      <c r="DC200" s="11">
        <f t="shared" si="157"/>
        <v>0.22521608359536788</v>
      </c>
      <c r="DD200" s="12">
        <f t="shared" si="135"/>
        <v>56.877121601563701</v>
      </c>
      <c r="DE200" s="12">
        <f t="shared" si="158"/>
        <v>9.7127566507755596E-3</v>
      </c>
      <c r="DK200" s="12">
        <f t="shared" si="136"/>
        <v>56.757995595329568</v>
      </c>
      <c r="DL200" s="12">
        <f t="shared" si="159"/>
        <v>7.5979687579199396E-3</v>
      </c>
    </row>
    <row r="201" spans="1:116" x14ac:dyDescent="0.3">
      <c r="A201" s="4">
        <v>44509</v>
      </c>
      <c r="B201" s="2">
        <v>200</v>
      </c>
      <c r="C201" s="1">
        <v>508.709991</v>
      </c>
      <c r="D201" s="1">
        <v>1881800</v>
      </c>
      <c r="E201" s="1">
        <v>56.490001999999997</v>
      </c>
      <c r="F201" s="1">
        <v>10155800</v>
      </c>
      <c r="J201" s="11">
        <f t="shared" si="137"/>
        <v>495.00803654889398</v>
      </c>
      <c r="K201" s="11">
        <f t="shared" si="120"/>
        <v>2.6934706794673548E-2</v>
      </c>
      <c r="M201" s="12"/>
      <c r="Q201" s="12">
        <f t="shared" si="121"/>
        <v>505.43618964016491</v>
      </c>
      <c r="R201" s="12">
        <f t="shared" si="122"/>
        <v>6.4354964867106186E-3</v>
      </c>
      <c r="X201" s="12">
        <f t="shared" si="123"/>
        <v>506.96928467604044</v>
      </c>
      <c r="Y201" s="12">
        <f t="shared" si="138"/>
        <v>3.4218048686988677E-3</v>
      </c>
      <c r="AD201" s="11">
        <f t="shared" si="139"/>
        <v>2.4670074262239328</v>
      </c>
      <c r="AE201" s="12">
        <f t="shared" si="124"/>
        <v>509.43629210226436</v>
      </c>
      <c r="AF201" s="12">
        <f t="shared" si="140"/>
        <v>1.4277311535333265E-3</v>
      </c>
      <c r="AK201" s="21">
        <f t="shared" si="141"/>
        <v>2.0799861515149343</v>
      </c>
      <c r="AL201" s="12">
        <f t="shared" si="125"/>
        <v>509.0492708275554</v>
      </c>
      <c r="AM201" s="22">
        <f t="shared" si="142"/>
        <v>6.6694154539497028E-4</v>
      </c>
      <c r="AR201" s="11">
        <f t="shared" si="143"/>
        <v>0.74615765502662423</v>
      </c>
      <c r="AS201" s="12">
        <f t="shared" si="126"/>
        <v>507.71544233106709</v>
      </c>
      <c r="AT201" s="12">
        <f t="shared" si="144"/>
        <v>1.9550405663900303E-3</v>
      </c>
      <c r="AY201" s="11">
        <f t="shared" si="145"/>
        <v>-2.7340787595816245</v>
      </c>
      <c r="AZ201" s="12">
        <f t="shared" si="127"/>
        <v>504.23520591645882</v>
      </c>
      <c r="BA201" s="12">
        <f t="shared" si="146"/>
        <v>8.7963381154453832E-3</v>
      </c>
      <c r="BG201" s="12">
        <f t="shared" si="128"/>
        <v>506.06005599588372</v>
      </c>
      <c r="BH201" s="12">
        <f t="shared" si="147"/>
        <v>5.2091271077793454E-3</v>
      </c>
      <c r="BN201" s="12">
        <f t="shared" si="129"/>
        <v>55.868058966179859</v>
      </c>
      <c r="BO201" s="12">
        <f t="shared" si="148"/>
        <v>1.1009789552143011E-2</v>
      </c>
      <c r="BU201" s="12">
        <f t="shared" si="130"/>
        <v>56.407851609131164</v>
      </c>
      <c r="BV201" s="12">
        <f t="shared" si="149"/>
        <v>1.4542465562106513E-3</v>
      </c>
      <c r="CB201" s="12">
        <f t="shared" si="131"/>
        <v>56.474858583085748</v>
      </c>
      <c r="CC201" s="12">
        <f t="shared" si="150"/>
        <v>2.6807251510185874E-4</v>
      </c>
      <c r="CH201" s="11">
        <f t="shared" si="151"/>
        <v>0.12515242098683713</v>
      </c>
      <c r="CI201" s="12">
        <f t="shared" si="132"/>
        <v>56.600011004072584</v>
      </c>
      <c r="CJ201" s="12">
        <f t="shared" si="152"/>
        <v>1.9474066237878237E-3</v>
      </c>
      <c r="CO201" s="11">
        <f t="shared" si="153"/>
        <v>0.10097761675727118</v>
      </c>
      <c r="CP201" s="12">
        <f t="shared" si="133"/>
        <v>56.575836199843017</v>
      </c>
      <c r="CQ201" s="12">
        <f t="shared" si="154"/>
        <v>1.5194582546309795E-3</v>
      </c>
      <c r="CV201" s="11">
        <f t="shared" si="155"/>
        <v>2.8313437936265298E-2</v>
      </c>
      <c r="CW201" s="12">
        <f t="shared" si="134"/>
        <v>56.50317202102201</v>
      </c>
      <c r="CX201" s="12">
        <f t="shared" si="156"/>
        <v>2.3313897248601877E-4</v>
      </c>
      <c r="DC201" s="11">
        <f t="shared" si="157"/>
        <v>-0.1167074821108901</v>
      </c>
      <c r="DD201" s="12">
        <f t="shared" si="135"/>
        <v>56.358151100974858</v>
      </c>
      <c r="DE201" s="12">
        <f t="shared" si="158"/>
        <v>2.3340572553907646E-3</v>
      </c>
      <c r="DK201" s="12">
        <f t="shared" si="136"/>
        <v>56.437000398832389</v>
      </c>
      <c r="DL201" s="12">
        <f t="shared" si="159"/>
        <v>9.3824746488074503E-4</v>
      </c>
    </row>
    <row r="202" spans="1:116" x14ac:dyDescent="0.3">
      <c r="A202" s="4">
        <v>44510</v>
      </c>
      <c r="B202" s="2">
        <v>201</v>
      </c>
      <c r="C202" s="1">
        <v>505.51001000000002</v>
      </c>
      <c r="D202" s="1">
        <v>1226600</v>
      </c>
      <c r="E202" s="1">
        <v>56.720001000000003</v>
      </c>
      <c r="F202" s="1">
        <v>8813600</v>
      </c>
      <c r="J202" s="11">
        <f t="shared" si="137"/>
        <v>497.06332971655985</v>
      </c>
      <c r="K202" s="11">
        <f t="shared" si="120"/>
        <v>1.6709224577847969E-2</v>
      </c>
      <c r="M202" s="12"/>
      <c r="Q202" s="12">
        <f t="shared" si="121"/>
        <v>506.58202011610717</v>
      </c>
      <c r="R202" s="12">
        <f t="shared" si="122"/>
        <v>2.1206506199692287E-3</v>
      </c>
      <c r="X202" s="12">
        <f t="shared" si="123"/>
        <v>507.92667315421818</v>
      </c>
      <c r="Y202" s="12">
        <f t="shared" si="138"/>
        <v>4.7806435212196016E-3</v>
      </c>
      <c r="AD202" s="11">
        <f t="shared" si="139"/>
        <v>2.2405645840170032</v>
      </c>
      <c r="AE202" s="12">
        <f t="shared" si="124"/>
        <v>510.1672377382352</v>
      </c>
      <c r="AF202" s="12">
        <f t="shared" si="140"/>
        <v>9.2129288166522723E-3</v>
      </c>
      <c r="AK202" s="21">
        <f t="shared" si="141"/>
        <v>1.7993367331806343</v>
      </c>
      <c r="AL202" s="12">
        <f t="shared" si="125"/>
        <v>509.72600988739879</v>
      </c>
      <c r="AM202" s="22">
        <f t="shared" si="142"/>
        <v>8.3400917963993744E-3</v>
      </c>
      <c r="AR202" s="11">
        <f t="shared" si="143"/>
        <v>0.84121152544462352</v>
      </c>
      <c r="AS202" s="12">
        <f t="shared" si="126"/>
        <v>508.76788467966281</v>
      </c>
      <c r="AT202" s="12">
        <f t="shared" si="144"/>
        <v>6.4447283242972594E-3</v>
      </c>
      <c r="AY202" s="11">
        <f t="shared" si="145"/>
        <v>0.40366839251382991</v>
      </c>
      <c r="AZ202" s="12">
        <f t="shared" si="127"/>
        <v>508.33034154673203</v>
      </c>
      <c r="BA202" s="12">
        <f t="shared" si="146"/>
        <v>5.5791804137211975E-3</v>
      </c>
      <c r="BG202" s="12">
        <f t="shared" si="128"/>
        <v>508.04750724897093</v>
      </c>
      <c r="BH202" s="12">
        <f t="shared" si="147"/>
        <v>5.0196775509369395E-3</v>
      </c>
      <c r="BN202" s="12">
        <f t="shared" si="129"/>
        <v>55.961350421252874</v>
      </c>
      <c r="BO202" s="12">
        <f t="shared" si="148"/>
        <v>1.3375362577076286E-2</v>
      </c>
      <c r="BU202" s="12">
        <f t="shared" si="130"/>
        <v>56.436604245935257</v>
      </c>
      <c r="BV202" s="12">
        <f t="shared" si="149"/>
        <v>4.9964165914726695E-3</v>
      </c>
      <c r="CB202" s="12">
        <f t="shared" si="131"/>
        <v>56.483187462388585</v>
      </c>
      <c r="CC202" s="12">
        <f t="shared" si="150"/>
        <v>4.1751328179881059E-3</v>
      </c>
      <c r="CH202" s="11">
        <f t="shared" si="151"/>
        <v>0.10762888973423716</v>
      </c>
      <c r="CI202" s="12">
        <f t="shared" si="132"/>
        <v>56.590816352122822</v>
      </c>
      <c r="CJ202" s="12">
        <f t="shared" si="152"/>
        <v>2.2775854301762379E-3</v>
      </c>
      <c r="CO202" s="11">
        <f t="shared" si="153"/>
        <v>7.7815432393662717E-2</v>
      </c>
      <c r="CP202" s="12">
        <f t="shared" si="133"/>
        <v>56.561002894782249</v>
      </c>
      <c r="CQ202" s="12">
        <f t="shared" si="154"/>
        <v>2.8032105503269459E-3</v>
      </c>
      <c r="CV202" s="11">
        <f t="shared" si="155"/>
        <v>1.9320386551222712E-2</v>
      </c>
      <c r="CW202" s="12">
        <f t="shared" si="134"/>
        <v>56.502507848939807</v>
      </c>
      <c r="CX202" s="12">
        <f t="shared" si="156"/>
        <v>3.8345054165319302E-3</v>
      </c>
      <c r="DC202" s="11">
        <f t="shared" si="157"/>
        <v>-1.0426574909221793E-2</v>
      </c>
      <c r="DD202" s="12">
        <f t="shared" si="135"/>
        <v>56.47276088747936</v>
      </c>
      <c r="DE202" s="12">
        <f t="shared" si="158"/>
        <v>4.3589581833865469E-3</v>
      </c>
      <c r="DK202" s="12">
        <f t="shared" si="136"/>
        <v>56.476751599708095</v>
      </c>
      <c r="DL202" s="12">
        <f t="shared" si="159"/>
        <v>4.2886000705801919E-3</v>
      </c>
    </row>
    <row r="203" spans="1:116" x14ac:dyDescent="0.3">
      <c r="A203" s="4">
        <v>44511</v>
      </c>
      <c r="B203" s="2">
        <v>202</v>
      </c>
      <c r="C203" s="1">
        <v>512.17999299999997</v>
      </c>
      <c r="D203" s="1">
        <v>1227300</v>
      </c>
      <c r="E203" s="1">
        <v>56.740001999999997</v>
      </c>
      <c r="F203" s="1">
        <v>7257700</v>
      </c>
      <c r="J203" s="11">
        <f t="shared" si="137"/>
        <v>498.33033175907588</v>
      </c>
      <c r="K203" s="11">
        <f t="shared" si="120"/>
        <v>2.7040613515186825E-2</v>
      </c>
      <c r="M203" s="12"/>
      <c r="Q203" s="12">
        <f t="shared" si="121"/>
        <v>506.2068165754697</v>
      </c>
      <c r="R203" s="12">
        <f t="shared" si="122"/>
        <v>1.1662260350201273E-2</v>
      </c>
      <c r="X203" s="12">
        <f t="shared" si="123"/>
        <v>506.5975084193982</v>
      </c>
      <c r="Y203" s="12">
        <f t="shared" si="138"/>
        <v>1.0899458504623339E-2</v>
      </c>
      <c r="AD203" s="11">
        <f t="shared" si="139"/>
        <v>1.7051051861914552</v>
      </c>
      <c r="AE203" s="12">
        <f t="shared" si="124"/>
        <v>508.30261360558967</v>
      </c>
      <c r="AF203" s="12">
        <f t="shared" si="140"/>
        <v>7.5703452836946286E-3</v>
      </c>
      <c r="AK203" s="21">
        <f t="shared" si="141"/>
        <v>1.0172113661804798</v>
      </c>
      <c r="AL203" s="12">
        <f t="shared" si="125"/>
        <v>507.6147197855787</v>
      </c>
      <c r="AM203" s="22">
        <f t="shared" si="142"/>
        <v>8.9134157460564224E-3</v>
      </c>
      <c r="AR203" s="11">
        <f t="shared" si="143"/>
        <v>-0.13545779167444943</v>
      </c>
      <c r="AS203" s="12">
        <f t="shared" si="126"/>
        <v>506.46205062772373</v>
      </c>
      <c r="AT203" s="12">
        <f t="shared" si="144"/>
        <v>1.1163931528805814E-2</v>
      </c>
      <c r="AY203" s="11">
        <f t="shared" si="145"/>
        <v>-1.0692397657199111</v>
      </c>
      <c r="AZ203" s="12">
        <f t="shared" si="127"/>
        <v>505.52826865367831</v>
      </c>
      <c r="BA203" s="12">
        <f t="shared" si="146"/>
        <v>1.29870835199173E-2</v>
      </c>
      <c r="BG203" s="12">
        <f t="shared" si="128"/>
        <v>506.14438431224278</v>
      </c>
      <c r="BH203" s="12">
        <f t="shared" si="147"/>
        <v>1.1784155512215001E-2</v>
      </c>
      <c r="BN203" s="12">
        <f t="shared" si="129"/>
        <v>56.075148008064943</v>
      </c>
      <c r="BO203" s="12">
        <f t="shared" si="148"/>
        <v>1.1717553198800629E-2</v>
      </c>
      <c r="BU203" s="12">
        <f t="shared" si="130"/>
        <v>56.53579310985792</v>
      </c>
      <c r="BV203" s="12">
        <f t="shared" si="149"/>
        <v>3.5990286031727121E-3</v>
      </c>
      <c r="CB203" s="12">
        <f t="shared" si="131"/>
        <v>56.613434908074865</v>
      </c>
      <c r="CC203" s="12">
        <f t="shared" si="150"/>
        <v>2.2306501139201943E-3</v>
      </c>
      <c r="CH203" s="11">
        <f t="shared" si="151"/>
        <v>0.11102167312704353</v>
      </c>
      <c r="CI203" s="12">
        <f t="shared" si="132"/>
        <v>56.724456581201906</v>
      </c>
      <c r="CJ203" s="12">
        <f t="shared" si="152"/>
        <v>2.739763526636956E-4</v>
      </c>
      <c r="CO203" s="11">
        <f t="shared" si="153"/>
        <v>9.092343571681695E-2</v>
      </c>
      <c r="CP203" s="12">
        <f t="shared" si="133"/>
        <v>56.704358343791682</v>
      </c>
      <c r="CQ203" s="12">
        <f t="shared" si="154"/>
        <v>6.2819272033713832E-4</v>
      </c>
      <c r="CV203" s="11">
        <f t="shared" si="155"/>
        <v>6.9237563161998333E-2</v>
      </c>
      <c r="CW203" s="12">
        <f t="shared" si="134"/>
        <v>56.682672471236863</v>
      </c>
      <c r="CX203" s="12">
        <f t="shared" si="156"/>
        <v>1.0103899672603803E-3</v>
      </c>
      <c r="DC203" s="11">
        <f t="shared" si="157"/>
        <v>0.10914634259695445</v>
      </c>
      <c r="DD203" s="12">
        <f t="shared" si="135"/>
        <v>56.722581250671823</v>
      </c>
      <c r="DE203" s="12">
        <f t="shared" si="158"/>
        <v>3.0702764741133019E-4</v>
      </c>
      <c r="DK203" s="12">
        <f t="shared" si="136"/>
        <v>56.659188649927032</v>
      </c>
      <c r="DL203" s="12">
        <f t="shared" si="159"/>
        <v>1.4242747131550208E-3</v>
      </c>
    </row>
    <row r="204" spans="1:116" x14ac:dyDescent="0.3">
      <c r="A204" s="4">
        <v>44512</v>
      </c>
      <c r="B204" s="2">
        <v>203</v>
      </c>
      <c r="C204" s="1">
        <v>517.169983</v>
      </c>
      <c r="D204" s="1">
        <v>1779500</v>
      </c>
      <c r="E204" s="1">
        <v>56.610000999999997</v>
      </c>
      <c r="F204" s="1">
        <v>10161800</v>
      </c>
      <c r="J204" s="11">
        <f t="shared" si="137"/>
        <v>500.40778094521443</v>
      </c>
      <c r="K204" s="11">
        <f t="shared" si="120"/>
        <v>3.2411397810737937E-2</v>
      </c>
      <c r="M204" s="12"/>
      <c r="Q204" s="12">
        <f t="shared" si="121"/>
        <v>508.29742832405526</v>
      </c>
      <c r="R204" s="12">
        <f t="shared" si="122"/>
        <v>1.715597379506989E-2</v>
      </c>
      <c r="X204" s="12">
        <f t="shared" si="123"/>
        <v>509.6678749387292</v>
      </c>
      <c r="Y204" s="12">
        <f t="shared" si="138"/>
        <v>1.4506077900640268E-2</v>
      </c>
      <c r="AD204" s="11">
        <f t="shared" si="139"/>
        <v>1.9098943861623874</v>
      </c>
      <c r="AE204" s="12">
        <f t="shared" si="124"/>
        <v>511.57776932489156</v>
      </c>
      <c r="AF204" s="12">
        <f t="shared" si="140"/>
        <v>1.0813105669182737E-2</v>
      </c>
      <c r="AK204" s="21">
        <f t="shared" si="141"/>
        <v>1.5305001544681107</v>
      </c>
      <c r="AL204" s="12">
        <f t="shared" si="125"/>
        <v>511.19837509319728</v>
      </c>
      <c r="AM204" s="22">
        <f t="shared" si="142"/>
        <v>1.1546702444257513E-2</v>
      </c>
      <c r="AR204" s="11">
        <f t="shared" si="143"/>
        <v>1.3071631482780044</v>
      </c>
      <c r="AS204" s="12">
        <f t="shared" si="126"/>
        <v>510.97503808700719</v>
      </c>
      <c r="AT204" s="12">
        <f t="shared" si="144"/>
        <v>1.1978546931624239E-2</v>
      </c>
      <c r="AY204" s="11">
        <f t="shared" si="145"/>
        <v>2.4494255765733657</v>
      </c>
      <c r="AZ204" s="12">
        <f t="shared" si="127"/>
        <v>512.11730051530253</v>
      </c>
      <c r="BA204" s="12">
        <f t="shared" si="146"/>
        <v>9.7698680333067021E-3</v>
      </c>
      <c r="BG204" s="12">
        <f t="shared" si="128"/>
        <v>510.67109082806064</v>
      </c>
      <c r="BH204" s="12">
        <f t="shared" si="147"/>
        <v>1.2566259422560802E-2</v>
      </c>
      <c r="BN204" s="12">
        <f t="shared" si="129"/>
        <v>56.174876106855201</v>
      </c>
      <c r="BO204" s="12">
        <f t="shared" si="148"/>
        <v>7.6863608100765715E-3</v>
      </c>
      <c r="BU204" s="12">
        <f t="shared" si="130"/>
        <v>56.607266221407642</v>
      </c>
      <c r="BV204" s="12">
        <f t="shared" si="149"/>
        <v>4.83091069430518E-5</v>
      </c>
      <c r="CB204" s="12">
        <f t="shared" si="131"/>
        <v>56.683046808633691</v>
      </c>
      <c r="CC204" s="12">
        <f t="shared" si="150"/>
        <v>1.290333992993461E-3</v>
      </c>
      <c r="CH204" s="11">
        <f t="shared" si="151"/>
        <v>0.10481020724181087</v>
      </c>
      <c r="CI204" s="12">
        <f t="shared" si="132"/>
        <v>56.787857015875502</v>
      </c>
      <c r="CJ204" s="12">
        <f t="shared" si="152"/>
        <v>3.1417772961266259E-3</v>
      </c>
      <c r="CO204" s="11">
        <f t="shared" si="153"/>
        <v>8.5595551927319172E-2</v>
      </c>
      <c r="CP204" s="12">
        <f t="shared" si="133"/>
        <v>56.76864236056101</v>
      </c>
      <c r="CQ204" s="12">
        <f t="shared" si="154"/>
        <v>2.802355727939544E-3</v>
      </c>
      <c r="CV204" s="11">
        <f t="shared" si="155"/>
        <v>6.9406014990570697E-2</v>
      </c>
      <c r="CW204" s="12">
        <f t="shared" si="134"/>
        <v>56.75245282362426</v>
      </c>
      <c r="CX204" s="12">
        <f t="shared" si="156"/>
        <v>2.5163720386484952E-3</v>
      </c>
      <c r="DC204" s="11">
        <f t="shared" si="157"/>
        <v>7.5542066864545121E-2</v>
      </c>
      <c r="DD204" s="12">
        <f t="shared" si="135"/>
        <v>56.758588875498234</v>
      </c>
      <c r="DE204" s="12">
        <f t="shared" si="158"/>
        <v>2.6247636967580445E-3</v>
      </c>
      <c r="DK204" s="12">
        <f t="shared" si="136"/>
        <v>56.71979866248175</v>
      </c>
      <c r="DL204" s="12">
        <f t="shared" si="159"/>
        <v>1.9395453195938538E-3</v>
      </c>
    </row>
    <row r="205" spans="1:116" x14ac:dyDescent="0.3">
      <c r="A205" s="4">
        <v>44515</v>
      </c>
      <c r="B205" s="2">
        <v>204</v>
      </c>
      <c r="C205" s="1">
        <v>519.89001499999995</v>
      </c>
      <c r="D205" s="1">
        <v>1392300</v>
      </c>
      <c r="E205" s="1">
        <v>56.619999</v>
      </c>
      <c r="F205" s="1">
        <v>10289200</v>
      </c>
      <c r="J205" s="11">
        <f t="shared" si="137"/>
        <v>502.92211125343226</v>
      </c>
      <c r="K205" s="11">
        <f t="shared" si="120"/>
        <v>3.2637487270394464E-2</v>
      </c>
      <c r="M205" s="12"/>
      <c r="Q205" s="12">
        <f t="shared" si="121"/>
        <v>511.40282246063595</v>
      </c>
      <c r="R205" s="12">
        <f t="shared" si="122"/>
        <v>1.6324977003768774E-2</v>
      </c>
      <c r="X205" s="12">
        <f t="shared" si="123"/>
        <v>513.79403437242809</v>
      </c>
      <c r="Y205" s="12">
        <f t="shared" si="138"/>
        <v>1.1725519728575403E-2</v>
      </c>
      <c r="AD205" s="11">
        <f t="shared" si="139"/>
        <v>2.2423341432928625</v>
      </c>
      <c r="AE205" s="12">
        <f t="shared" si="124"/>
        <v>516.03636851572094</v>
      </c>
      <c r="AF205" s="12">
        <f t="shared" si="140"/>
        <v>7.412426423075295E-3</v>
      </c>
      <c r="AK205" s="21">
        <f t="shared" si="141"/>
        <v>2.1794149742758049</v>
      </c>
      <c r="AL205" s="12">
        <f t="shared" si="125"/>
        <v>515.97344934670389</v>
      </c>
      <c r="AM205" s="22">
        <f t="shared" si="142"/>
        <v>7.5334504227707886E-3</v>
      </c>
      <c r="AR205" s="11">
        <f t="shared" si="143"/>
        <v>2.5757114767174021</v>
      </c>
      <c r="AS205" s="12">
        <f t="shared" si="126"/>
        <v>516.36974584914549</v>
      </c>
      <c r="AT205" s="12">
        <f t="shared" si="144"/>
        <v>6.7711805368188514E-3</v>
      </c>
      <c r="AY205" s="11">
        <f t="shared" si="145"/>
        <v>3.8746493551300594</v>
      </c>
      <c r="AZ205" s="12">
        <f t="shared" si="127"/>
        <v>517.66868372755812</v>
      </c>
      <c r="BA205" s="12">
        <f t="shared" si="146"/>
        <v>4.2726946245386739E-3</v>
      </c>
      <c r="BG205" s="12">
        <f t="shared" si="128"/>
        <v>515.54525995701511</v>
      </c>
      <c r="BH205" s="12">
        <f t="shared" si="147"/>
        <v>8.3570657593507423E-3</v>
      </c>
      <c r="BN205" s="12">
        <f t="shared" si="129"/>
        <v>56.240144840826922</v>
      </c>
      <c r="BO205" s="12">
        <f t="shared" si="148"/>
        <v>6.7088337315773915E-3</v>
      </c>
      <c r="BU205" s="12">
        <f t="shared" si="130"/>
        <v>56.608223393914969</v>
      </c>
      <c r="BV205" s="12">
        <f t="shared" si="149"/>
        <v>2.0797609136360357E-4</v>
      </c>
      <c r="CB205" s="12">
        <f t="shared" si="131"/>
        <v>56.642871613885163</v>
      </c>
      <c r="CC205" s="12">
        <f t="shared" si="150"/>
        <v>4.0396704855404021E-4</v>
      </c>
      <c r="CH205" s="11">
        <f t="shared" si="151"/>
        <v>8.3062396943260036E-2</v>
      </c>
      <c r="CI205" s="12">
        <f t="shared" si="132"/>
        <v>56.725934010828425</v>
      </c>
      <c r="CJ205" s="12">
        <f t="shared" si="152"/>
        <v>1.8709822094561488E-3</v>
      </c>
      <c r="CO205" s="11">
        <f t="shared" si="153"/>
        <v>5.4152865258357372E-2</v>
      </c>
      <c r="CP205" s="12">
        <f t="shared" si="133"/>
        <v>56.697024479143522</v>
      </c>
      <c r="CQ205" s="12">
        <f t="shared" si="154"/>
        <v>1.3603935094298057E-3</v>
      </c>
      <c r="CV205" s="11">
        <f t="shared" si="155"/>
        <v>2.0094470607976266E-2</v>
      </c>
      <c r="CW205" s="12">
        <f t="shared" si="134"/>
        <v>56.662966084493142</v>
      </c>
      <c r="CX205" s="12">
        <f t="shared" si="156"/>
        <v>7.5886763073136469E-4</v>
      </c>
      <c r="DC205" s="11">
        <f t="shared" si="157"/>
        <v>-2.2817605506567064E-2</v>
      </c>
      <c r="DD205" s="12">
        <f t="shared" si="135"/>
        <v>56.620054008378595</v>
      </c>
      <c r="DE205" s="12">
        <f t="shared" si="158"/>
        <v>9.7153619863697423E-7</v>
      </c>
      <c r="DK205" s="12">
        <f t="shared" si="136"/>
        <v>56.637450415620435</v>
      </c>
      <c r="DL205" s="12">
        <f t="shared" si="159"/>
        <v>3.0821999167529628E-4</v>
      </c>
    </row>
    <row r="206" spans="1:116" x14ac:dyDescent="0.3">
      <c r="A206" s="4">
        <v>44516</v>
      </c>
      <c r="B206" s="2">
        <v>205</v>
      </c>
      <c r="C206" s="1">
        <v>526.71997099999999</v>
      </c>
      <c r="D206" s="1">
        <v>1690700</v>
      </c>
      <c r="E206" s="1">
        <v>56.220001000000003</v>
      </c>
      <c r="F206" s="1">
        <v>13756500</v>
      </c>
      <c r="J206" s="11">
        <f t="shared" si="137"/>
        <v>505.4672968154174</v>
      </c>
      <c r="K206" s="11">
        <f t="shared" si="120"/>
        <v>4.0349095068929121E-2</v>
      </c>
      <c r="M206" s="12"/>
      <c r="Q206" s="12">
        <f t="shared" si="121"/>
        <v>514.37333984941336</v>
      </c>
      <c r="R206" s="12">
        <f t="shared" si="122"/>
        <v>2.3440598098352021E-2</v>
      </c>
      <c r="X206" s="12">
        <f t="shared" si="123"/>
        <v>517.14682371759261</v>
      </c>
      <c r="Y206" s="12">
        <f t="shared" si="138"/>
        <v>1.8175022420798579E-2</v>
      </c>
      <c r="AD206" s="11">
        <f t="shared" si="139"/>
        <v>2.4089024235736116</v>
      </c>
      <c r="AE206" s="12">
        <f t="shared" si="124"/>
        <v>519.55572614116625</v>
      </c>
      <c r="AF206" s="12">
        <f t="shared" si="140"/>
        <v>1.3601619937121655E-2</v>
      </c>
      <c r="AK206" s="21">
        <f t="shared" si="141"/>
        <v>2.4727585669979848</v>
      </c>
      <c r="AL206" s="12">
        <f t="shared" si="125"/>
        <v>519.61958228459059</v>
      </c>
      <c r="AM206" s="22">
        <f t="shared" si="142"/>
        <v>1.3480386365318574E-2</v>
      </c>
      <c r="AR206" s="11">
        <f t="shared" si="143"/>
        <v>2.9253965175186072</v>
      </c>
      <c r="AS206" s="12">
        <f t="shared" si="126"/>
        <v>520.07222023511122</v>
      </c>
      <c r="AT206" s="12">
        <f t="shared" si="144"/>
        <v>1.2621034194446311E-2</v>
      </c>
      <c r="AY206" s="11">
        <f t="shared" si="145"/>
        <v>3.4310683466593543</v>
      </c>
      <c r="AZ206" s="12">
        <f t="shared" si="127"/>
        <v>520.57789206425196</v>
      </c>
      <c r="BA206" s="12">
        <f t="shared" si="146"/>
        <v>1.1660994976300285E-2</v>
      </c>
      <c r="BG206" s="12">
        <f t="shared" si="128"/>
        <v>518.80382623925379</v>
      </c>
      <c r="BH206" s="12">
        <f t="shared" si="147"/>
        <v>1.5029133498995793E-2</v>
      </c>
      <c r="BN206" s="12">
        <f t="shared" si="129"/>
        <v>56.297122964702879</v>
      </c>
      <c r="BO206" s="12">
        <f t="shared" si="148"/>
        <v>1.3717887465508191E-3</v>
      </c>
      <c r="BU206" s="12">
        <f t="shared" si="130"/>
        <v>56.612344856044729</v>
      </c>
      <c r="BV206" s="12">
        <f t="shared" si="149"/>
        <v>6.9787237471718505E-3</v>
      </c>
      <c r="CB206" s="12">
        <f t="shared" si="131"/>
        <v>56.630291676248319</v>
      </c>
      <c r="CC206" s="12">
        <f t="shared" si="150"/>
        <v>7.2979485761360237E-3</v>
      </c>
      <c r="CH206" s="11">
        <f t="shared" si="151"/>
        <v>6.8716046756244514E-2</v>
      </c>
      <c r="CI206" s="12">
        <f t="shared" si="132"/>
        <v>56.699007723004563</v>
      </c>
      <c r="CJ206" s="12">
        <f t="shared" si="152"/>
        <v>8.52021904098791E-3</v>
      </c>
      <c r="CO206" s="11">
        <f t="shared" si="153"/>
        <v>3.7469664534557176E-2</v>
      </c>
      <c r="CP206" s="12">
        <f t="shared" si="133"/>
        <v>56.667761340782874</v>
      </c>
      <c r="CQ206" s="12">
        <f t="shared" si="154"/>
        <v>7.9644313912920588E-3</v>
      </c>
      <c r="CV206" s="11">
        <f t="shared" si="155"/>
        <v>5.3909868978074182E-3</v>
      </c>
      <c r="CW206" s="12">
        <f t="shared" si="134"/>
        <v>56.635682663146127</v>
      </c>
      <c r="CX206" s="12">
        <f t="shared" si="156"/>
        <v>7.3938394833206059E-3</v>
      </c>
      <c r="DC206" s="11">
        <f t="shared" si="157"/>
        <v>-1.4115587817301947E-2</v>
      </c>
      <c r="DD206" s="12">
        <f t="shared" si="135"/>
        <v>56.616176088431018</v>
      </c>
      <c r="DE206" s="12">
        <f t="shared" si="158"/>
        <v>7.0468708890811804E-3</v>
      </c>
      <c r="DK206" s="12">
        <f t="shared" si="136"/>
        <v>56.624361853905107</v>
      </c>
      <c r="DL206" s="12">
        <f t="shared" si="159"/>
        <v>7.192473260630208E-3</v>
      </c>
    </row>
    <row r="207" spans="1:116" x14ac:dyDescent="0.3">
      <c r="A207" s="4">
        <v>44517</v>
      </c>
      <c r="B207" s="2">
        <v>206</v>
      </c>
      <c r="C207" s="1">
        <v>526.28997800000002</v>
      </c>
      <c r="D207" s="1">
        <v>1609400</v>
      </c>
      <c r="E207" s="1">
        <v>55.91</v>
      </c>
      <c r="F207" s="1">
        <v>13288700</v>
      </c>
      <c r="J207" s="11">
        <f t="shared" si="137"/>
        <v>508.65519794310478</v>
      </c>
      <c r="K207" s="11">
        <f t="shared" si="120"/>
        <v>3.3507725387267845E-2</v>
      </c>
      <c r="M207" s="12"/>
      <c r="Q207" s="12">
        <f t="shared" si="121"/>
        <v>518.69466075211869</v>
      </c>
      <c r="R207" s="12">
        <f t="shared" si="122"/>
        <v>1.4431810532940313E-2</v>
      </c>
      <c r="X207" s="12">
        <f t="shared" si="123"/>
        <v>522.41205472291665</v>
      </c>
      <c r="Y207" s="12">
        <f t="shared" si="138"/>
        <v>7.3684155868219258E-3</v>
      </c>
      <c r="AD207" s="11">
        <f t="shared" si="139"/>
        <v>2.8373517108361757</v>
      </c>
      <c r="AE207" s="12">
        <f t="shared" si="124"/>
        <v>525.24940643375282</v>
      </c>
      <c r="AF207" s="12">
        <f t="shared" si="140"/>
        <v>1.9771829404800004E-3</v>
      </c>
      <c r="AK207" s="21">
        <f t="shared" si="141"/>
        <v>3.1708766765794985</v>
      </c>
      <c r="AL207" s="12">
        <f t="shared" si="125"/>
        <v>525.58293139949615</v>
      </c>
      <c r="AM207" s="22">
        <f t="shared" si="142"/>
        <v>1.3434544263806454E-3</v>
      </c>
      <c r="AR207" s="11">
        <f t="shared" si="143"/>
        <v>3.9783220370310524</v>
      </c>
      <c r="AS207" s="12">
        <f t="shared" si="126"/>
        <v>526.39037675994769</v>
      </c>
      <c r="AT207" s="12">
        <f t="shared" si="144"/>
        <v>1.9076699945759918E-4</v>
      </c>
      <c r="AY207" s="11">
        <f t="shared" si="145"/>
        <v>4.9901066065243374</v>
      </c>
      <c r="AZ207" s="12">
        <f t="shared" si="127"/>
        <v>527.40216132944101</v>
      </c>
      <c r="BA207" s="12">
        <f t="shared" si="146"/>
        <v>2.1132519636180404E-3</v>
      </c>
      <c r="BG207" s="12">
        <f t="shared" si="128"/>
        <v>524.74093480981344</v>
      </c>
      <c r="BH207" s="12">
        <f t="shared" si="147"/>
        <v>2.9433264073795082E-3</v>
      </c>
      <c r="BN207" s="12">
        <f t="shared" si="129"/>
        <v>56.285554669997445</v>
      </c>
      <c r="BO207" s="12">
        <f t="shared" si="148"/>
        <v>6.7171287783482168E-3</v>
      </c>
      <c r="BU207" s="12">
        <f t="shared" si="130"/>
        <v>56.475024506429072</v>
      </c>
      <c r="BV207" s="12">
        <f t="shared" si="149"/>
        <v>1.0105965058649182E-2</v>
      </c>
      <c r="CB207" s="12">
        <f t="shared" si="131"/>
        <v>56.404631804311748</v>
      </c>
      <c r="CC207" s="12">
        <f t="shared" si="150"/>
        <v>8.8469290701440086E-3</v>
      </c>
      <c r="CH207" s="11">
        <f t="shared" si="151"/>
        <v>2.455965895232215E-2</v>
      </c>
      <c r="CI207" s="12">
        <f t="shared" si="132"/>
        <v>56.429191463264068</v>
      </c>
      <c r="CJ207" s="12">
        <f t="shared" si="152"/>
        <v>9.2862003803268062E-3</v>
      </c>
      <c r="CO207" s="11">
        <f t="shared" si="153"/>
        <v>-2.8312719583224923E-2</v>
      </c>
      <c r="CP207" s="12">
        <f t="shared" si="133"/>
        <v>56.376319084728522</v>
      </c>
      <c r="CQ207" s="12">
        <f t="shared" si="154"/>
        <v>8.3405309377307287E-3</v>
      </c>
      <c r="CV207" s="11">
        <f t="shared" si="155"/>
        <v>-9.8581899577662974E-2</v>
      </c>
      <c r="CW207" s="12">
        <f t="shared" si="134"/>
        <v>56.306049904734088</v>
      </c>
      <c r="CX207" s="12">
        <f t="shared" si="156"/>
        <v>7.0837042520853471E-3</v>
      </c>
      <c r="DC207" s="11">
        <f t="shared" si="157"/>
        <v>-0.19392822931868084</v>
      </c>
      <c r="DD207" s="12">
        <f t="shared" si="135"/>
        <v>56.210703574993069</v>
      </c>
      <c r="DE207" s="12">
        <f t="shared" si="158"/>
        <v>5.3783504738521238E-3</v>
      </c>
      <c r="DK207" s="12">
        <f t="shared" si="136"/>
        <v>56.321091213476279</v>
      </c>
      <c r="DL207" s="12">
        <f t="shared" si="159"/>
        <v>7.3527314161381287E-3</v>
      </c>
    </row>
    <row r="208" spans="1:116" x14ac:dyDescent="0.3">
      <c r="A208" s="4">
        <v>44518</v>
      </c>
      <c r="B208" s="2">
        <v>207</v>
      </c>
      <c r="C208" s="1">
        <v>529.36999500000002</v>
      </c>
      <c r="D208" s="1">
        <v>1664200</v>
      </c>
      <c r="E208" s="1">
        <v>55.41</v>
      </c>
      <c r="F208" s="1">
        <v>15380100</v>
      </c>
      <c r="J208" s="11">
        <f t="shared" si="137"/>
        <v>511.30041495163903</v>
      </c>
      <c r="K208" s="11">
        <f t="shared" si="120"/>
        <v>3.4134122105581352E-2</v>
      </c>
      <c r="M208" s="12"/>
      <c r="Q208" s="12">
        <f t="shared" si="121"/>
        <v>521.35302178887719</v>
      </c>
      <c r="R208" s="12">
        <f t="shared" si="122"/>
        <v>1.5144366486284949E-2</v>
      </c>
      <c r="X208" s="12">
        <f t="shared" si="123"/>
        <v>524.5449125253125</v>
      </c>
      <c r="Y208" s="12">
        <f t="shared" si="138"/>
        <v>9.1147638140834167E-3</v>
      </c>
      <c r="AD208" s="11">
        <f t="shared" si="139"/>
        <v>2.7316776245701262</v>
      </c>
      <c r="AE208" s="12">
        <f t="shared" si="124"/>
        <v>527.27659014988262</v>
      </c>
      <c r="AF208" s="12">
        <f t="shared" si="140"/>
        <v>3.954521166462022E-3</v>
      </c>
      <c r="AK208" s="21">
        <f t="shared" si="141"/>
        <v>2.9113719580335857</v>
      </c>
      <c r="AL208" s="12">
        <f t="shared" si="125"/>
        <v>527.45628448334605</v>
      </c>
      <c r="AM208" s="22">
        <f t="shared" si="142"/>
        <v>3.6150717545938055E-3</v>
      </c>
      <c r="AR208" s="11">
        <f t="shared" si="143"/>
        <v>3.1478631314452099</v>
      </c>
      <c r="AS208" s="12">
        <f t="shared" si="126"/>
        <v>527.6927756567577</v>
      </c>
      <c r="AT208" s="12">
        <f t="shared" si="144"/>
        <v>3.1683309577119376E-3</v>
      </c>
      <c r="AY208" s="11">
        <f t="shared" si="145"/>
        <v>2.5614451230151207</v>
      </c>
      <c r="AZ208" s="12">
        <f t="shared" si="127"/>
        <v>527.10635764832762</v>
      </c>
      <c r="BA208" s="12">
        <f t="shared" si="146"/>
        <v>4.2760968189600561E-3</v>
      </c>
      <c r="BG208" s="12">
        <f t="shared" si="128"/>
        <v>525.90271720245335</v>
      </c>
      <c r="BH208" s="12">
        <f t="shared" si="147"/>
        <v>6.5498192763015807E-3</v>
      </c>
      <c r="BN208" s="12">
        <f t="shared" si="129"/>
        <v>56.229221469497823</v>
      </c>
      <c r="BO208" s="12">
        <f t="shared" si="148"/>
        <v>1.4784722423710995E-2</v>
      </c>
      <c r="BU208" s="12">
        <f t="shared" si="130"/>
        <v>56.277265929178895</v>
      </c>
      <c r="BV208" s="12">
        <f t="shared" si="149"/>
        <v>1.5651794426617918E-2</v>
      </c>
      <c r="CB208" s="12">
        <f t="shared" si="131"/>
        <v>56.132584311940278</v>
      </c>
      <c r="CC208" s="12">
        <f t="shared" si="150"/>
        <v>1.3040684207548838E-2</v>
      </c>
      <c r="CH208" s="11">
        <f t="shared" si="151"/>
        <v>-1.993141374624673E-2</v>
      </c>
      <c r="CI208" s="12">
        <f t="shared" si="132"/>
        <v>56.112652898194028</v>
      </c>
      <c r="CJ208" s="12">
        <f t="shared" si="152"/>
        <v>1.268097632546529E-2</v>
      </c>
      <c r="CO208" s="11">
        <f t="shared" si="153"/>
        <v>-8.9246412780286291E-2</v>
      </c>
      <c r="CP208" s="12">
        <f t="shared" si="133"/>
        <v>56.043337899159994</v>
      </c>
      <c r="CQ208" s="12">
        <f t="shared" si="154"/>
        <v>1.1430028860494445E-2</v>
      </c>
      <c r="CV208" s="11">
        <f t="shared" si="155"/>
        <v>-0.17664141633487634</v>
      </c>
      <c r="CW208" s="12">
        <f t="shared" si="134"/>
        <v>55.955942895605403</v>
      </c>
      <c r="CX208" s="12">
        <f t="shared" si="156"/>
        <v>9.8527864213211851E-3</v>
      </c>
      <c r="DC208" s="11">
        <f t="shared" si="157"/>
        <v>-0.26032960291355195</v>
      </c>
      <c r="DD208" s="12">
        <f t="shared" si="135"/>
        <v>55.872254709026727</v>
      </c>
      <c r="DE208" s="12">
        <f t="shared" si="158"/>
        <v>8.3424419604174408E-3</v>
      </c>
      <c r="DK208" s="12">
        <f t="shared" si="136"/>
        <v>56.012772803369067</v>
      </c>
      <c r="DL208" s="12">
        <f t="shared" si="159"/>
        <v>1.0878411899820804E-2</v>
      </c>
    </row>
    <row r="209" spans="1:116" x14ac:dyDescent="0.3">
      <c r="A209" s="4">
        <v>44519</v>
      </c>
      <c r="B209" s="2">
        <v>208</v>
      </c>
      <c r="C209" s="1">
        <v>533.78997800000002</v>
      </c>
      <c r="D209" s="1">
        <v>1909800</v>
      </c>
      <c r="E209" s="1">
        <v>55.130001</v>
      </c>
      <c r="F209" s="1">
        <v>15813700</v>
      </c>
      <c r="J209" s="11">
        <f t="shared" si="137"/>
        <v>514.01085195889323</v>
      </c>
      <c r="K209" s="11">
        <f t="shared" si="120"/>
        <v>3.7054135252248578E-2</v>
      </c>
      <c r="M209" s="12"/>
      <c r="Q209" s="12">
        <f t="shared" si="121"/>
        <v>524.15896241277017</v>
      </c>
      <c r="R209" s="12">
        <f t="shared" si="122"/>
        <v>1.8042705903387819E-2</v>
      </c>
      <c r="X209" s="12">
        <f t="shared" si="123"/>
        <v>527.19870788639059</v>
      </c>
      <c r="Y209" s="12">
        <f t="shared" si="138"/>
        <v>1.2348058946901819E-2</v>
      </c>
      <c r="AD209" s="11">
        <f t="shared" si="139"/>
        <v>2.7199952850463216</v>
      </c>
      <c r="AE209" s="12">
        <f t="shared" si="124"/>
        <v>529.91870317143696</v>
      </c>
      <c r="AF209" s="12">
        <f t="shared" si="140"/>
        <v>7.252430708923987E-3</v>
      </c>
      <c r="AK209" s="21">
        <f t="shared" si="141"/>
        <v>2.8469778087947133</v>
      </c>
      <c r="AL209" s="12">
        <f t="shared" si="125"/>
        <v>530.04568569518528</v>
      </c>
      <c r="AM209" s="22">
        <f t="shared" si="142"/>
        <v>7.0145421591537166E-3</v>
      </c>
      <c r="AR209" s="11">
        <f t="shared" si="143"/>
        <v>2.9255326347800086</v>
      </c>
      <c r="AS209" s="12">
        <f t="shared" si="126"/>
        <v>530.12424052117058</v>
      </c>
      <c r="AT209" s="12">
        <f t="shared" si="144"/>
        <v>6.8673778637886708E-3</v>
      </c>
      <c r="AY209" s="11">
        <f t="shared" si="145"/>
        <v>2.6399428253686494</v>
      </c>
      <c r="AZ209" s="12">
        <f t="shared" si="127"/>
        <v>529.83865071175921</v>
      </c>
      <c r="BA209" s="12">
        <f t="shared" si="146"/>
        <v>7.4024006652309319E-3</v>
      </c>
      <c r="BG209" s="12">
        <f t="shared" si="128"/>
        <v>528.50317555061338</v>
      </c>
      <c r="BH209" s="12">
        <f t="shared" si="147"/>
        <v>9.9042744661396419E-3</v>
      </c>
      <c r="BN209" s="12">
        <f t="shared" si="129"/>
        <v>56.106338249073147</v>
      </c>
      <c r="BO209" s="12">
        <f t="shared" si="148"/>
        <v>1.7709726670840201E-2</v>
      </c>
      <c r="BU209" s="12">
        <f t="shared" si="130"/>
        <v>55.973722853966279</v>
      </c>
      <c r="BV209" s="12">
        <f t="shared" si="149"/>
        <v>1.5304223447525049E-2</v>
      </c>
      <c r="CB209" s="12">
        <f t="shared" si="131"/>
        <v>55.735162940373122</v>
      </c>
      <c r="CC209" s="12">
        <f t="shared" si="150"/>
        <v>1.0976998537930778E-2</v>
      </c>
      <c r="CH209" s="11">
        <f t="shared" si="151"/>
        <v>-7.6554907419383006E-2</v>
      </c>
      <c r="CI209" s="12">
        <f t="shared" si="132"/>
        <v>55.658608032953737</v>
      </c>
      <c r="CJ209" s="12">
        <f t="shared" si="152"/>
        <v>9.5883733605181092E-3</v>
      </c>
      <c r="CO209" s="11">
        <f t="shared" si="153"/>
        <v>-0.16629015247700354</v>
      </c>
      <c r="CP209" s="12">
        <f t="shared" si="133"/>
        <v>55.568872787896119</v>
      </c>
      <c r="CQ209" s="12">
        <f t="shared" si="154"/>
        <v>7.9606707769898071E-3</v>
      </c>
      <c r="CV209" s="11">
        <f t="shared" si="155"/>
        <v>-0.27599239618940186</v>
      </c>
      <c r="CW209" s="12">
        <f t="shared" si="134"/>
        <v>55.459170544183721</v>
      </c>
      <c r="CX209" s="12">
        <f t="shared" si="156"/>
        <v>5.9707879233254603E-3</v>
      </c>
      <c r="DC209" s="11">
        <f t="shared" si="157"/>
        <v>-0.3768576062691148</v>
      </c>
      <c r="DD209" s="12">
        <f t="shared" si="135"/>
        <v>55.35830533410401</v>
      </c>
      <c r="DE209" s="12">
        <f t="shared" si="158"/>
        <v>4.1411995277128664E-3</v>
      </c>
      <c r="DK209" s="12">
        <f t="shared" si="136"/>
        <v>55.560693200842266</v>
      </c>
      <c r="DL209" s="12">
        <f t="shared" si="159"/>
        <v>7.8123017056042866E-3</v>
      </c>
    </row>
    <row r="210" spans="1:116" x14ac:dyDescent="0.3">
      <c r="A210" s="4">
        <v>44522</v>
      </c>
      <c r="B210" s="2">
        <v>209</v>
      </c>
      <c r="C210" s="1">
        <v>539.65002400000003</v>
      </c>
      <c r="D210" s="1">
        <v>2190500</v>
      </c>
      <c r="E210" s="1">
        <v>55.470001000000003</v>
      </c>
      <c r="F210" s="1">
        <v>16905600</v>
      </c>
      <c r="J210" s="11">
        <f t="shared" si="137"/>
        <v>516.97772086505927</v>
      </c>
      <c r="K210" s="11">
        <f t="shared" si="120"/>
        <v>4.2012975311089322E-2</v>
      </c>
      <c r="M210" s="12"/>
      <c r="Q210" s="12">
        <f t="shared" si="121"/>
        <v>527.5298178683006</v>
      </c>
      <c r="R210" s="12">
        <f t="shared" si="122"/>
        <v>2.2459382178586604E-2</v>
      </c>
      <c r="X210" s="12">
        <f t="shared" si="123"/>
        <v>530.82390644887573</v>
      </c>
      <c r="Y210" s="12">
        <f t="shared" si="138"/>
        <v>1.6355262037613283E-2</v>
      </c>
      <c r="AD210" s="11">
        <f t="shared" si="139"/>
        <v>2.8557757766621439</v>
      </c>
      <c r="AE210" s="12">
        <f t="shared" si="124"/>
        <v>533.67968222553793</v>
      </c>
      <c r="AF210" s="12">
        <f t="shared" si="140"/>
        <v>1.1063358674958753E-2</v>
      </c>
      <c r="AK210" s="21">
        <f t="shared" si="141"/>
        <v>3.0415329972173195</v>
      </c>
      <c r="AL210" s="12">
        <f t="shared" si="125"/>
        <v>533.86543944609309</v>
      </c>
      <c r="AM210" s="22">
        <f t="shared" si="142"/>
        <v>1.0719140733155861E-2</v>
      </c>
      <c r="AR210" s="11">
        <f t="shared" si="143"/>
        <v>3.2403823022473173</v>
      </c>
      <c r="AS210" s="12">
        <f t="shared" si="126"/>
        <v>534.06428875112306</v>
      </c>
      <c r="AT210" s="12">
        <f t="shared" si="144"/>
        <v>1.0350662467267808E-2</v>
      </c>
      <c r="AY210" s="11">
        <f t="shared" si="145"/>
        <v>3.4774102019176651</v>
      </c>
      <c r="AZ210" s="12">
        <f t="shared" si="127"/>
        <v>534.30131665079341</v>
      </c>
      <c r="BA210" s="12">
        <f t="shared" si="146"/>
        <v>9.9114372488318843E-3</v>
      </c>
      <c r="BG210" s="12">
        <f t="shared" si="128"/>
        <v>532.46827738765342</v>
      </c>
      <c r="BH210" s="12">
        <f t="shared" si="147"/>
        <v>1.330815582868688E-2</v>
      </c>
      <c r="BN210" s="12">
        <f t="shared" si="129"/>
        <v>55.959887661712173</v>
      </c>
      <c r="BO210" s="12">
        <f t="shared" si="148"/>
        <v>8.8315603547973569E-3</v>
      </c>
      <c r="BU210" s="12">
        <f t="shared" si="130"/>
        <v>55.678420205078083</v>
      </c>
      <c r="BV210" s="12">
        <f t="shared" si="149"/>
        <v>3.7573319149224456E-3</v>
      </c>
      <c r="CB210" s="12">
        <f t="shared" si="131"/>
        <v>55.402323873167902</v>
      </c>
      <c r="CC210" s="12">
        <f t="shared" si="150"/>
        <v>1.2200671644498782E-3</v>
      </c>
      <c r="CH210" s="11">
        <f t="shared" si="151"/>
        <v>-0.11499753138725868</v>
      </c>
      <c r="CI210" s="12">
        <f t="shared" si="132"/>
        <v>55.287326341780641</v>
      </c>
      <c r="CJ210" s="12">
        <f t="shared" si="152"/>
        <v>3.293215340294696E-3</v>
      </c>
      <c r="CO210" s="11">
        <f t="shared" si="153"/>
        <v>-0.20792738115905787</v>
      </c>
      <c r="CP210" s="12">
        <f t="shared" si="133"/>
        <v>55.194396492008842</v>
      </c>
      <c r="CQ210" s="12">
        <f t="shared" si="154"/>
        <v>4.9685325946030095E-3</v>
      </c>
      <c r="CV210" s="11">
        <f t="shared" si="155"/>
        <v>-0.3015733981465204</v>
      </c>
      <c r="CW210" s="12">
        <f t="shared" si="134"/>
        <v>55.100750475021378</v>
      </c>
      <c r="CX210" s="12">
        <f t="shared" si="156"/>
        <v>6.656760741335214E-3</v>
      </c>
      <c r="DC210" s="11">
        <f t="shared" si="157"/>
        <v>-0.33944184806480493</v>
      </c>
      <c r="DD210" s="12">
        <f t="shared" si="135"/>
        <v>55.062882025103093</v>
      </c>
      <c r="DE210" s="12">
        <f t="shared" si="158"/>
        <v>7.3394441600408552E-3</v>
      </c>
      <c r="DK210" s="12">
        <f t="shared" si="136"/>
        <v>55.237674050210572</v>
      </c>
      <c r="DL210" s="12">
        <f t="shared" si="159"/>
        <v>4.18833505680722E-3</v>
      </c>
    </row>
    <row r="211" spans="1:116" x14ac:dyDescent="0.3">
      <c r="A211" s="4">
        <v>44523</v>
      </c>
      <c r="B211" s="2">
        <v>210</v>
      </c>
      <c r="C211" s="1">
        <v>545.26000999999997</v>
      </c>
      <c r="D211" s="1">
        <v>2147000</v>
      </c>
      <c r="E211" s="1">
        <v>55.880001</v>
      </c>
      <c r="F211" s="1">
        <v>13835900</v>
      </c>
      <c r="J211" s="11">
        <f t="shared" si="137"/>
        <v>520.37856633530032</v>
      </c>
      <c r="K211" s="11">
        <f t="shared" si="120"/>
        <v>4.5632254719541319E-2</v>
      </c>
      <c r="M211" s="12"/>
      <c r="Q211" s="12">
        <f t="shared" si="121"/>
        <v>531.77189001439547</v>
      </c>
      <c r="R211" s="12">
        <f t="shared" si="122"/>
        <v>2.473704239855129E-2</v>
      </c>
      <c r="X211" s="12">
        <f t="shared" si="123"/>
        <v>535.67827110199414</v>
      </c>
      <c r="Y211" s="12">
        <f t="shared" si="138"/>
        <v>1.7572788618783586E-2</v>
      </c>
      <c r="AD211" s="11">
        <f t="shared" si="139"/>
        <v>3.1555641081305836</v>
      </c>
      <c r="AE211" s="12">
        <f t="shared" si="124"/>
        <v>538.83383521012468</v>
      </c>
      <c r="AF211" s="12">
        <f t="shared" si="140"/>
        <v>1.1785523735502427E-2</v>
      </c>
      <c r="AK211" s="21">
        <f t="shared" si="141"/>
        <v>3.4947409111925918</v>
      </c>
      <c r="AL211" s="12">
        <f t="shared" si="125"/>
        <v>539.17301201318674</v>
      </c>
      <c r="AM211" s="22">
        <f t="shared" si="142"/>
        <v>1.1163477744889509E-2</v>
      </c>
      <c r="AR211" s="11">
        <f t="shared" si="143"/>
        <v>3.9666743601393089</v>
      </c>
      <c r="AS211" s="12">
        <f t="shared" si="126"/>
        <v>539.64494546213348</v>
      </c>
      <c r="AT211" s="12">
        <f t="shared" si="144"/>
        <v>1.0297957735551684E-2</v>
      </c>
      <c r="AY211" s="11">
        <f t="shared" si="145"/>
        <v>4.647821485438298</v>
      </c>
      <c r="AZ211" s="12">
        <f t="shared" si="127"/>
        <v>540.32609258743241</v>
      </c>
      <c r="BA211" s="12">
        <f t="shared" si="146"/>
        <v>9.048742475296424E-3</v>
      </c>
      <c r="BG211" s="12">
        <f t="shared" si="128"/>
        <v>537.85458734691338</v>
      </c>
      <c r="BH211" s="12">
        <f t="shared" si="147"/>
        <v>1.3581451999545299E-2</v>
      </c>
      <c r="BN211" s="12">
        <f t="shared" si="129"/>
        <v>55.886404662455348</v>
      </c>
      <c r="BO211" s="12">
        <f t="shared" si="148"/>
        <v>1.1459667753671065E-4</v>
      </c>
      <c r="BU211" s="12">
        <f t="shared" si="130"/>
        <v>55.605473483300756</v>
      </c>
      <c r="BV211" s="12">
        <f t="shared" si="149"/>
        <v>4.9128044342598388E-3</v>
      </c>
      <c r="CB211" s="12">
        <f t="shared" si="131"/>
        <v>55.439546292925556</v>
      </c>
      <c r="CC211" s="12">
        <f t="shared" si="150"/>
        <v>7.882152813033132E-3</v>
      </c>
      <c r="CH211" s="11">
        <f t="shared" si="151"/>
        <v>-9.2164538715521743E-2</v>
      </c>
      <c r="CI211" s="12">
        <f t="shared" si="132"/>
        <v>55.347381754210033</v>
      </c>
      <c r="CJ211" s="12">
        <f t="shared" si="152"/>
        <v>9.5314823954632099E-3</v>
      </c>
      <c r="CO211" s="11">
        <f t="shared" si="153"/>
        <v>-0.14663993092987984</v>
      </c>
      <c r="CP211" s="12">
        <f t="shared" si="133"/>
        <v>55.292906361995676</v>
      </c>
      <c r="CQ211" s="12">
        <f t="shared" si="154"/>
        <v>1.0506346232963088E-2</v>
      </c>
      <c r="CV211" s="11">
        <f t="shared" si="155"/>
        <v>-0.14911528008964181</v>
      </c>
      <c r="CW211" s="12">
        <f t="shared" si="134"/>
        <v>55.290431012835917</v>
      </c>
      <c r="CX211" s="12">
        <f t="shared" si="156"/>
        <v>1.0550643819138138E-2</v>
      </c>
      <c r="DC211" s="11">
        <f t="shared" si="157"/>
        <v>-1.9277220415714606E-2</v>
      </c>
      <c r="DD211" s="12">
        <f t="shared" si="135"/>
        <v>55.420269072509839</v>
      </c>
      <c r="DE211" s="12">
        <f t="shared" si="158"/>
        <v>8.2271281185224178E-3</v>
      </c>
      <c r="DK211" s="12">
        <f t="shared" si="136"/>
        <v>55.411919262552644</v>
      </c>
      <c r="DL211" s="12">
        <f t="shared" si="159"/>
        <v>8.3765520592484644E-3</v>
      </c>
    </row>
    <row r="212" spans="1:116" x14ac:dyDescent="0.3">
      <c r="A212" s="4">
        <v>44524</v>
      </c>
      <c r="B212" s="2">
        <v>211</v>
      </c>
      <c r="C212" s="1">
        <v>549.72997999999995</v>
      </c>
      <c r="D212" s="1">
        <v>2316400</v>
      </c>
      <c r="E212" s="1">
        <v>55.43</v>
      </c>
      <c r="F212" s="1">
        <v>12598900</v>
      </c>
      <c r="J212" s="11">
        <f t="shared" si="137"/>
        <v>524.11078288500528</v>
      </c>
      <c r="K212" s="11">
        <f t="shared" si="120"/>
        <v>4.6603238038781657E-2</v>
      </c>
      <c r="M212" s="12"/>
      <c r="Q212" s="12">
        <f t="shared" si="121"/>
        <v>536.49273200935704</v>
      </c>
      <c r="R212" s="12">
        <f t="shared" si="122"/>
        <v>2.4079545362694091E-2</v>
      </c>
      <c r="X212" s="12">
        <f t="shared" si="123"/>
        <v>540.9482274958973</v>
      </c>
      <c r="Y212" s="12">
        <f t="shared" si="138"/>
        <v>1.5974665424109954E-2</v>
      </c>
      <c r="AD212" s="11">
        <f t="shared" si="139"/>
        <v>3.4727229509964697</v>
      </c>
      <c r="AE212" s="12">
        <f t="shared" si="124"/>
        <v>544.42095044689381</v>
      </c>
      <c r="AF212" s="12">
        <f t="shared" si="140"/>
        <v>9.657522322333854E-3</v>
      </c>
      <c r="AK212" s="21">
        <f t="shared" si="141"/>
        <v>3.9385447818702333</v>
      </c>
      <c r="AL212" s="12">
        <f t="shared" si="125"/>
        <v>544.88677227776748</v>
      </c>
      <c r="AM212" s="22">
        <f t="shared" si="142"/>
        <v>8.8101575290335781E-3</v>
      </c>
      <c r="AR212" s="11">
        <f t="shared" si="143"/>
        <v>4.5531512753330414</v>
      </c>
      <c r="AS212" s="12">
        <f t="shared" si="126"/>
        <v>545.50137877123029</v>
      </c>
      <c r="AT212" s="12">
        <f t="shared" si="144"/>
        <v>7.6921422927846549E-3</v>
      </c>
      <c r="AY212" s="11">
        <f t="shared" si="145"/>
        <v>5.1766361576334283</v>
      </c>
      <c r="AZ212" s="12">
        <f t="shared" si="127"/>
        <v>546.12486365353072</v>
      </c>
      <c r="BA212" s="12">
        <f t="shared" si="146"/>
        <v>6.557976602384376E-3</v>
      </c>
      <c r="BG212" s="12">
        <f t="shared" si="128"/>
        <v>543.40865433672832</v>
      </c>
      <c r="BH212" s="12">
        <f t="shared" si="147"/>
        <v>1.1498964752243705E-2</v>
      </c>
      <c r="BN212" s="12">
        <f t="shared" si="129"/>
        <v>55.885444113087047</v>
      </c>
      <c r="BO212" s="12">
        <f t="shared" si="148"/>
        <v>8.2165634690068053E-3</v>
      </c>
      <c r="BU212" s="12">
        <f t="shared" si="130"/>
        <v>55.701558114145492</v>
      </c>
      <c r="BV212" s="12">
        <f t="shared" si="149"/>
        <v>4.8991180614377039E-3</v>
      </c>
      <c r="CB212" s="12">
        <f t="shared" si="131"/>
        <v>55.681796381816497</v>
      </c>
      <c r="CC212" s="12">
        <f t="shared" si="150"/>
        <v>4.5426011512988852E-3</v>
      </c>
      <c r="CH212" s="11">
        <f t="shared" si="151"/>
        <v>-4.2002344574552312E-2</v>
      </c>
      <c r="CI212" s="12">
        <f t="shared" si="132"/>
        <v>55.639794037241941</v>
      </c>
      <c r="CJ212" s="12">
        <f t="shared" si="152"/>
        <v>3.7848464232715421E-3</v>
      </c>
      <c r="CO212" s="11">
        <f t="shared" si="153"/>
        <v>-4.9417425974674606E-2</v>
      </c>
      <c r="CP212" s="12">
        <f t="shared" si="133"/>
        <v>55.632378955841823</v>
      </c>
      <c r="CQ212" s="12">
        <f t="shared" si="154"/>
        <v>3.6510726292950202E-3</v>
      </c>
      <c r="CV212" s="11">
        <f t="shared" si="155"/>
        <v>2.6999135951620512E-2</v>
      </c>
      <c r="CW212" s="12">
        <f t="shared" si="134"/>
        <v>55.708795517768117</v>
      </c>
      <c r="CX212" s="12">
        <f t="shared" si="156"/>
        <v>5.0296864111152254E-3</v>
      </c>
      <c r="DC212" s="11">
        <f t="shared" si="157"/>
        <v>0.20302099249494276</v>
      </c>
      <c r="DD212" s="12">
        <f t="shared" si="135"/>
        <v>55.884817374311439</v>
      </c>
      <c r="DE212" s="12">
        <f t="shared" si="158"/>
        <v>8.2052566175615915E-3</v>
      </c>
      <c r="DK212" s="12">
        <f t="shared" si="136"/>
        <v>55.762980565638159</v>
      </c>
      <c r="DL212" s="12">
        <f t="shared" si="159"/>
        <v>6.007226513407171E-3</v>
      </c>
    </row>
    <row r="213" spans="1:116" x14ac:dyDescent="0.3">
      <c r="A213" s="4">
        <v>44526</v>
      </c>
      <c r="B213" s="2">
        <v>212</v>
      </c>
      <c r="C213" s="1">
        <v>546.13000499999998</v>
      </c>
      <c r="D213" s="1">
        <v>1844800</v>
      </c>
      <c r="E213" s="1">
        <v>53.73</v>
      </c>
      <c r="F213" s="1">
        <v>14754300</v>
      </c>
      <c r="J213" s="11">
        <f t="shared" si="137"/>
        <v>527.95366245225443</v>
      </c>
      <c r="K213" s="11">
        <f t="shared" si="120"/>
        <v>3.3282080056644292E-2</v>
      </c>
      <c r="M213" s="12"/>
      <c r="Q213" s="12">
        <f t="shared" si="121"/>
        <v>541.12576880608208</v>
      </c>
      <c r="R213" s="12">
        <f t="shared" si="122"/>
        <v>9.163085983378453E-3</v>
      </c>
      <c r="X213" s="12">
        <f t="shared" si="123"/>
        <v>545.77819137315373</v>
      </c>
      <c r="Y213" s="12">
        <f t="shared" si="138"/>
        <v>6.4419391651306774E-4</v>
      </c>
      <c r="AD213" s="11">
        <f t="shared" si="139"/>
        <v>3.6763090899354642</v>
      </c>
      <c r="AE213" s="12">
        <f t="shared" si="124"/>
        <v>549.45450046308918</v>
      </c>
      <c r="AF213" s="12">
        <f t="shared" si="140"/>
        <v>6.0873700998889313E-3</v>
      </c>
      <c r="AK213" s="21">
        <f t="shared" si="141"/>
        <v>4.1613995557167831</v>
      </c>
      <c r="AL213" s="12">
        <f t="shared" si="125"/>
        <v>549.93959092887053</v>
      </c>
      <c r="AM213" s="22">
        <f t="shared" si="142"/>
        <v>6.9756026843288844E-3</v>
      </c>
      <c r="AR213" s="11">
        <f t="shared" si="143"/>
        <v>4.6777169461985677</v>
      </c>
      <c r="AS213" s="12">
        <f t="shared" si="126"/>
        <v>550.45590831935226</v>
      </c>
      <c r="AT213" s="12">
        <f t="shared" si="144"/>
        <v>7.9210138240843921E-3</v>
      </c>
      <c r="AY213" s="11">
        <f t="shared" si="145"/>
        <v>4.8819647193129807</v>
      </c>
      <c r="AZ213" s="12">
        <f t="shared" si="127"/>
        <v>550.66015609246676</v>
      </c>
      <c r="BA213" s="12">
        <f t="shared" si="146"/>
        <v>8.2950049456938027E-3</v>
      </c>
      <c r="BG213" s="12">
        <f t="shared" si="128"/>
        <v>548.14964858418205</v>
      </c>
      <c r="BH213" s="12">
        <f t="shared" si="147"/>
        <v>3.6981003894522571E-3</v>
      </c>
      <c r="BN213" s="12">
        <f t="shared" si="129"/>
        <v>55.817127496123987</v>
      </c>
      <c r="BO213" s="12">
        <f t="shared" si="148"/>
        <v>3.8844732851740005E-2</v>
      </c>
      <c r="BU213" s="12">
        <f t="shared" si="130"/>
        <v>55.60651277419457</v>
      </c>
      <c r="BV213" s="12">
        <f t="shared" si="149"/>
        <v>3.4924860863476147E-2</v>
      </c>
      <c r="CB213" s="12">
        <f t="shared" si="131"/>
        <v>55.543308371817425</v>
      </c>
      <c r="CC213" s="12">
        <f t="shared" si="150"/>
        <v>3.3748527299784621E-2</v>
      </c>
      <c r="CH213" s="11">
        <f t="shared" si="151"/>
        <v>-5.6475194388230322E-2</v>
      </c>
      <c r="CI213" s="12">
        <f t="shared" si="132"/>
        <v>55.486833177429197</v>
      </c>
      <c r="CJ213" s="12">
        <f t="shared" si="152"/>
        <v>3.2697434904693852E-2</v>
      </c>
      <c r="CO213" s="11">
        <f t="shared" si="153"/>
        <v>-7.1685071980774062E-2</v>
      </c>
      <c r="CP213" s="12">
        <f t="shared" si="133"/>
        <v>55.471623299836651</v>
      </c>
      <c r="CQ213" s="12">
        <f t="shared" si="154"/>
        <v>3.2414355105837594E-2</v>
      </c>
      <c r="CV213" s="11">
        <f t="shared" si="155"/>
        <v>-4.74700797261913E-2</v>
      </c>
      <c r="CW213" s="12">
        <f t="shared" si="134"/>
        <v>55.495838292091236</v>
      </c>
      <c r="CX213" s="12">
        <f t="shared" si="156"/>
        <v>3.2865034284221828E-2</v>
      </c>
      <c r="DC213" s="11">
        <f t="shared" si="157"/>
        <v>-8.7261659624970123E-2</v>
      </c>
      <c r="DD213" s="12">
        <f t="shared" si="135"/>
        <v>55.456046712192453</v>
      </c>
      <c r="DE213" s="12">
        <f t="shared" si="158"/>
        <v>3.2124450254838198E-2</v>
      </c>
      <c r="DK213" s="12">
        <f t="shared" si="136"/>
        <v>55.513245141409541</v>
      </c>
      <c r="DL213" s="12">
        <f t="shared" si="159"/>
        <v>3.3189003190201835E-2</v>
      </c>
    </row>
    <row r="214" spans="1:116" x14ac:dyDescent="0.3">
      <c r="A214" s="4">
        <v>44529</v>
      </c>
      <c r="B214" s="2">
        <v>213</v>
      </c>
      <c r="C214" s="1">
        <v>554.88000499999998</v>
      </c>
      <c r="D214" s="1">
        <v>2919100</v>
      </c>
      <c r="E214" s="1">
        <v>54.580002</v>
      </c>
      <c r="F214" s="1">
        <v>22712500</v>
      </c>
      <c r="J214" s="11">
        <f t="shared" si="137"/>
        <v>530.68011383441626</v>
      </c>
      <c r="K214" s="11">
        <f t="shared" si="120"/>
        <v>4.3612836915224079E-2</v>
      </c>
      <c r="M214" s="12"/>
      <c r="Q214" s="12">
        <f t="shared" si="121"/>
        <v>542.87725147395338</v>
      </c>
      <c r="R214" s="12">
        <f t="shared" si="122"/>
        <v>2.1631259764075667E-2</v>
      </c>
      <c r="X214" s="12">
        <f t="shared" si="123"/>
        <v>545.97168886791917</v>
      </c>
      <c r="Y214" s="12">
        <f t="shared" si="138"/>
        <v>1.6054491154498914E-2</v>
      </c>
      <c r="AD214" s="11">
        <f t="shared" si="139"/>
        <v>3.1538873506599603</v>
      </c>
      <c r="AE214" s="12">
        <f t="shared" si="124"/>
        <v>549.12557621857911</v>
      </c>
      <c r="AF214" s="12">
        <f t="shared" si="140"/>
        <v>1.0370582341349407E-2</v>
      </c>
      <c r="AK214" s="21">
        <f t="shared" si="141"/>
        <v>3.1694240404789467</v>
      </c>
      <c r="AL214" s="12">
        <f t="shared" si="125"/>
        <v>549.1411129083981</v>
      </c>
      <c r="AM214" s="22">
        <f t="shared" si="142"/>
        <v>1.0342582251818361E-2</v>
      </c>
      <c r="AR214" s="11">
        <f t="shared" si="143"/>
        <v>2.6598181930536597</v>
      </c>
      <c r="AS214" s="12">
        <f t="shared" si="126"/>
        <v>548.63150706097281</v>
      </c>
      <c r="AT214" s="12">
        <f t="shared" si="144"/>
        <v>1.1260989552195478E-2</v>
      </c>
      <c r="AY214" s="11">
        <f t="shared" si="145"/>
        <v>0.8967675784475696</v>
      </c>
      <c r="AZ214" s="12">
        <f t="shared" si="127"/>
        <v>546.86845644636674</v>
      </c>
      <c r="BA214" s="12">
        <f t="shared" si="146"/>
        <v>1.4438344293255346E-2</v>
      </c>
      <c r="BG214" s="12">
        <f t="shared" si="128"/>
        <v>546.63491589604553</v>
      </c>
      <c r="BH214" s="12">
        <f t="shared" si="147"/>
        <v>1.4859229075941303E-2</v>
      </c>
      <c r="BN214" s="12">
        <f t="shared" si="129"/>
        <v>55.504058371705391</v>
      </c>
      <c r="BO214" s="12">
        <f t="shared" si="148"/>
        <v>1.6930310330611389E-2</v>
      </c>
      <c r="BU214" s="12">
        <f t="shared" si="130"/>
        <v>54.949733303226466</v>
      </c>
      <c r="BV214" s="12">
        <f t="shared" si="149"/>
        <v>6.7741167035220333E-3</v>
      </c>
      <c r="CB214" s="12">
        <f t="shared" si="131"/>
        <v>54.545988767317837</v>
      </c>
      <c r="CC214" s="12">
        <f t="shared" si="150"/>
        <v>6.2318122821181218E-4</v>
      </c>
      <c r="CH214" s="11">
        <f t="shared" si="151"/>
        <v>-0.19760185590493387</v>
      </c>
      <c r="CI214" s="12">
        <f t="shared" si="132"/>
        <v>54.348386911412902</v>
      </c>
      <c r="CJ214" s="12">
        <f t="shared" si="152"/>
        <v>4.2435888622191368E-3</v>
      </c>
      <c r="CO214" s="11">
        <f t="shared" si="153"/>
        <v>-0.3030937051104774</v>
      </c>
      <c r="CP214" s="12">
        <f t="shared" si="133"/>
        <v>54.24289506220736</v>
      </c>
      <c r="CQ214" s="12">
        <f t="shared" si="154"/>
        <v>6.1763819245122115E-3</v>
      </c>
      <c r="CV214" s="11">
        <f t="shared" si="155"/>
        <v>-0.47490236587421952</v>
      </c>
      <c r="CW214" s="12">
        <f t="shared" si="134"/>
        <v>54.071086401443615</v>
      </c>
      <c r="CX214" s="12">
        <f t="shared" si="156"/>
        <v>9.3242136296804255E-3</v>
      </c>
      <c r="DC214" s="11">
        <f t="shared" si="157"/>
        <v>-0.86081091276839472</v>
      </c>
      <c r="DD214" s="12">
        <f t="shared" si="135"/>
        <v>53.685177854549444</v>
      </c>
      <c r="DE214" s="12">
        <f t="shared" si="158"/>
        <v>1.6394725406029782E-2</v>
      </c>
      <c r="DK214" s="12">
        <f t="shared" si="136"/>
        <v>54.175811285352381</v>
      </c>
      <c r="DL214" s="12">
        <f t="shared" si="159"/>
        <v>7.4054726976305191E-3</v>
      </c>
    </row>
    <row r="215" spans="1:116" x14ac:dyDescent="0.3">
      <c r="A215" s="4">
        <v>44530</v>
      </c>
      <c r="B215" s="2">
        <v>214</v>
      </c>
      <c r="C215" s="1">
        <v>539.38000499999998</v>
      </c>
      <c r="D215" s="1">
        <v>4244200</v>
      </c>
      <c r="E215" s="1">
        <v>52.450001</v>
      </c>
      <c r="F215" s="1">
        <v>30485200</v>
      </c>
      <c r="J215" s="11">
        <f t="shared" si="137"/>
        <v>534.31009750925386</v>
      </c>
      <c r="K215" s="11">
        <f t="shared" si="120"/>
        <v>9.3995095178697214E-3</v>
      </c>
      <c r="M215" s="12"/>
      <c r="Q215" s="12">
        <f t="shared" si="121"/>
        <v>547.07821520806965</v>
      </c>
      <c r="R215" s="12">
        <f t="shared" si="122"/>
        <v>1.4272331448529813E-2</v>
      </c>
      <c r="X215" s="12">
        <f t="shared" si="123"/>
        <v>550.87126274056357</v>
      </c>
      <c r="Y215" s="12">
        <f t="shared" si="138"/>
        <v>2.1304567529461131E-2</v>
      </c>
      <c r="AD215" s="11">
        <f t="shared" si="139"/>
        <v>3.4157403289576256</v>
      </c>
      <c r="AE215" s="12">
        <f t="shared" si="124"/>
        <v>554.28700306952123</v>
      </c>
      <c r="AF215" s="12">
        <f t="shared" si="140"/>
        <v>2.76372834204732E-2</v>
      </c>
      <c r="AK215" s="21">
        <f t="shared" si="141"/>
        <v>3.6019614985203088</v>
      </c>
      <c r="AL215" s="12">
        <f t="shared" si="125"/>
        <v>554.47322423908383</v>
      </c>
      <c r="AM215" s="22">
        <f t="shared" si="142"/>
        <v>2.7982533833607444E-2</v>
      </c>
      <c r="AR215" s="11">
        <f t="shared" si="143"/>
        <v>3.6677082488694914</v>
      </c>
      <c r="AS215" s="12">
        <f t="shared" si="126"/>
        <v>554.5389709894331</v>
      </c>
      <c r="AT215" s="12">
        <f t="shared" si="144"/>
        <v>2.8104427025308649E-2</v>
      </c>
      <c r="AY215" s="11">
        <f t="shared" si="145"/>
        <v>4.2991529285148724</v>
      </c>
      <c r="AZ215" s="12">
        <f t="shared" si="127"/>
        <v>555.17041566907847</v>
      </c>
      <c r="BA215" s="12">
        <f t="shared" si="146"/>
        <v>2.927511313490103E-2</v>
      </c>
      <c r="BG215" s="12">
        <f t="shared" si="128"/>
        <v>552.8187327240114</v>
      </c>
      <c r="BH215" s="12">
        <f t="shared" si="147"/>
        <v>2.4915138862092998E-2</v>
      </c>
      <c r="BN215" s="12">
        <f t="shared" si="129"/>
        <v>55.365449915949583</v>
      </c>
      <c r="BO215" s="12">
        <f t="shared" si="148"/>
        <v>5.5585297623723259E-2</v>
      </c>
      <c r="BU215" s="12">
        <f t="shared" si="130"/>
        <v>54.820327347097205</v>
      </c>
      <c r="BV215" s="12">
        <f t="shared" si="149"/>
        <v>4.5192112524405949E-2</v>
      </c>
      <c r="CB215" s="12">
        <f t="shared" si="131"/>
        <v>54.564696045293033</v>
      </c>
      <c r="CC215" s="12">
        <f t="shared" si="150"/>
        <v>4.0318303240700272E-2</v>
      </c>
      <c r="CH215" s="11">
        <f t="shared" si="151"/>
        <v>-0.16515548582291439</v>
      </c>
      <c r="CI215" s="12">
        <f t="shared" si="132"/>
        <v>54.399540559470118</v>
      </c>
      <c r="CJ215" s="12">
        <f t="shared" si="152"/>
        <v>3.7169485649201757E-2</v>
      </c>
      <c r="CO215" s="11">
        <f t="shared" si="153"/>
        <v>-0.2226434593390591</v>
      </c>
      <c r="CP215" s="12">
        <f t="shared" si="133"/>
        <v>54.342052585953972</v>
      </c>
      <c r="CQ215" s="12">
        <f t="shared" si="154"/>
        <v>3.6073432790858707E-2</v>
      </c>
      <c r="CV215" s="11">
        <f t="shared" si="155"/>
        <v>-0.25277802614198269</v>
      </c>
      <c r="CW215" s="12">
        <f t="shared" si="134"/>
        <v>54.311918019151051</v>
      </c>
      <c r="CX215" s="12">
        <f t="shared" si="156"/>
        <v>3.5498893873253702E-2</v>
      </c>
      <c r="DC215" s="11">
        <f t="shared" si="157"/>
        <v>-0.1132204506363428</v>
      </c>
      <c r="DD215" s="12">
        <f t="shared" si="135"/>
        <v>54.451475594656692</v>
      </c>
      <c r="DE215" s="12">
        <f t="shared" si="158"/>
        <v>3.815966742606338E-2</v>
      </c>
      <c r="DK215" s="12">
        <f t="shared" si="136"/>
        <v>54.478954321338094</v>
      </c>
      <c r="DL215" s="12">
        <f t="shared" si="159"/>
        <v>3.8683570689314065E-2</v>
      </c>
    </row>
    <row r="216" spans="1:116" x14ac:dyDescent="0.3">
      <c r="A216" s="4">
        <v>44531</v>
      </c>
      <c r="B216" s="2">
        <v>215</v>
      </c>
      <c r="C216" s="1">
        <v>529.84002699999996</v>
      </c>
      <c r="D216" s="1">
        <v>2877100</v>
      </c>
      <c r="E216" s="1">
        <v>52.299999</v>
      </c>
      <c r="F216" s="1">
        <v>18719600</v>
      </c>
      <c r="J216" s="11">
        <f t="shared" si="137"/>
        <v>535.07058363286581</v>
      </c>
      <c r="K216" s="11">
        <f t="shared" si="120"/>
        <v>9.8719544887571169E-3</v>
      </c>
      <c r="M216" s="12"/>
      <c r="Q216" s="12">
        <f t="shared" si="121"/>
        <v>544.38384163524529</v>
      </c>
      <c r="R216" s="12">
        <f t="shared" si="122"/>
        <v>2.7449444915654375E-2</v>
      </c>
      <c r="X216" s="12">
        <f t="shared" si="123"/>
        <v>544.55107098325357</v>
      </c>
      <c r="Y216" s="12">
        <f t="shared" si="138"/>
        <v>2.7765067253504434E-2</v>
      </c>
      <c r="AD216" s="11">
        <f t="shared" si="139"/>
        <v>1.9553505160174818</v>
      </c>
      <c r="AE216" s="12">
        <f t="shared" si="124"/>
        <v>546.50642149927103</v>
      </c>
      <c r="AF216" s="12">
        <f t="shared" si="140"/>
        <v>3.1455521761233535E-2</v>
      </c>
      <c r="AK216" s="21">
        <f t="shared" si="141"/>
        <v>1.1214231845627318</v>
      </c>
      <c r="AL216" s="12">
        <f t="shared" si="125"/>
        <v>545.67249416781635</v>
      </c>
      <c r="AM216" s="22">
        <f t="shared" si="142"/>
        <v>2.9881598899692777E-2</v>
      </c>
      <c r="AR216" s="11">
        <f t="shared" si="143"/>
        <v>-0.82684675391127893</v>
      </c>
      <c r="AS216" s="12">
        <f t="shared" si="126"/>
        <v>543.72422422934233</v>
      </c>
      <c r="AT216" s="12">
        <f t="shared" si="144"/>
        <v>2.6204508005852046E-2</v>
      </c>
      <c r="AY216" s="11">
        <f t="shared" si="145"/>
        <v>-4.7272900544362688</v>
      </c>
      <c r="AZ216" s="12">
        <f t="shared" si="127"/>
        <v>539.82378092881731</v>
      </c>
      <c r="BA216" s="12">
        <f t="shared" si="146"/>
        <v>1.8842959044348212E-2</v>
      </c>
      <c r="BG216" s="12">
        <f t="shared" si="128"/>
        <v>542.73968693100278</v>
      </c>
      <c r="BH216" s="12">
        <f t="shared" si="147"/>
        <v>2.4346329596957417E-2</v>
      </c>
      <c r="BN216" s="12">
        <f t="shared" si="129"/>
        <v>54.92813257855714</v>
      </c>
      <c r="BO216" s="12">
        <f t="shared" si="148"/>
        <v>5.0251121009718187E-2</v>
      </c>
      <c r="BU216" s="12">
        <f t="shared" si="130"/>
        <v>53.990713125613183</v>
      </c>
      <c r="BV216" s="12">
        <f t="shared" si="149"/>
        <v>3.2327230553354E-2</v>
      </c>
      <c r="CB216" s="12">
        <f t="shared" si="131"/>
        <v>53.401613770381864</v>
      </c>
      <c r="CC216" s="12">
        <f t="shared" si="150"/>
        <v>2.1063380333561088E-2</v>
      </c>
      <c r="CH216" s="11">
        <f t="shared" si="151"/>
        <v>-0.31484450418615251</v>
      </c>
      <c r="CI216" s="12">
        <f t="shared" si="132"/>
        <v>53.086769266195709</v>
      </c>
      <c r="CJ216" s="12">
        <f t="shared" si="152"/>
        <v>1.5043408819103604E-2</v>
      </c>
      <c r="CO216" s="11">
        <f t="shared" si="153"/>
        <v>-0.45775316323208648</v>
      </c>
      <c r="CP216" s="12">
        <f t="shared" si="133"/>
        <v>52.94386060714978</v>
      </c>
      <c r="CQ216" s="12">
        <f t="shared" si="154"/>
        <v>1.231092962639981E-2</v>
      </c>
      <c r="CV216" s="11">
        <f t="shared" si="155"/>
        <v>-0.66241493808811636</v>
      </c>
      <c r="CW216" s="12">
        <f t="shared" si="134"/>
        <v>52.739198832293745</v>
      </c>
      <c r="CX216" s="12">
        <f t="shared" si="156"/>
        <v>8.397702498880456E-3</v>
      </c>
      <c r="DC216" s="11">
        <f t="shared" si="157"/>
        <v>-1.0056030012699446</v>
      </c>
      <c r="DD216" s="12">
        <f t="shared" si="135"/>
        <v>52.396010769111918</v>
      </c>
      <c r="DE216" s="12">
        <f t="shared" si="158"/>
        <v>1.8357891194590271E-3</v>
      </c>
      <c r="DK216" s="12">
        <f t="shared" si="136"/>
        <v>52.957239330334531</v>
      </c>
      <c r="DL216" s="12">
        <f t="shared" si="159"/>
        <v>1.2566736957959236E-2</v>
      </c>
    </row>
    <row r="217" spans="1:116" x14ac:dyDescent="0.3">
      <c r="A217" s="4">
        <v>44532</v>
      </c>
      <c r="B217" s="2">
        <v>216</v>
      </c>
      <c r="C217" s="1">
        <v>525.51000999999997</v>
      </c>
      <c r="D217" s="1">
        <v>3277500</v>
      </c>
      <c r="E217" s="1">
        <v>53.07</v>
      </c>
      <c r="F217" s="1">
        <v>17074200</v>
      </c>
      <c r="J217" s="11">
        <f t="shared" si="137"/>
        <v>534.28600013793596</v>
      </c>
      <c r="K217" s="11">
        <f t="shared" si="120"/>
        <v>1.6699948566033962E-2</v>
      </c>
      <c r="M217" s="12"/>
      <c r="Q217" s="12">
        <f t="shared" si="121"/>
        <v>539.2935065129094</v>
      </c>
      <c r="R217" s="12">
        <f t="shared" si="122"/>
        <v>2.6228799167706505E-2</v>
      </c>
      <c r="X217" s="12">
        <f t="shared" si="123"/>
        <v>536.45999679246404</v>
      </c>
      <c r="Y217" s="12">
        <f t="shared" si="138"/>
        <v>2.0836875766579735E-2</v>
      </c>
      <c r="AD217" s="11">
        <f t="shared" si="139"/>
        <v>0.44838680999643032</v>
      </c>
      <c r="AE217" s="12">
        <f t="shared" si="124"/>
        <v>536.9083836024605</v>
      </c>
      <c r="AF217" s="12">
        <f t="shared" si="140"/>
        <v>2.1690117001692391E-2</v>
      </c>
      <c r="AK217" s="21">
        <f t="shared" si="141"/>
        <v>-1.1817011592753328</v>
      </c>
      <c r="AL217" s="12">
        <f t="shared" si="125"/>
        <v>535.27829563318869</v>
      </c>
      <c r="AM217" s="22">
        <f t="shared" si="142"/>
        <v>1.8588200885438368E-2</v>
      </c>
      <c r="AR217" s="11">
        <f t="shared" si="143"/>
        <v>-4.0957491005064908</v>
      </c>
      <c r="AS217" s="12">
        <f t="shared" si="126"/>
        <v>532.36424769195753</v>
      </c>
      <c r="AT217" s="12">
        <f t="shared" si="144"/>
        <v>1.304302023087546E-2</v>
      </c>
      <c r="AY217" s="11">
        <f t="shared" si="145"/>
        <v>-7.5865065703365389</v>
      </c>
      <c r="AZ217" s="12">
        <f t="shared" si="127"/>
        <v>528.87349022212754</v>
      </c>
      <c r="BA217" s="12">
        <f t="shared" si="146"/>
        <v>6.4004113301810899E-3</v>
      </c>
      <c r="BG217" s="12">
        <f t="shared" si="128"/>
        <v>533.06494198275072</v>
      </c>
      <c r="BH217" s="12">
        <f t="shared" si="147"/>
        <v>1.4376380732977397E-2</v>
      </c>
      <c r="BN217" s="12">
        <f t="shared" si="129"/>
        <v>54.533912541773567</v>
      </c>
      <c r="BO217" s="12">
        <f t="shared" si="148"/>
        <v>2.7584558917911568E-2</v>
      </c>
      <c r="BU217" s="12">
        <f t="shared" si="130"/>
        <v>53.398963181648568</v>
      </c>
      <c r="BV217" s="12">
        <f t="shared" si="149"/>
        <v>6.198665567148447E-3</v>
      </c>
      <c r="CB217" s="12">
        <f t="shared" si="131"/>
        <v>52.795725646671841</v>
      </c>
      <c r="CC217" s="12">
        <f t="shared" si="150"/>
        <v>5.1681619244047438E-3</v>
      </c>
      <c r="CH217" s="11">
        <f t="shared" si="151"/>
        <v>-0.35850104711473318</v>
      </c>
      <c r="CI217" s="12">
        <f t="shared" si="132"/>
        <v>52.437224599557105</v>
      </c>
      <c r="CJ217" s="12">
        <f t="shared" si="152"/>
        <v>1.1923410598132568E-2</v>
      </c>
      <c r="CO217" s="11">
        <f t="shared" si="153"/>
        <v>-0.49478690335157083</v>
      </c>
      <c r="CP217" s="12">
        <f t="shared" si="133"/>
        <v>52.300938743320273</v>
      </c>
      <c r="CQ217" s="12">
        <f t="shared" si="154"/>
        <v>1.4491450097601791E-2</v>
      </c>
      <c r="CV217" s="11">
        <f t="shared" si="155"/>
        <v>-0.63697787161797481</v>
      </c>
      <c r="CW217" s="12">
        <f t="shared" si="134"/>
        <v>52.158747775053868</v>
      </c>
      <c r="CX217" s="12">
        <f t="shared" si="156"/>
        <v>1.7170759844472059E-2</v>
      </c>
      <c r="DC217" s="11">
        <f t="shared" si="157"/>
        <v>-0.6658453553440119</v>
      </c>
      <c r="DD217" s="12">
        <f t="shared" si="135"/>
        <v>52.129880291327829</v>
      </c>
      <c r="DE217" s="12">
        <f t="shared" si="158"/>
        <v>1.7714710922784451E-2</v>
      </c>
      <c r="DK217" s="12">
        <f t="shared" si="136"/>
        <v>52.464309082583625</v>
      </c>
      <c r="DL217" s="12">
        <f t="shared" si="159"/>
        <v>1.1413056668859525E-2</v>
      </c>
    </row>
    <row r="218" spans="1:116" x14ac:dyDescent="0.3">
      <c r="A218" s="4">
        <v>44533</v>
      </c>
      <c r="B218" s="2">
        <v>217</v>
      </c>
      <c r="C218" s="1">
        <v>528.92999299999997</v>
      </c>
      <c r="D218" s="1">
        <v>2982300</v>
      </c>
      <c r="E218" s="1">
        <v>53.540000999999997</v>
      </c>
      <c r="F218" s="1">
        <v>21062400</v>
      </c>
      <c r="J218" s="11">
        <f t="shared" si="137"/>
        <v>532.96960161724553</v>
      </c>
      <c r="K218" s="11">
        <f t="shared" si="120"/>
        <v>7.6373218964831185E-3</v>
      </c>
      <c r="M218" s="12"/>
      <c r="Q218" s="12">
        <f t="shared" si="121"/>
        <v>534.46928273339108</v>
      </c>
      <c r="R218" s="12">
        <f t="shared" si="122"/>
        <v>1.0472633064298766E-2</v>
      </c>
      <c r="X218" s="12">
        <f t="shared" si="123"/>
        <v>530.43750405660876</v>
      </c>
      <c r="Y218" s="12">
        <f t="shared" si="138"/>
        <v>2.8501145266095576E-3</v>
      </c>
      <c r="AD218" s="11">
        <f t="shared" si="139"/>
        <v>-0.52224512188132632</v>
      </c>
      <c r="AE218" s="12">
        <f t="shared" si="124"/>
        <v>529.91525893472738</v>
      </c>
      <c r="AF218" s="12">
        <f t="shared" si="140"/>
        <v>1.8627530065730429E-3</v>
      </c>
      <c r="AK218" s="21">
        <f t="shared" si="141"/>
        <v>-2.3918990534203197</v>
      </c>
      <c r="AL218" s="12">
        <f t="shared" si="125"/>
        <v>528.04560500318848</v>
      </c>
      <c r="AM218" s="22">
        <f t="shared" si="142"/>
        <v>1.6720322320830905E-3</v>
      </c>
      <c r="AR218" s="11">
        <f t="shared" si="143"/>
        <v>-4.9627837364134457</v>
      </c>
      <c r="AS218" s="12">
        <f t="shared" si="126"/>
        <v>525.47472032019527</v>
      </c>
      <c r="AT218" s="12">
        <f t="shared" si="144"/>
        <v>6.5325708988574855E-3</v>
      </c>
      <c r="AY218" s="11">
        <f t="shared" si="145"/>
        <v>-6.2570948110274696</v>
      </c>
      <c r="AZ218" s="12">
        <f t="shared" si="127"/>
        <v>524.18040924558125</v>
      </c>
      <c r="BA218" s="12">
        <f t="shared" si="146"/>
        <v>8.9796075421624336E-3</v>
      </c>
      <c r="BG218" s="12">
        <f t="shared" si="128"/>
        <v>527.3987429956876</v>
      </c>
      <c r="BH218" s="12">
        <f t="shared" si="147"/>
        <v>2.8949956035341888E-3</v>
      </c>
      <c r="BN218" s="12">
        <f t="shared" si="129"/>
        <v>54.314325660507535</v>
      </c>
      <c r="BO218" s="12">
        <f t="shared" si="148"/>
        <v>1.4462544752427975E-2</v>
      </c>
      <c r="BU218" s="12">
        <f t="shared" si="130"/>
        <v>53.283826068071569</v>
      </c>
      <c r="BV218" s="12">
        <f t="shared" si="149"/>
        <v>4.7847390202407254E-3</v>
      </c>
      <c r="CB218" s="12">
        <f t="shared" si="131"/>
        <v>52.946576541002329</v>
      </c>
      <c r="CC218" s="12">
        <f t="shared" si="150"/>
        <v>1.1083758832908262E-2</v>
      </c>
      <c r="CH218" s="11">
        <f t="shared" si="151"/>
        <v>-0.28209825589794985</v>
      </c>
      <c r="CI218" s="12">
        <f t="shared" si="132"/>
        <v>52.66447828510438</v>
      </c>
      <c r="CJ218" s="12">
        <f t="shared" si="152"/>
        <v>1.6352683947383876E-2</v>
      </c>
      <c r="CO218" s="11">
        <f t="shared" si="153"/>
        <v>-0.33337745393105589</v>
      </c>
      <c r="CP218" s="12">
        <f t="shared" si="133"/>
        <v>52.613199087071273</v>
      </c>
      <c r="CQ218" s="12">
        <f t="shared" si="154"/>
        <v>1.7310457519952679E-2</v>
      </c>
      <c r="CV218" s="11">
        <f t="shared" si="155"/>
        <v>-0.28245492694116614</v>
      </c>
      <c r="CW218" s="12">
        <f t="shared" si="134"/>
        <v>52.664121614061166</v>
      </c>
      <c r="CX218" s="12">
        <f t="shared" si="156"/>
        <v>1.6359345714969834E-2</v>
      </c>
      <c r="DC218" s="11">
        <f t="shared" si="157"/>
        <v>2.8346456879313794E-2</v>
      </c>
      <c r="DD218" s="12">
        <f t="shared" si="135"/>
        <v>52.974922997881642</v>
      </c>
      <c r="DE218" s="12">
        <f t="shared" si="158"/>
        <v>1.0554314373627954E-2</v>
      </c>
      <c r="DK218" s="12">
        <f t="shared" si="136"/>
        <v>52.918577270645912</v>
      </c>
      <c r="DL218" s="12">
        <f t="shared" si="159"/>
        <v>1.1606718672905605E-2</v>
      </c>
    </row>
    <row r="219" spans="1:116" x14ac:dyDescent="0.3">
      <c r="A219" s="4">
        <v>44536</v>
      </c>
      <c r="B219" s="2">
        <v>218</v>
      </c>
      <c r="C219" s="1">
        <v>533.20001200000002</v>
      </c>
      <c r="D219" s="1">
        <v>2432900</v>
      </c>
      <c r="E219" s="1">
        <v>54.91</v>
      </c>
      <c r="F219" s="1">
        <v>26624100</v>
      </c>
      <c r="J219" s="11">
        <f t="shared" si="137"/>
        <v>532.36366032465867</v>
      </c>
      <c r="K219" s="11">
        <f t="shared" si="120"/>
        <v>1.56855149384608E-3</v>
      </c>
      <c r="M219" s="12"/>
      <c r="Q219" s="12">
        <f t="shared" si="121"/>
        <v>532.53053132670425</v>
      </c>
      <c r="R219" s="12">
        <f t="shared" si="122"/>
        <v>1.255590131711711E-3</v>
      </c>
      <c r="X219" s="12">
        <f t="shared" si="123"/>
        <v>529.60837297547391</v>
      </c>
      <c r="Y219" s="12">
        <f t="shared" si="138"/>
        <v>6.7360070211815795E-3</v>
      </c>
      <c r="AD219" s="11">
        <f t="shared" si="139"/>
        <v>-0.56827801576935433</v>
      </c>
      <c r="AE219" s="12">
        <f t="shared" si="124"/>
        <v>529.04009495970456</v>
      </c>
      <c r="AF219" s="12">
        <f t="shared" si="140"/>
        <v>7.8017947236945183E-3</v>
      </c>
      <c r="AK219" s="21">
        <f t="shared" si="141"/>
        <v>-2.0012070603489516</v>
      </c>
      <c r="AL219" s="12">
        <f t="shared" si="125"/>
        <v>527.60716591512494</v>
      </c>
      <c r="AM219" s="22">
        <f t="shared" si="142"/>
        <v>1.0489208475252393E-2</v>
      </c>
      <c r="AR219" s="11">
        <f t="shared" si="143"/>
        <v>-3.1026400415380762</v>
      </c>
      <c r="AS219" s="12">
        <f t="shared" si="126"/>
        <v>526.50573293393586</v>
      </c>
      <c r="AT219" s="12">
        <f t="shared" si="144"/>
        <v>1.2554911694308354E-2</v>
      </c>
      <c r="AY219" s="11">
        <f t="shared" si="145"/>
        <v>-1.6433256406187402</v>
      </c>
      <c r="AZ219" s="12">
        <f t="shared" si="127"/>
        <v>527.96504733485517</v>
      </c>
      <c r="BA219" s="12">
        <f t="shared" si="146"/>
        <v>9.8180130294986626E-3</v>
      </c>
      <c r="BG219" s="12">
        <f t="shared" si="128"/>
        <v>528.54718049892188</v>
      </c>
      <c r="BH219" s="12">
        <f t="shared" si="147"/>
        <v>8.7262404282881737E-3</v>
      </c>
      <c r="BN219" s="12">
        <f t="shared" si="129"/>
        <v>54.1981769614314</v>
      </c>
      <c r="BO219" s="12">
        <f t="shared" si="148"/>
        <v>1.2963449983037629E-2</v>
      </c>
      <c r="BU219" s="12">
        <f t="shared" si="130"/>
        <v>53.373487294246516</v>
      </c>
      <c r="BV219" s="12">
        <f t="shared" si="149"/>
        <v>2.7982384005708991E-2</v>
      </c>
      <c r="CB219" s="12">
        <f t="shared" si="131"/>
        <v>53.272959993451053</v>
      </c>
      <c r="CC219" s="12">
        <f t="shared" si="150"/>
        <v>2.9813148908194202E-2</v>
      </c>
      <c r="CH219" s="11">
        <f t="shared" si="151"/>
        <v>-0.19082599964594882</v>
      </c>
      <c r="CI219" s="12">
        <f t="shared" si="132"/>
        <v>53.082133993805101</v>
      </c>
      <c r="CJ219" s="12">
        <f t="shared" si="152"/>
        <v>3.3288399311507844E-2</v>
      </c>
      <c r="CO219" s="11">
        <f t="shared" si="153"/>
        <v>-0.168437227336111</v>
      </c>
      <c r="CP219" s="12">
        <f t="shared" si="133"/>
        <v>53.10452276611494</v>
      </c>
      <c r="CQ219" s="12">
        <f t="shared" si="154"/>
        <v>3.2880663520033819E-2</v>
      </c>
      <c r="CV219" s="11">
        <f t="shared" si="155"/>
        <v>-8.4776562157157231E-3</v>
      </c>
      <c r="CW219" s="12">
        <f t="shared" si="134"/>
        <v>53.264482337235336</v>
      </c>
      <c r="CX219" s="12">
        <f t="shared" si="156"/>
        <v>2.9967540753317444E-2</v>
      </c>
      <c r="DC219" s="11">
        <f t="shared" si="157"/>
        <v>0.2816779031133122</v>
      </c>
      <c r="DD219" s="12">
        <f t="shared" si="135"/>
        <v>53.554637896564365</v>
      </c>
      <c r="DE219" s="12">
        <f t="shared" si="158"/>
        <v>2.4683338252333476E-2</v>
      </c>
      <c r="DK219" s="12">
        <f t="shared" si="136"/>
        <v>53.384645067661481</v>
      </c>
      <c r="DL219" s="12">
        <f t="shared" si="159"/>
        <v>2.7779182887243049E-2</v>
      </c>
    </row>
    <row r="220" spans="1:116" x14ac:dyDescent="0.3">
      <c r="A220" s="4">
        <v>44537</v>
      </c>
      <c r="B220" s="2">
        <v>219</v>
      </c>
      <c r="C220" s="1">
        <v>542.02002000000005</v>
      </c>
      <c r="D220" s="1">
        <v>2579800</v>
      </c>
      <c r="E220" s="1">
        <v>55.209999000000003</v>
      </c>
      <c r="F220" s="1">
        <v>23832700</v>
      </c>
      <c r="J220" s="11">
        <f t="shared" si="137"/>
        <v>532.48911307595984</v>
      </c>
      <c r="K220" s="11">
        <f t="shared" si="120"/>
        <v>1.7584049615068108E-2</v>
      </c>
      <c r="M220" s="12"/>
      <c r="Q220" s="12">
        <f t="shared" si="121"/>
        <v>532.76484956235777</v>
      </c>
      <c r="R220" s="12">
        <f t="shared" si="122"/>
        <v>1.7075329501006764E-2</v>
      </c>
      <c r="X220" s="12">
        <f t="shared" si="123"/>
        <v>531.58377443896325</v>
      </c>
      <c r="Y220" s="12">
        <f t="shared" si="138"/>
        <v>1.9254354407493651E-2</v>
      </c>
      <c r="AD220" s="11">
        <f t="shared" si="139"/>
        <v>-0.18672609388055111</v>
      </c>
      <c r="AE220" s="12">
        <f t="shared" si="124"/>
        <v>531.39704834508268</v>
      </c>
      <c r="AF220" s="12">
        <f t="shared" si="140"/>
        <v>1.9598854770931456E-2</v>
      </c>
      <c r="AK220" s="21">
        <f t="shared" si="141"/>
        <v>-1.0070549293893802</v>
      </c>
      <c r="AL220" s="12">
        <f t="shared" si="125"/>
        <v>530.57671950957388</v>
      </c>
      <c r="AM220" s="22">
        <f t="shared" si="142"/>
        <v>2.1112320704364695E-2</v>
      </c>
      <c r="AR220" s="11">
        <f t="shared" si="143"/>
        <v>-0.81752136427574185</v>
      </c>
      <c r="AS220" s="12">
        <f t="shared" si="126"/>
        <v>530.76625307468748</v>
      </c>
      <c r="AT220" s="12">
        <f t="shared" si="144"/>
        <v>2.076264069602551E-2</v>
      </c>
      <c r="AY220" s="11">
        <f t="shared" si="145"/>
        <v>1.4325923978731225</v>
      </c>
      <c r="AZ220" s="12">
        <f t="shared" si="127"/>
        <v>533.01636683683637</v>
      </c>
      <c r="BA220" s="12">
        <f t="shared" si="146"/>
        <v>1.6611292629308556E-2</v>
      </c>
      <c r="BG220" s="12">
        <f t="shared" si="128"/>
        <v>532.03680412473045</v>
      </c>
      <c r="BH220" s="12">
        <f t="shared" si="147"/>
        <v>1.8418537151578998E-2</v>
      </c>
      <c r="BN220" s="12">
        <f t="shared" si="129"/>
        <v>54.304950417216688</v>
      </c>
      <c r="BO220" s="12">
        <f t="shared" si="148"/>
        <v>1.6392838239017458E-2</v>
      </c>
      <c r="BU220" s="12">
        <f t="shared" si="130"/>
        <v>53.911266741260235</v>
      </c>
      <c r="BV220" s="12">
        <f t="shared" si="149"/>
        <v>2.3523497233531348E-2</v>
      </c>
      <c r="CB220" s="12">
        <f t="shared" si="131"/>
        <v>54.173331997052969</v>
      </c>
      <c r="CC220" s="12">
        <f t="shared" si="150"/>
        <v>1.8776798075055827E-2</v>
      </c>
      <c r="CH220" s="11">
        <f t="shared" si="151"/>
        <v>-2.7146299158769094E-2</v>
      </c>
      <c r="CI220" s="12">
        <f t="shared" si="132"/>
        <v>54.146185697894197</v>
      </c>
      <c r="CJ220" s="12">
        <f t="shared" si="152"/>
        <v>1.9268489791238842E-2</v>
      </c>
      <c r="CO220" s="11">
        <f t="shared" si="153"/>
        <v>9.8765080398395766E-2</v>
      </c>
      <c r="CP220" s="12">
        <f t="shared" si="133"/>
        <v>54.272097077451363</v>
      </c>
      <c r="CQ220" s="12">
        <f t="shared" si="154"/>
        <v>1.698789964746495E-2</v>
      </c>
      <c r="CV220" s="11">
        <f t="shared" si="155"/>
        <v>0.40050469070221861</v>
      </c>
      <c r="CW220" s="12">
        <f t="shared" si="134"/>
        <v>54.57383668775519</v>
      </c>
      <c r="CX220" s="12">
        <f t="shared" si="156"/>
        <v>1.1522592352244267E-2</v>
      </c>
      <c r="DC220" s="11">
        <f t="shared" si="157"/>
        <v>0.80756788852862549</v>
      </c>
      <c r="DD220" s="12">
        <f t="shared" si="135"/>
        <v>54.980899885581593</v>
      </c>
      <c r="DE220" s="12">
        <f t="shared" si="158"/>
        <v>4.1495946127151793E-3</v>
      </c>
      <c r="DK220" s="12">
        <f t="shared" si="136"/>
        <v>54.528661266915364</v>
      </c>
      <c r="DL220" s="12">
        <f t="shared" si="159"/>
        <v>1.2340839438969005E-2</v>
      </c>
    </row>
    <row r="221" spans="1:116" x14ac:dyDescent="0.3">
      <c r="A221" s="4">
        <v>44538</v>
      </c>
      <c r="B221" s="2">
        <v>220</v>
      </c>
      <c r="C221" s="1">
        <v>530.10998500000005</v>
      </c>
      <c r="D221" s="1">
        <v>3037500</v>
      </c>
      <c r="E221" s="1">
        <v>55</v>
      </c>
      <c r="F221" s="1">
        <v>18026300</v>
      </c>
      <c r="J221" s="11">
        <f t="shared" si="137"/>
        <v>533.91874911456591</v>
      </c>
      <c r="K221" s="11">
        <f t="shared" si="120"/>
        <v>7.1848563927085062E-3</v>
      </c>
      <c r="M221" s="12"/>
      <c r="Q221" s="12">
        <f t="shared" si="121"/>
        <v>536.00415921553258</v>
      </c>
      <c r="R221" s="12">
        <f t="shared" si="122"/>
        <v>1.1118776069710382E-2</v>
      </c>
      <c r="X221" s="12">
        <f t="shared" si="123"/>
        <v>537.32370949753351</v>
      </c>
      <c r="Y221" s="12">
        <f t="shared" si="138"/>
        <v>1.3607977026755045E-2</v>
      </c>
      <c r="AD221" s="11">
        <f t="shared" si="139"/>
        <v>0.7022730789870717</v>
      </c>
      <c r="AE221" s="12">
        <f t="shared" si="124"/>
        <v>538.02598257652062</v>
      </c>
      <c r="AF221" s="12">
        <f t="shared" si="140"/>
        <v>1.4932745657527214E-2</v>
      </c>
      <c r="AK221" s="21">
        <f t="shared" si="141"/>
        <v>0.67969256760053176</v>
      </c>
      <c r="AL221" s="12">
        <f t="shared" si="125"/>
        <v>538.00340206513408</v>
      </c>
      <c r="AM221" s="22">
        <f t="shared" si="142"/>
        <v>1.4890149758514793E-2</v>
      </c>
      <c r="AR221" s="11">
        <f t="shared" si="143"/>
        <v>2.1333340260049627</v>
      </c>
      <c r="AS221" s="12">
        <f t="shared" si="126"/>
        <v>539.45704352353846</v>
      </c>
      <c r="AT221" s="12">
        <f t="shared" si="144"/>
        <v>1.7632300443347446E-2</v>
      </c>
      <c r="AY221" s="11">
        <f t="shared" si="145"/>
        <v>5.0938336594656954</v>
      </c>
      <c r="AZ221" s="12">
        <f t="shared" si="127"/>
        <v>542.41754315699916</v>
      </c>
      <c r="BA221" s="12">
        <f t="shared" si="146"/>
        <v>2.3216989879938039E-2</v>
      </c>
      <c r="BG221" s="12">
        <f t="shared" si="128"/>
        <v>539.52421603118273</v>
      </c>
      <c r="BH221" s="12">
        <f t="shared" si="147"/>
        <v>1.7759014728203393E-2</v>
      </c>
      <c r="BN221" s="12">
        <f t="shared" si="129"/>
        <v>54.440707704634178</v>
      </c>
      <c r="BO221" s="12">
        <f t="shared" si="148"/>
        <v>1.0168950824833121E-2</v>
      </c>
      <c r="BU221" s="12">
        <f t="shared" si="130"/>
        <v>54.365823031819147</v>
      </c>
      <c r="BV221" s="12">
        <f t="shared" si="149"/>
        <v>1.1530490330560961E-2</v>
      </c>
      <c r="CB221" s="12">
        <f t="shared" si="131"/>
        <v>54.743498848673838</v>
      </c>
      <c r="CC221" s="12">
        <f t="shared" si="150"/>
        <v>4.663657296839316E-3</v>
      </c>
      <c r="CH221" s="11">
        <f t="shared" si="151"/>
        <v>6.2450673458176537E-2</v>
      </c>
      <c r="CI221" s="12">
        <f t="shared" si="132"/>
        <v>54.805949522132018</v>
      </c>
      <c r="CJ221" s="12">
        <f t="shared" si="152"/>
        <v>3.5281905066905884E-3</v>
      </c>
      <c r="CO221" s="11">
        <f t="shared" si="153"/>
        <v>0.21661552320401395</v>
      </c>
      <c r="CP221" s="12">
        <f t="shared" si="133"/>
        <v>54.96011437187785</v>
      </c>
      <c r="CQ221" s="12">
        <f t="shared" si="154"/>
        <v>7.2519323858454172E-4</v>
      </c>
      <c r="CV221" s="11">
        <f t="shared" si="155"/>
        <v>0.47685266311561109</v>
      </c>
      <c r="CW221" s="12">
        <f t="shared" si="134"/>
        <v>55.220351511789445</v>
      </c>
      <c r="CX221" s="12">
        <f t="shared" si="156"/>
        <v>4.0063911234444628E-3</v>
      </c>
      <c r="DC221" s="11">
        <f t="shared" si="157"/>
        <v>0.60577700715703209</v>
      </c>
      <c r="DD221" s="12">
        <f t="shared" si="135"/>
        <v>55.349275855830868</v>
      </c>
      <c r="DE221" s="12">
        <f t="shared" si="158"/>
        <v>6.3504701060157808E-3</v>
      </c>
      <c r="DK221" s="12">
        <f t="shared" si="136"/>
        <v>55.039664566728845</v>
      </c>
      <c r="DL221" s="12">
        <f t="shared" si="159"/>
        <v>7.2117394052446059E-4</v>
      </c>
    </row>
    <row r="222" spans="1:116" x14ac:dyDescent="0.3">
      <c r="A222" s="4">
        <v>44539</v>
      </c>
      <c r="B222" s="2">
        <v>221</v>
      </c>
      <c r="C222" s="1">
        <v>524.330017</v>
      </c>
      <c r="D222" s="1">
        <v>3200500</v>
      </c>
      <c r="E222" s="1">
        <v>54.860000999999997</v>
      </c>
      <c r="F222" s="1">
        <v>13846400</v>
      </c>
      <c r="J222" s="11">
        <f t="shared" si="137"/>
        <v>533.34743449738107</v>
      </c>
      <c r="K222" s="11">
        <f t="shared" si="120"/>
        <v>1.7197980670599439E-2</v>
      </c>
      <c r="M222" s="12"/>
      <c r="Q222" s="12">
        <f t="shared" si="121"/>
        <v>533.94119824009624</v>
      </c>
      <c r="R222" s="12">
        <f t="shared" si="122"/>
        <v>1.8330404379835921E-2</v>
      </c>
      <c r="X222" s="12">
        <f t="shared" si="123"/>
        <v>533.35616102389008</v>
      </c>
      <c r="Y222" s="12">
        <f t="shared" si="138"/>
        <v>1.7214623865202214E-2</v>
      </c>
      <c r="AD222" s="11">
        <f t="shared" si="139"/>
        <v>1.7998460924960602E-3</v>
      </c>
      <c r="AE222" s="12">
        <f t="shared" si="124"/>
        <v>533.35796086998255</v>
      </c>
      <c r="AF222" s="12">
        <f t="shared" si="140"/>
        <v>1.7218056524089007E-2</v>
      </c>
      <c r="AK222" s="21">
        <f t="shared" si="141"/>
        <v>-0.48211769271045934</v>
      </c>
      <c r="AL222" s="12">
        <f t="shared" si="125"/>
        <v>532.87404333117968</v>
      </c>
      <c r="AM222" s="22">
        <f t="shared" si="142"/>
        <v>1.6295131032293502E-2</v>
      </c>
      <c r="AR222" s="11">
        <f t="shared" si="143"/>
        <v>-0.6120630988368152</v>
      </c>
      <c r="AS222" s="12">
        <f t="shared" si="126"/>
        <v>532.74409792505321</v>
      </c>
      <c r="AT222" s="12">
        <f t="shared" si="144"/>
        <v>1.6047299701045369E-2</v>
      </c>
      <c r="AY222" s="11">
        <f t="shared" si="145"/>
        <v>-2.6083411536770633</v>
      </c>
      <c r="AZ222" s="12">
        <f t="shared" si="127"/>
        <v>530.74781987021299</v>
      </c>
      <c r="BA222" s="12">
        <f t="shared" si="146"/>
        <v>1.2240006602965465E-2</v>
      </c>
      <c r="BG222" s="12">
        <f t="shared" si="128"/>
        <v>532.46354275779572</v>
      </c>
      <c r="BH222" s="12">
        <f t="shared" si="147"/>
        <v>1.5512226067720482E-2</v>
      </c>
      <c r="BN222" s="12">
        <f t="shared" si="129"/>
        <v>54.524601548939053</v>
      </c>
      <c r="BO222" s="12">
        <f t="shared" si="148"/>
        <v>6.1137339582065259E-3</v>
      </c>
      <c r="BU222" s="12">
        <f t="shared" si="130"/>
        <v>54.587784970682449</v>
      </c>
      <c r="BV222" s="12">
        <f t="shared" si="149"/>
        <v>4.962012839145733E-3</v>
      </c>
      <c r="CB222" s="12">
        <f t="shared" si="131"/>
        <v>54.884574481903229</v>
      </c>
      <c r="CC222" s="12">
        <f t="shared" si="150"/>
        <v>4.4793075930188491E-4</v>
      </c>
      <c r="CH222" s="11">
        <f t="shared" si="151"/>
        <v>7.4244417423858761E-2</v>
      </c>
      <c r="CI222" s="12">
        <f t="shared" si="132"/>
        <v>54.958818899327085</v>
      </c>
      <c r="CJ222" s="12">
        <f t="shared" si="152"/>
        <v>1.8012741072878917E-3</v>
      </c>
      <c r="CO222" s="11">
        <f t="shared" si="153"/>
        <v>0.19773055071035833</v>
      </c>
      <c r="CP222" s="12">
        <f t="shared" si="133"/>
        <v>55.08230503261359</v>
      </c>
      <c r="CQ222" s="12">
        <f t="shared" si="154"/>
        <v>4.0522061349140878E-3</v>
      </c>
      <c r="CV222" s="11">
        <f t="shared" si="155"/>
        <v>0.32575299966681226</v>
      </c>
      <c r="CW222" s="12">
        <f t="shared" si="134"/>
        <v>55.21032748157004</v>
      </c>
      <c r="CX222" s="12">
        <f t="shared" si="156"/>
        <v>6.3858271087170295E-3</v>
      </c>
      <c r="DC222" s="11">
        <f t="shared" si="157"/>
        <v>0.21078083931853753</v>
      </c>
      <c r="DD222" s="12">
        <f t="shared" si="135"/>
        <v>55.095355321221767</v>
      </c>
      <c r="DE222" s="12">
        <f t="shared" si="158"/>
        <v>4.2900896268990253E-3</v>
      </c>
      <c r="DK222" s="12">
        <f t="shared" si="136"/>
        <v>55.009916141682211</v>
      </c>
      <c r="DL222" s="12">
        <f t="shared" si="159"/>
        <v>2.732685726385868E-3</v>
      </c>
    </row>
    <row r="223" spans="1:116" x14ac:dyDescent="0.3">
      <c r="A223" s="4">
        <v>44540</v>
      </c>
      <c r="B223" s="2">
        <v>222</v>
      </c>
      <c r="C223" s="1">
        <v>558.82000700000003</v>
      </c>
      <c r="D223" s="1">
        <v>6323400</v>
      </c>
      <c r="E223" s="1">
        <v>56.279998999999997</v>
      </c>
      <c r="F223" s="1">
        <v>23151000</v>
      </c>
      <c r="J223" s="11">
        <f t="shared" si="137"/>
        <v>531.99482187277385</v>
      </c>
      <c r="K223" s="11">
        <f t="shared" si="120"/>
        <v>4.8003265436461329E-2</v>
      </c>
      <c r="M223" s="12"/>
      <c r="Q223" s="12">
        <f t="shared" si="121"/>
        <v>530.57728480606261</v>
      </c>
      <c r="R223" s="12">
        <f t="shared" si="122"/>
        <v>5.0539926702977592E-2</v>
      </c>
      <c r="X223" s="12">
        <f t="shared" si="123"/>
        <v>528.39178181075056</v>
      </c>
      <c r="Y223" s="12">
        <f t="shared" si="138"/>
        <v>5.4450851451439665E-2</v>
      </c>
      <c r="AD223" s="11">
        <f t="shared" si="139"/>
        <v>-0.74312701279230675</v>
      </c>
      <c r="AE223" s="12">
        <f t="shared" si="124"/>
        <v>527.64865479795822</v>
      </c>
      <c r="AF223" s="12">
        <f t="shared" si="140"/>
        <v>5.5780666067029014E-2</v>
      </c>
      <c r="AK223" s="21">
        <f t="shared" si="141"/>
        <v>-1.6026830728177253</v>
      </c>
      <c r="AL223" s="12">
        <f t="shared" si="125"/>
        <v>526.78909873793282</v>
      </c>
      <c r="AM223" s="22">
        <f t="shared" si="142"/>
        <v>5.7318828711992079E-2</v>
      </c>
      <c r="AR223" s="11">
        <f t="shared" si="143"/>
        <v>-2.5706053502730337</v>
      </c>
      <c r="AS223" s="12">
        <f t="shared" si="126"/>
        <v>525.82117646047755</v>
      </c>
      <c r="AT223" s="12">
        <f t="shared" si="144"/>
        <v>5.9050911073630342E-2</v>
      </c>
      <c r="AY223" s="11">
        <f t="shared" si="145"/>
        <v>-4.6109735042201541</v>
      </c>
      <c r="AZ223" s="12">
        <f t="shared" si="127"/>
        <v>523.78080830653039</v>
      </c>
      <c r="BA223" s="12">
        <f t="shared" si="146"/>
        <v>6.2702119205745685E-2</v>
      </c>
      <c r="BG223" s="12">
        <f t="shared" si="128"/>
        <v>526.36339843944893</v>
      </c>
      <c r="BH223" s="12">
        <f t="shared" si="147"/>
        <v>5.8080612995216364E-2</v>
      </c>
      <c r="BN223" s="12">
        <f t="shared" si="129"/>
        <v>54.574911466598188</v>
      </c>
      <c r="BO223" s="12">
        <f t="shared" si="148"/>
        <v>3.0296509660595567E-2</v>
      </c>
      <c r="BU223" s="12">
        <f t="shared" si="130"/>
        <v>54.683060580943589</v>
      </c>
      <c r="BV223" s="12">
        <f t="shared" si="149"/>
        <v>2.8374883571984554E-2</v>
      </c>
      <c r="CB223" s="12">
        <f t="shared" si="131"/>
        <v>54.871059066856454</v>
      </c>
      <c r="CC223" s="12">
        <f t="shared" si="150"/>
        <v>2.5034469761514088E-2</v>
      </c>
      <c r="CH223" s="11">
        <f t="shared" si="151"/>
        <v>6.1080442553263607E-2</v>
      </c>
      <c r="CI223" s="12">
        <f t="shared" si="132"/>
        <v>54.932139509409716</v>
      </c>
      <c r="CJ223" s="12">
        <f t="shared" si="152"/>
        <v>2.3949174032328626E-2</v>
      </c>
      <c r="CO223" s="11">
        <f t="shared" si="153"/>
        <v>0.14491905927107485</v>
      </c>
      <c r="CP223" s="12">
        <f t="shared" si="133"/>
        <v>55.015978126127528</v>
      </c>
      <c r="CQ223" s="12">
        <f t="shared" si="154"/>
        <v>2.2459504199217703E-2</v>
      </c>
      <c r="CV223" s="11">
        <f t="shared" si="155"/>
        <v>0.17308221304569774</v>
      </c>
      <c r="CW223" s="12">
        <f t="shared" si="134"/>
        <v>55.044141279902149</v>
      </c>
      <c r="CX223" s="12">
        <f t="shared" si="156"/>
        <v>2.1959092787081382E-2</v>
      </c>
      <c r="DC223" s="11">
        <f t="shared" si="157"/>
        <v>2.0129023108021407E-2</v>
      </c>
      <c r="DD223" s="12">
        <f t="shared" si="135"/>
        <v>54.891188089964473</v>
      </c>
      <c r="DE223" s="12">
        <f t="shared" si="158"/>
        <v>2.4676811206686834E-2</v>
      </c>
      <c r="DK223" s="12">
        <f t="shared" si="136"/>
        <v>54.897479785420543</v>
      </c>
      <c r="DL223" s="12">
        <f t="shared" si="159"/>
        <v>2.456501846383212E-2</v>
      </c>
    </row>
    <row r="224" spans="1:116" x14ac:dyDescent="0.3">
      <c r="A224" s="4">
        <v>44543</v>
      </c>
      <c r="B224" s="2">
        <v>223</v>
      </c>
      <c r="C224" s="1">
        <v>557.21997099999999</v>
      </c>
      <c r="D224" s="1">
        <v>3415200</v>
      </c>
      <c r="E224" s="1">
        <v>57.759998000000003</v>
      </c>
      <c r="F224" s="1">
        <v>31362800</v>
      </c>
      <c r="J224" s="11">
        <f t="shared" si="137"/>
        <v>536.0185996418578</v>
      </c>
      <c r="K224" s="11">
        <f t="shared" si="120"/>
        <v>3.8048477193115861E-2</v>
      </c>
      <c r="M224" s="12"/>
      <c r="Q224" s="12">
        <f t="shared" si="121"/>
        <v>540.46223757394068</v>
      </c>
      <c r="R224" s="12">
        <f t="shared" si="122"/>
        <v>3.0073820570331467E-2</v>
      </c>
      <c r="X224" s="12">
        <f t="shared" si="123"/>
        <v>545.12730566483776</v>
      </c>
      <c r="Y224" s="12">
        <f t="shared" si="138"/>
        <v>2.1701780202637827E-2</v>
      </c>
      <c r="AD224" s="11">
        <f t="shared" si="139"/>
        <v>1.8786706172396201</v>
      </c>
      <c r="AE224" s="12">
        <f t="shared" si="124"/>
        <v>547.00597628207743</v>
      </c>
      <c r="AF224" s="12">
        <f t="shared" si="140"/>
        <v>1.8330273948351648E-2</v>
      </c>
      <c r="AK224" s="21">
        <f t="shared" si="141"/>
        <v>2.9818686589085073</v>
      </c>
      <c r="AL224" s="12">
        <f t="shared" si="125"/>
        <v>548.10917432374629</v>
      </c>
      <c r="AM224" s="22">
        <f t="shared" si="142"/>
        <v>1.635044892576849E-2</v>
      </c>
      <c r="AR224" s="11">
        <f t="shared" si="143"/>
        <v>6.1171527916890733</v>
      </c>
      <c r="AS224" s="12">
        <f t="shared" si="126"/>
        <v>551.24445845652679</v>
      </c>
      <c r="AT224" s="12">
        <f t="shared" si="144"/>
        <v>1.0723794649264646E-2</v>
      </c>
      <c r="AY224" s="11">
        <f t="shared" si="145"/>
        <v>13.533549250341101</v>
      </c>
      <c r="AZ224" s="12">
        <f t="shared" si="127"/>
        <v>558.6608549151789</v>
      </c>
      <c r="BA224" s="12">
        <f t="shared" si="146"/>
        <v>2.5858439936979846E-3</v>
      </c>
      <c r="BG224" s="12">
        <f t="shared" si="128"/>
        <v>550.70585485986226</v>
      </c>
      <c r="BH224" s="12">
        <f t="shared" si="147"/>
        <v>1.1690385268222431E-2</v>
      </c>
      <c r="BN224" s="12">
        <f t="shared" si="129"/>
        <v>54.830674596608461</v>
      </c>
      <c r="BO224" s="12">
        <f t="shared" si="148"/>
        <v>5.071543464027721E-2</v>
      </c>
      <c r="BU224" s="12">
        <f t="shared" si="130"/>
        <v>55.241989027613329</v>
      </c>
      <c r="BV224" s="12">
        <f t="shared" si="149"/>
        <v>4.3594339674088531E-2</v>
      </c>
      <c r="CB224" s="12">
        <f t="shared" si="131"/>
        <v>55.645976030085407</v>
      </c>
      <c r="CC224" s="12">
        <f t="shared" si="150"/>
        <v>3.6600104624563798E-2</v>
      </c>
      <c r="CH224" s="11">
        <f t="shared" si="151"/>
        <v>0.1681559206546171</v>
      </c>
      <c r="CI224" s="12">
        <f t="shared" si="132"/>
        <v>55.814131950740027</v>
      </c>
      <c r="CJ224" s="12">
        <f t="shared" si="152"/>
        <v>3.3688817808822914E-2</v>
      </c>
      <c r="CO224" s="11">
        <f t="shared" si="153"/>
        <v>0.30241853526054452</v>
      </c>
      <c r="CP224" s="12">
        <f t="shared" si="133"/>
        <v>55.94839456534595</v>
      </c>
      <c r="CQ224" s="12">
        <f t="shared" si="154"/>
        <v>3.1364326478232445E-2</v>
      </c>
      <c r="CV224" s="11">
        <f t="shared" si="155"/>
        <v>0.44390785062816296</v>
      </c>
      <c r="CW224" s="12">
        <f t="shared" si="134"/>
        <v>56.089883880713572</v>
      </c>
      <c r="CX224" s="12">
        <f t="shared" si="156"/>
        <v>2.8914719132892477E-2</v>
      </c>
      <c r="DC224" s="11">
        <f t="shared" si="157"/>
        <v>0.66169877221081375</v>
      </c>
      <c r="DD224" s="12">
        <f t="shared" si="135"/>
        <v>56.307674802296219</v>
      </c>
      <c r="DE224" s="12">
        <f t="shared" si="158"/>
        <v>2.5144100553877852E-2</v>
      </c>
      <c r="DK224" s="12">
        <f t="shared" si="136"/>
        <v>55.934369196355135</v>
      </c>
      <c r="DL224" s="12">
        <f t="shared" si="159"/>
        <v>3.1607147971938435E-2</v>
      </c>
    </row>
    <row r="225" spans="1:116" x14ac:dyDescent="0.3">
      <c r="A225" s="4">
        <v>44544</v>
      </c>
      <c r="B225" s="2">
        <v>224</v>
      </c>
      <c r="C225" s="1">
        <v>545.34002699999996</v>
      </c>
      <c r="D225" s="1">
        <v>3494400</v>
      </c>
      <c r="E225" s="1">
        <v>57.799999</v>
      </c>
      <c r="F225" s="1">
        <v>24806600</v>
      </c>
      <c r="J225" s="11">
        <f t="shared" si="137"/>
        <v>539.1988053455791</v>
      </c>
      <c r="K225" s="11">
        <f t="shared" si="120"/>
        <v>1.1261270675847274E-2</v>
      </c>
      <c r="M225" s="12"/>
      <c r="Q225" s="12">
        <f t="shared" si="121"/>
        <v>546.32744427306147</v>
      </c>
      <c r="R225" s="12">
        <f t="shared" si="122"/>
        <v>1.8106451464665917E-3</v>
      </c>
      <c r="X225" s="12">
        <f t="shared" si="123"/>
        <v>551.77827159917706</v>
      </c>
      <c r="Y225" s="12">
        <f t="shared" si="138"/>
        <v>1.1805927092120631E-2</v>
      </c>
      <c r="AD225" s="11">
        <f t="shared" si="139"/>
        <v>2.5945149148045719</v>
      </c>
      <c r="AE225" s="12">
        <f t="shared" si="124"/>
        <v>554.37278651398162</v>
      </c>
      <c r="AF225" s="12">
        <f t="shared" si="140"/>
        <v>1.6563536631763985E-2</v>
      </c>
      <c r="AK225" s="21">
        <f t="shared" si="141"/>
        <v>3.8991429777662048</v>
      </c>
      <c r="AL225" s="12">
        <f t="shared" si="125"/>
        <v>555.67741457694331</v>
      </c>
      <c r="AM225" s="22">
        <f t="shared" si="142"/>
        <v>1.8955857016054577E-2</v>
      </c>
      <c r="AR225" s="11">
        <f t="shared" si="143"/>
        <v>6.3573687058816741</v>
      </c>
      <c r="AS225" s="12">
        <f t="shared" si="126"/>
        <v>558.1356403050587</v>
      </c>
      <c r="AT225" s="12">
        <f t="shared" si="144"/>
        <v>2.3463550576783055E-2</v>
      </c>
      <c r="AY225" s="11">
        <f t="shared" si="145"/>
        <v>7.683353431739568</v>
      </c>
      <c r="AZ225" s="12">
        <f t="shared" si="127"/>
        <v>559.46162503091659</v>
      </c>
      <c r="BA225" s="12">
        <f t="shared" si="146"/>
        <v>2.589503306515337E-2</v>
      </c>
      <c r="BG225" s="12">
        <f t="shared" si="128"/>
        <v>555.5914419649655</v>
      </c>
      <c r="BH225" s="12">
        <f t="shared" si="147"/>
        <v>1.8798207462159263E-2</v>
      </c>
      <c r="BN225" s="12">
        <f t="shared" si="129"/>
        <v>55.270073107117192</v>
      </c>
      <c r="BO225" s="12">
        <f t="shared" si="148"/>
        <v>4.3770344924795035E-2</v>
      </c>
      <c r="BU225" s="12">
        <f t="shared" si="130"/>
        <v>56.123292167948662</v>
      </c>
      <c r="BV225" s="12">
        <f t="shared" si="149"/>
        <v>2.9008769222493194E-2</v>
      </c>
      <c r="CB225" s="12">
        <f t="shared" si="131"/>
        <v>56.808688113538437</v>
      </c>
      <c r="CC225" s="12">
        <f t="shared" si="150"/>
        <v>1.7150707674952768E-2</v>
      </c>
      <c r="CH225" s="11">
        <f t="shared" si="151"/>
        <v>0.31733934507437905</v>
      </c>
      <c r="CI225" s="12">
        <f t="shared" si="132"/>
        <v>57.126027458612818</v>
      </c>
      <c r="CJ225" s="12">
        <f t="shared" si="152"/>
        <v>1.166040749217283E-2</v>
      </c>
      <c r="CO225" s="11">
        <f t="shared" si="153"/>
        <v>0.51749192230866592</v>
      </c>
      <c r="CP225" s="12">
        <f t="shared" si="133"/>
        <v>57.326180035847102</v>
      </c>
      <c r="CQ225" s="12">
        <f t="shared" si="154"/>
        <v>8.1975600752674342E-3</v>
      </c>
      <c r="CV225" s="11">
        <f t="shared" si="155"/>
        <v>0.76736975539935326</v>
      </c>
      <c r="CW225" s="12">
        <f t="shared" si="134"/>
        <v>57.576057868937788</v>
      </c>
      <c r="CX225" s="12">
        <f t="shared" si="156"/>
        <v>3.8744140992495813E-3</v>
      </c>
      <c r="DC225" s="11">
        <f t="shared" si="157"/>
        <v>1.0875600867666977</v>
      </c>
      <c r="DD225" s="12">
        <f t="shared" si="135"/>
        <v>57.896248200305138</v>
      </c>
      <c r="DE225" s="12">
        <f t="shared" si="158"/>
        <v>1.6652111067534459E-3</v>
      </c>
      <c r="DK225" s="12">
        <f t="shared" si="136"/>
        <v>57.303590799088788</v>
      </c>
      <c r="DL225" s="12">
        <f t="shared" si="159"/>
        <v>8.5883773269825117E-3</v>
      </c>
    </row>
    <row r="226" spans="1:116" x14ac:dyDescent="0.3">
      <c r="A226" s="4">
        <v>44545</v>
      </c>
      <c r="B226" s="2">
        <v>225</v>
      </c>
      <c r="C226" s="1">
        <v>565.47997999999995</v>
      </c>
      <c r="D226" s="1">
        <v>2937100</v>
      </c>
      <c r="E226" s="1">
        <v>58.060001</v>
      </c>
      <c r="F226" s="1">
        <v>24923800</v>
      </c>
      <c r="J226" s="11">
        <f t="shared" si="137"/>
        <v>540.11998859374216</v>
      </c>
      <c r="K226" s="11">
        <f t="shared" si="120"/>
        <v>4.4846842157449662E-2</v>
      </c>
      <c r="M226" s="12"/>
      <c r="Q226" s="12">
        <f t="shared" si="121"/>
        <v>545.98184822748999</v>
      </c>
      <c r="R226" s="12">
        <f t="shared" si="122"/>
        <v>3.4480675642150876E-2</v>
      </c>
      <c r="X226" s="12">
        <f t="shared" si="123"/>
        <v>548.23723706962971</v>
      </c>
      <c r="Y226" s="12">
        <f t="shared" si="138"/>
        <v>3.0492225260335907E-2</v>
      </c>
      <c r="AD226" s="11">
        <f t="shared" si="139"/>
        <v>1.6741824981517841</v>
      </c>
      <c r="AE226" s="12">
        <f t="shared" si="124"/>
        <v>549.91141956778154</v>
      </c>
      <c r="AF226" s="12">
        <f t="shared" si="140"/>
        <v>2.7531585525306167E-2</v>
      </c>
      <c r="AK226" s="21">
        <f t="shared" si="141"/>
        <v>2.0390986009378169</v>
      </c>
      <c r="AL226" s="12">
        <f t="shared" si="125"/>
        <v>550.27633567056751</v>
      </c>
      <c r="AM226" s="22">
        <f t="shared" si="142"/>
        <v>2.6886264531296847E-2</v>
      </c>
      <c r="AR226" s="11">
        <f t="shared" si="143"/>
        <v>1.9030872499386153</v>
      </c>
      <c r="AS226" s="12">
        <f t="shared" si="126"/>
        <v>550.14032431956832</v>
      </c>
      <c r="AT226" s="12">
        <f t="shared" si="144"/>
        <v>2.7126788255937256E-2</v>
      </c>
      <c r="AY226" s="11">
        <f t="shared" si="145"/>
        <v>-1.8573763353543087</v>
      </c>
      <c r="AZ226" s="12">
        <f t="shared" si="127"/>
        <v>546.37986073427544</v>
      </c>
      <c r="BA226" s="12">
        <f t="shared" si="146"/>
        <v>3.3776826662766234E-2</v>
      </c>
      <c r="BG226" s="12">
        <f t="shared" si="128"/>
        <v>547.90288074124135</v>
      </c>
      <c r="BH226" s="12">
        <f t="shared" si="147"/>
        <v>3.1083504068099121E-2</v>
      </c>
      <c r="BN226" s="12">
        <f t="shared" si="129"/>
        <v>55.649561991049609</v>
      </c>
      <c r="BO226" s="12">
        <f t="shared" si="148"/>
        <v>4.1516344599277409E-2</v>
      </c>
      <c r="BU226" s="12">
        <f t="shared" si="130"/>
        <v>56.710139559166635</v>
      </c>
      <c r="BV226" s="12">
        <f t="shared" si="149"/>
        <v>2.3249421591180562E-2</v>
      </c>
      <c r="CB226" s="12">
        <f t="shared" si="131"/>
        <v>57.353909101092299</v>
      </c>
      <c r="CC226" s="12">
        <f t="shared" si="150"/>
        <v>1.216141727086262E-2</v>
      </c>
      <c r="CH226" s="11">
        <f t="shared" si="151"/>
        <v>0.35152159144630135</v>
      </c>
      <c r="CI226" s="12">
        <f t="shared" si="132"/>
        <v>57.705430692538599</v>
      </c>
      <c r="CJ226" s="12">
        <f t="shared" si="152"/>
        <v>6.1069635093771541E-3</v>
      </c>
      <c r="CO226" s="11">
        <f t="shared" si="153"/>
        <v>0.52442418861996476</v>
      </c>
      <c r="CP226" s="12">
        <f t="shared" si="133"/>
        <v>57.878333289712266</v>
      </c>
      <c r="CQ226" s="12">
        <f t="shared" si="154"/>
        <v>3.1289649872333542E-3</v>
      </c>
      <c r="CV226" s="11">
        <f t="shared" si="155"/>
        <v>0.66740280986888201</v>
      </c>
      <c r="CW226" s="12">
        <f t="shared" si="134"/>
        <v>58.021311910961181</v>
      </c>
      <c r="CX226" s="12">
        <f t="shared" si="156"/>
        <v>6.6636390582939771E-4</v>
      </c>
      <c r="DC226" s="11">
        <f t="shared" si="157"/>
        <v>0.62657185243578684</v>
      </c>
      <c r="DD226" s="12">
        <f t="shared" si="135"/>
        <v>57.980480953528087</v>
      </c>
      <c r="DE226" s="12">
        <f t="shared" si="158"/>
        <v>1.3696184137494765E-3</v>
      </c>
      <c r="DK226" s="12">
        <f t="shared" si="136"/>
        <v>57.675896949772195</v>
      </c>
      <c r="DL226" s="12">
        <f t="shared" si="159"/>
        <v>6.6156397453008102E-3</v>
      </c>
    </row>
    <row r="227" spans="1:116" x14ac:dyDescent="0.3">
      <c r="A227" s="4">
        <v>44546</v>
      </c>
      <c r="B227" s="2">
        <v>226</v>
      </c>
      <c r="C227" s="1">
        <v>552.63000499999998</v>
      </c>
      <c r="D227" s="1">
        <v>2683000</v>
      </c>
      <c r="E227" s="1">
        <v>58.650002000000001</v>
      </c>
      <c r="F227" s="1">
        <v>24696900</v>
      </c>
      <c r="J227" s="11">
        <f t="shared" si="137"/>
        <v>543.92398730468085</v>
      </c>
      <c r="K227" s="11">
        <f t="shared" si="120"/>
        <v>1.5753791174113199E-2</v>
      </c>
      <c r="M227" s="12"/>
      <c r="Q227" s="12">
        <f t="shared" si="121"/>
        <v>552.80619434786854</v>
      </c>
      <c r="R227" s="12">
        <f t="shared" si="122"/>
        <v>3.1881972798157766E-4</v>
      </c>
      <c r="X227" s="12">
        <f t="shared" si="123"/>
        <v>557.72074568133337</v>
      </c>
      <c r="Y227" s="12">
        <f t="shared" si="138"/>
        <v>9.2118427071895721E-3</v>
      </c>
      <c r="AD227" s="11">
        <f t="shared" si="139"/>
        <v>2.8455814151845651</v>
      </c>
      <c r="AE227" s="12">
        <f t="shared" si="124"/>
        <v>560.56632709651797</v>
      </c>
      <c r="AF227" s="12">
        <f t="shared" si="140"/>
        <v>1.4361004695208296E-2</v>
      </c>
      <c r="AK227" s="21">
        <f t="shared" si="141"/>
        <v>3.9002011036292767</v>
      </c>
      <c r="AL227" s="12">
        <f t="shared" si="125"/>
        <v>561.6209467849626</v>
      </c>
      <c r="AM227" s="22">
        <f t="shared" si="142"/>
        <v>1.626936956664634E-2</v>
      </c>
      <c r="AR227" s="11">
        <f t="shared" si="143"/>
        <v>5.3142768627328838</v>
      </c>
      <c r="AS227" s="12">
        <f t="shared" si="126"/>
        <v>563.03502254406624</v>
      </c>
      <c r="AT227" s="12">
        <f t="shared" si="144"/>
        <v>1.8828180608952375E-2</v>
      </c>
      <c r="AY227" s="11">
        <f t="shared" si="145"/>
        <v>7.7823758696449596</v>
      </c>
      <c r="AZ227" s="12">
        <f t="shared" si="127"/>
        <v>565.50312155097834</v>
      </c>
      <c r="BA227" s="12">
        <f t="shared" si="146"/>
        <v>2.3294277246090452E-2</v>
      </c>
      <c r="BG227" s="12">
        <f t="shared" si="128"/>
        <v>561.0857051853103</v>
      </c>
      <c r="BH227" s="12">
        <f t="shared" si="147"/>
        <v>1.5300834389747478E-2</v>
      </c>
      <c r="BN227" s="12">
        <f t="shared" si="129"/>
        <v>56.01112784239217</v>
      </c>
      <c r="BO227" s="12">
        <f t="shared" si="148"/>
        <v>4.4993590240761293E-2</v>
      </c>
      <c r="BU227" s="12">
        <f t="shared" si="130"/>
        <v>57.182591063458311</v>
      </c>
      <c r="BV227" s="12">
        <f t="shared" si="149"/>
        <v>2.5019793461246422E-2</v>
      </c>
      <c r="CB227" s="12">
        <f t="shared" si="131"/>
        <v>57.742259645491529</v>
      </c>
      <c r="CC227" s="12">
        <f t="shared" si="150"/>
        <v>1.5477277468949981E-2</v>
      </c>
      <c r="CH227" s="11">
        <f t="shared" si="151"/>
        <v>0.3570459343892407</v>
      </c>
      <c r="CI227" s="12">
        <f t="shared" si="132"/>
        <v>58.09930557988077</v>
      </c>
      <c r="CJ227" s="12">
        <f t="shared" si="152"/>
        <v>9.3895379597639297E-3</v>
      </c>
      <c r="CO227" s="11">
        <f t="shared" si="153"/>
        <v>0.49040577756478121</v>
      </c>
      <c r="CP227" s="12">
        <f t="shared" si="133"/>
        <v>58.232665423056311</v>
      </c>
      <c r="CQ227" s="12">
        <f t="shared" si="154"/>
        <v>7.1157129192201875E-3</v>
      </c>
      <c r="CV227" s="11">
        <f t="shared" si="155"/>
        <v>0.54182929040753891</v>
      </c>
      <c r="CW227" s="12">
        <f t="shared" si="134"/>
        <v>58.284088935899071</v>
      </c>
      <c r="CX227" s="12">
        <f t="shared" si="156"/>
        <v>6.2389267113909016E-3</v>
      </c>
      <c r="DC227" s="11">
        <f t="shared" si="157"/>
        <v>0.42408374060471399</v>
      </c>
      <c r="DD227" s="12">
        <f t="shared" si="135"/>
        <v>58.166343386096244</v>
      </c>
      <c r="DE227" s="12">
        <f t="shared" si="158"/>
        <v>8.2465234000120985E-3</v>
      </c>
      <c r="DK227" s="12">
        <f t="shared" si="136"/>
        <v>57.963974987443052</v>
      </c>
      <c r="DL227" s="12">
        <f t="shared" si="159"/>
        <v>1.1696964862114557E-2</v>
      </c>
    </row>
    <row r="228" spans="1:116" x14ac:dyDescent="0.3">
      <c r="A228" s="4">
        <v>44547</v>
      </c>
      <c r="B228" s="2">
        <v>227</v>
      </c>
      <c r="C228" s="1">
        <v>547.60998500000005</v>
      </c>
      <c r="D228" s="1">
        <v>5752000</v>
      </c>
      <c r="E228" s="1">
        <v>57.73</v>
      </c>
      <c r="F228" s="1">
        <v>51874400</v>
      </c>
      <c r="J228" s="11">
        <f t="shared" si="137"/>
        <v>545.22988995897867</v>
      </c>
      <c r="K228" s="11">
        <f t="shared" si="120"/>
        <v>4.3463324377136349E-3</v>
      </c>
      <c r="M228" s="12"/>
      <c r="Q228" s="12">
        <f t="shared" si="121"/>
        <v>552.74452807611453</v>
      </c>
      <c r="R228" s="12">
        <f t="shared" si="122"/>
        <v>9.3762773082278292E-3</v>
      </c>
      <c r="X228" s="12">
        <f t="shared" si="123"/>
        <v>554.92083830659999</v>
      </c>
      <c r="Y228" s="12">
        <f t="shared" si="138"/>
        <v>1.3350474802974853E-2</v>
      </c>
      <c r="AD228" s="11">
        <f t="shared" si="139"/>
        <v>1.9987580966968734</v>
      </c>
      <c r="AE228" s="12">
        <f t="shared" si="124"/>
        <v>556.91959640329685</v>
      </c>
      <c r="AF228" s="12">
        <f t="shared" si="140"/>
        <v>1.700044129636679E-2</v>
      </c>
      <c r="AK228" s="21">
        <f t="shared" si="141"/>
        <v>2.2251739840386127</v>
      </c>
      <c r="AL228" s="12">
        <f t="shared" si="125"/>
        <v>557.14601229063862</v>
      </c>
      <c r="AM228" s="22">
        <f t="shared" si="142"/>
        <v>1.741390323742649E-2</v>
      </c>
      <c r="AR228" s="11">
        <f t="shared" si="143"/>
        <v>1.6628939558730653</v>
      </c>
      <c r="AS228" s="12">
        <f t="shared" si="126"/>
        <v>556.58373226247306</v>
      </c>
      <c r="AT228" s="12">
        <f t="shared" si="144"/>
        <v>1.638711401961199E-2</v>
      </c>
      <c r="AY228" s="11">
        <f t="shared" si="145"/>
        <v>-1.2125648880766282</v>
      </c>
      <c r="AZ228" s="12">
        <f t="shared" si="127"/>
        <v>553.70827341852339</v>
      </c>
      <c r="BA228" s="12">
        <f t="shared" si="146"/>
        <v>1.1136189232421207E-2</v>
      </c>
      <c r="BG228" s="12">
        <f t="shared" si="128"/>
        <v>554.74393004632759</v>
      </c>
      <c r="BH228" s="12">
        <f t="shared" si="147"/>
        <v>1.3027419590107619E-2</v>
      </c>
      <c r="BN228" s="12">
        <f t="shared" si="129"/>
        <v>56.406958966033343</v>
      </c>
      <c r="BO228" s="12">
        <f t="shared" si="148"/>
        <v>2.2917738333044405E-2</v>
      </c>
      <c r="BU228" s="12">
        <f t="shared" si="130"/>
        <v>57.696184891247903</v>
      </c>
      <c r="BV228" s="12">
        <f t="shared" si="149"/>
        <v>5.8574586440488744E-4</v>
      </c>
      <c r="CB228" s="12">
        <f t="shared" si="131"/>
        <v>58.241517940471191</v>
      </c>
      <c r="CC228" s="12">
        <f t="shared" si="150"/>
        <v>8.860522093732788E-3</v>
      </c>
      <c r="CH228" s="11">
        <f t="shared" si="151"/>
        <v>0.37837778847780379</v>
      </c>
      <c r="CI228" s="12">
        <f t="shared" si="132"/>
        <v>58.619895728948997</v>
      </c>
      <c r="CJ228" s="12">
        <f t="shared" si="152"/>
        <v>1.5414788306755587E-2</v>
      </c>
      <c r="CO228" s="11">
        <f t="shared" si="153"/>
        <v>0.49261890691850124</v>
      </c>
      <c r="CP228" s="12">
        <f t="shared" si="133"/>
        <v>58.734136847389692</v>
      </c>
      <c r="CQ228" s="12">
        <f t="shared" si="154"/>
        <v>1.7393674820538631E-2</v>
      </c>
      <c r="CV228" s="11">
        <f t="shared" si="155"/>
        <v>0.52267234246499406</v>
      </c>
      <c r="CW228" s="12">
        <f t="shared" si="134"/>
        <v>58.764190282936184</v>
      </c>
      <c r="CX228" s="12">
        <f t="shared" si="156"/>
        <v>1.79142609204259E-2</v>
      </c>
      <c r="DC228" s="11">
        <f t="shared" si="157"/>
        <v>0.48798211182341927</v>
      </c>
      <c r="DD228" s="12">
        <f t="shared" si="135"/>
        <v>58.729500052294611</v>
      </c>
      <c r="DE228" s="12">
        <f t="shared" si="158"/>
        <v>1.7313356180402119E-2</v>
      </c>
      <c r="DK228" s="12">
        <f t="shared" si="136"/>
        <v>58.47849524686076</v>
      </c>
      <c r="DL228" s="12">
        <f t="shared" si="159"/>
        <v>1.2965446853642182E-2</v>
      </c>
    </row>
    <row r="229" spans="1:116" x14ac:dyDescent="0.3">
      <c r="A229" s="4">
        <v>44550</v>
      </c>
      <c r="B229" s="2">
        <v>228</v>
      </c>
      <c r="C229" s="1">
        <v>548.55999799999995</v>
      </c>
      <c r="D229" s="1">
        <v>2033600</v>
      </c>
      <c r="E229" s="1">
        <v>57.540000999999997</v>
      </c>
      <c r="F229" s="1">
        <v>20879500</v>
      </c>
      <c r="J229" s="11">
        <f t="shared" si="137"/>
        <v>545.58690421513188</v>
      </c>
      <c r="K229" s="11">
        <f t="shared" si="120"/>
        <v>5.41981514457434E-3</v>
      </c>
      <c r="M229" s="12"/>
      <c r="Q229" s="12">
        <f t="shared" si="121"/>
        <v>550.94743799947446</v>
      </c>
      <c r="R229" s="12">
        <f t="shared" si="122"/>
        <v>4.3521948523022073E-3</v>
      </c>
      <c r="X229" s="12">
        <f t="shared" si="123"/>
        <v>550.89986898796997</v>
      </c>
      <c r="Y229" s="12">
        <f t="shared" si="138"/>
        <v>4.2654787015111821E-3</v>
      </c>
      <c r="AD229" s="11">
        <f t="shared" si="139"/>
        <v>1.0957989843978391</v>
      </c>
      <c r="AE229" s="12">
        <f t="shared" si="124"/>
        <v>551.99566797236776</v>
      </c>
      <c r="AF229" s="12">
        <f t="shared" si="140"/>
        <v>6.2630705572661993E-3</v>
      </c>
      <c r="AK229" s="21">
        <f t="shared" si="141"/>
        <v>0.6636381583714539</v>
      </c>
      <c r="AL229" s="12">
        <f t="shared" si="125"/>
        <v>551.56350714634141</v>
      </c>
      <c r="AM229" s="22">
        <f t="shared" si="142"/>
        <v>5.475260969250364E-3</v>
      </c>
      <c r="AR229" s="11">
        <f t="shared" si="143"/>
        <v>-0.8948445176533244</v>
      </c>
      <c r="AS229" s="12">
        <f t="shared" si="126"/>
        <v>550.0050244703167</v>
      </c>
      <c r="AT229" s="12">
        <f t="shared" si="144"/>
        <v>2.6342177256547749E-3</v>
      </c>
      <c r="AY229" s="11">
        <f t="shared" si="145"/>
        <v>-3.5997086540470136</v>
      </c>
      <c r="AZ229" s="12">
        <f t="shared" si="127"/>
        <v>547.30016033392292</v>
      </c>
      <c r="BA229" s="12">
        <f t="shared" si="146"/>
        <v>2.2966269335538258E-3</v>
      </c>
      <c r="BG229" s="12">
        <f t="shared" si="128"/>
        <v>549.39347126158191</v>
      </c>
      <c r="BH229" s="12">
        <f t="shared" si="147"/>
        <v>1.5193839591306794E-3</v>
      </c>
      <c r="BN229" s="12">
        <f t="shared" si="129"/>
        <v>56.605415121128345</v>
      </c>
      <c r="BO229" s="12">
        <f t="shared" si="148"/>
        <v>1.6242368137457129E-2</v>
      </c>
      <c r="BU229" s="12">
        <f t="shared" si="130"/>
        <v>57.708020179311134</v>
      </c>
      <c r="BV229" s="12">
        <f t="shared" si="149"/>
        <v>2.9200412998105032E-3</v>
      </c>
      <c r="CB229" s="12">
        <f t="shared" si="131"/>
        <v>57.960183073212036</v>
      </c>
      <c r="CC229" s="12">
        <f t="shared" si="150"/>
        <v>7.302434235481498E-3</v>
      </c>
      <c r="CH229" s="11">
        <f t="shared" si="151"/>
        <v>0.27942089011726001</v>
      </c>
      <c r="CI229" s="12">
        <f t="shared" si="132"/>
        <v>58.239603963329294</v>
      </c>
      <c r="CJ229" s="12">
        <f t="shared" si="152"/>
        <v>1.2158549724900035E-2</v>
      </c>
      <c r="CO229" s="11">
        <f t="shared" si="153"/>
        <v>0.29913046337408733</v>
      </c>
      <c r="CP229" s="12">
        <f t="shared" si="133"/>
        <v>58.25931353658612</v>
      </c>
      <c r="CQ229" s="12">
        <f t="shared" si="154"/>
        <v>1.2501086619482741E-2</v>
      </c>
      <c r="CV229" s="11">
        <f t="shared" si="155"/>
        <v>0.16086909808912725</v>
      </c>
      <c r="CW229" s="12">
        <f t="shared" si="134"/>
        <v>58.121052171301166</v>
      </c>
      <c r="CX229" s="12">
        <f t="shared" si="156"/>
        <v>1.0098212742491423E-2</v>
      </c>
      <c r="DC229" s="11">
        <f t="shared" si="157"/>
        <v>-0.1659373203967684</v>
      </c>
      <c r="DD229" s="12">
        <f t="shared" si="135"/>
        <v>57.794245752815264</v>
      </c>
      <c r="DE229" s="12">
        <f t="shared" si="158"/>
        <v>4.4185740075893959E-3</v>
      </c>
      <c r="DK229" s="12">
        <f t="shared" si="136"/>
        <v>57.917123811715186</v>
      </c>
      <c r="DL229" s="12">
        <f t="shared" si="159"/>
        <v>6.5540981084652615E-3</v>
      </c>
    </row>
    <row r="230" spans="1:116" x14ac:dyDescent="0.3">
      <c r="A230" s="4">
        <v>44551</v>
      </c>
      <c r="B230" s="2">
        <v>229</v>
      </c>
      <c r="C230" s="1">
        <v>545.42999299999997</v>
      </c>
      <c r="D230" s="1">
        <v>2472800</v>
      </c>
      <c r="E230" s="1">
        <v>57.77</v>
      </c>
      <c r="F230" s="1">
        <v>15864900</v>
      </c>
      <c r="J230" s="11">
        <f t="shared" si="137"/>
        <v>546.03286828286207</v>
      </c>
      <c r="K230" s="11">
        <f t="shared" si="120"/>
        <v>1.1053211055485556E-3</v>
      </c>
      <c r="M230" s="12"/>
      <c r="Q230" s="12">
        <f t="shared" si="121"/>
        <v>550.11183399965842</v>
      </c>
      <c r="R230" s="12">
        <f t="shared" si="122"/>
        <v>8.5837615454683082E-3</v>
      </c>
      <c r="X230" s="12">
        <f t="shared" si="123"/>
        <v>549.61293994458651</v>
      </c>
      <c r="Y230" s="12">
        <f t="shared" si="138"/>
        <v>7.6690812721524598E-3</v>
      </c>
      <c r="AD230" s="11">
        <f t="shared" si="139"/>
        <v>0.73838978023064539</v>
      </c>
      <c r="AE230" s="12">
        <f t="shared" si="124"/>
        <v>550.35132972481711</v>
      </c>
      <c r="AF230" s="12">
        <f t="shared" si="140"/>
        <v>9.0228568065143754E-3</v>
      </c>
      <c r="AK230" s="21">
        <f t="shared" si="141"/>
        <v>0.17599635793272739</v>
      </c>
      <c r="AL230" s="12">
        <f t="shared" si="125"/>
        <v>549.78893630251923</v>
      </c>
      <c r="AM230" s="22">
        <f t="shared" si="142"/>
        <v>7.9917557861898976E-3</v>
      </c>
      <c r="AR230" s="11">
        <f t="shared" si="143"/>
        <v>-1.071282554231882</v>
      </c>
      <c r="AS230" s="12">
        <f t="shared" si="126"/>
        <v>548.54165739035466</v>
      </c>
      <c r="AT230" s="12">
        <f t="shared" si="144"/>
        <v>5.7049748460655161E-3</v>
      </c>
      <c r="AY230" s="11">
        <f t="shared" si="145"/>
        <v>-1.6338459849829863</v>
      </c>
      <c r="AZ230" s="12">
        <f t="shared" si="127"/>
        <v>547.97909395960357</v>
      </c>
      <c r="BA230" s="12">
        <f t="shared" si="146"/>
        <v>4.673562129546489E-3</v>
      </c>
      <c r="BG230" s="12">
        <f t="shared" si="128"/>
        <v>548.7683663153955</v>
      </c>
      <c r="BH230" s="12">
        <f t="shared" si="147"/>
        <v>6.1206265849695022E-3</v>
      </c>
      <c r="BN230" s="12">
        <f t="shared" si="129"/>
        <v>56.745603002959093</v>
      </c>
      <c r="BO230" s="12">
        <f t="shared" si="148"/>
        <v>1.7732335070813739E-2</v>
      </c>
      <c r="BU230" s="12">
        <f t="shared" si="130"/>
        <v>57.649213466552233</v>
      </c>
      <c r="BV230" s="12">
        <f t="shared" si="149"/>
        <v>2.0908176120437985E-3</v>
      </c>
      <c r="CB230" s="12">
        <f t="shared" si="131"/>
        <v>57.729082932945417</v>
      </c>
      <c r="CC230" s="12">
        <f t="shared" si="150"/>
        <v>7.0827535147284396E-4</v>
      </c>
      <c r="CH230" s="11">
        <f t="shared" si="151"/>
        <v>0.20284273555967811</v>
      </c>
      <c r="CI230" s="12">
        <f t="shared" si="132"/>
        <v>57.931925668505095</v>
      </c>
      <c r="CJ230" s="12">
        <f t="shared" si="152"/>
        <v>2.802936965641187E-3</v>
      </c>
      <c r="CO230" s="11">
        <f t="shared" si="153"/>
        <v>0.16657281246391067</v>
      </c>
      <c r="CP230" s="12">
        <f t="shared" si="133"/>
        <v>57.895655745409329</v>
      </c>
      <c r="CQ230" s="12">
        <f t="shared" si="154"/>
        <v>2.1751037806703381E-3</v>
      </c>
      <c r="CV230" s="11">
        <f t="shared" si="155"/>
        <v>-1.5517059170958677E-2</v>
      </c>
      <c r="CW230" s="12">
        <f t="shared" si="134"/>
        <v>57.713565873774456</v>
      </c>
      <c r="CX230" s="12">
        <f t="shared" si="156"/>
        <v>9.7687599490300795E-4</v>
      </c>
      <c r="DC230" s="11">
        <f t="shared" si="157"/>
        <v>-0.22132571728614167</v>
      </c>
      <c r="DD230" s="12">
        <f t="shared" si="135"/>
        <v>57.507757215659275</v>
      </c>
      <c r="DE230" s="12">
        <f t="shared" si="158"/>
        <v>4.5394284981950493E-3</v>
      </c>
      <c r="DK230" s="12">
        <f t="shared" si="136"/>
        <v>57.634281702928796</v>
      </c>
      <c r="DL230" s="12">
        <f t="shared" si="159"/>
        <v>2.3492867763754096E-3</v>
      </c>
    </row>
    <row r="231" spans="1:116" x14ac:dyDescent="0.3">
      <c r="A231" s="4">
        <v>44552</v>
      </c>
      <c r="B231" s="2">
        <v>230</v>
      </c>
      <c r="C231" s="1">
        <v>549.669983</v>
      </c>
      <c r="D231" s="1">
        <v>1454500</v>
      </c>
      <c r="E231" s="1">
        <v>58.18</v>
      </c>
      <c r="F231" s="1">
        <v>12447400</v>
      </c>
      <c r="J231" s="11">
        <f t="shared" si="137"/>
        <v>545.94243699043272</v>
      </c>
      <c r="K231" s="11">
        <f t="shared" si="120"/>
        <v>6.7814254459066525E-3</v>
      </c>
      <c r="M231" s="12"/>
      <c r="Q231" s="12">
        <f t="shared" si="121"/>
        <v>548.47318964977796</v>
      </c>
      <c r="R231" s="12">
        <f t="shared" si="122"/>
        <v>2.1772943534048459E-3</v>
      </c>
      <c r="X231" s="12">
        <f t="shared" si="123"/>
        <v>547.31231912506394</v>
      </c>
      <c r="Y231" s="12">
        <f t="shared" si="138"/>
        <v>4.2892352645279254E-3</v>
      </c>
      <c r="AD231" s="11">
        <f t="shared" si="139"/>
        <v>0.28253819026766186</v>
      </c>
      <c r="AE231" s="12">
        <f t="shared" si="124"/>
        <v>547.59485731533164</v>
      </c>
      <c r="AF231" s="12">
        <f t="shared" si="140"/>
        <v>3.775221039618539E-3</v>
      </c>
      <c r="AK231" s="21">
        <f t="shared" si="141"/>
        <v>-0.44315793643109902</v>
      </c>
      <c r="AL231" s="12">
        <f t="shared" si="125"/>
        <v>546.8691611886328</v>
      </c>
      <c r="AM231" s="22">
        <f t="shared" si="142"/>
        <v>5.0954607273273646E-3</v>
      </c>
      <c r="AR231" s="11">
        <f t="shared" si="143"/>
        <v>-1.6244847736126955</v>
      </c>
      <c r="AS231" s="12">
        <f t="shared" si="126"/>
        <v>545.68783435145122</v>
      </c>
      <c r="AT231" s="12">
        <f t="shared" si="144"/>
        <v>7.2446172643718595E-3</v>
      </c>
      <c r="AY231" s="11">
        <f t="shared" si="145"/>
        <v>-2.2006045943416392</v>
      </c>
      <c r="AZ231" s="12">
        <f t="shared" si="127"/>
        <v>545.11171453072234</v>
      </c>
      <c r="BA231" s="12">
        <f t="shared" si="146"/>
        <v>8.2927367516040327E-3</v>
      </c>
      <c r="BG231" s="12">
        <f t="shared" si="128"/>
        <v>546.26458632884885</v>
      </c>
      <c r="BH231" s="12">
        <f t="shared" si="147"/>
        <v>6.1953477113032606E-3</v>
      </c>
      <c r="BN231" s="12">
        <f t="shared" si="129"/>
        <v>56.899262552515232</v>
      </c>
      <c r="BO231" s="12">
        <f t="shared" si="148"/>
        <v>2.2013362796231829E-2</v>
      </c>
      <c r="BU231" s="12">
        <f t="shared" si="130"/>
        <v>57.691488753258952</v>
      </c>
      <c r="BV231" s="12">
        <f t="shared" si="149"/>
        <v>8.3965494455319339E-3</v>
      </c>
      <c r="CB231" s="12">
        <f t="shared" si="131"/>
        <v>57.75158731982544</v>
      </c>
      <c r="CC231" s="12">
        <f t="shared" si="150"/>
        <v>7.3635730521581302E-3</v>
      </c>
      <c r="CH231" s="11">
        <f t="shared" si="151"/>
        <v>0.17579198325772979</v>
      </c>
      <c r="CI231" s="12">
        <f t="shared" si="132"/>
        <v>57.927379303083171</v>
      </c>
      <c r="CJ231" s="12">
        <f t="shared" si="152"/>
        <v>4.3420539174429109E-3</v>
      </c>
      <c r="CO231" s="11">
        <f t="shared" si="153"/>
        <v>0.1305557060679387</v>
      </c>
      <c r="CP231" s="12">
        <f t="shared" si="133"/>
        <v>57.882143025893377</v>
      </c>
      <c r="CQ231" s="12">
        <f t="shared" si="154"/>
        <v>5.1195767292303608E-3</v>
      </c>
      <c r="CV231" s="11">
        <f t="shared" si="155"/>
        <v>1.5925915519829706E-3</v>
      </c>
      <c r="CW231" s="12">
        <f t="shared" si="134"/>
        <v>57.753179911377423</v>
      </c>
      <c r="CX231" s="12">
        <f t="shared" si="156"/>
        <v>7.3361995294358379E-3</v>
      </c>
      <c r="DC231" s="11">
        <f t="shared" si="157"/>
        <v>-1.4070128744901909E-2</v>
      </c>
      <c r="DD231" s="12">
        <f t="shared" si="135"/>
        <v>57.737517191080535</v>
      </c>
      <c r="DE231" s="12">
        <f t="shared" si="158"/>
        <v>7.6054109473954069E-3</v>
      </c>
      <c r="DK231" s="12">
        <f t="shared" si="136"/>
        <v>57.736070425732201</v>
      </c>
      <c r="DL231" s="12">
        <f t="shared" si="159"/>
        <v>7.6302780039154078E-3</v>
      </c>
    </row>
    <row r="232" spans="1:116" x14ac:dyDescent="0.3">
      <c r="A232" s="4">
        <v>44553</v>
      </c>
      <c r="B232" s="2">
        <v>231</v>
      </c>
      <c r="C232" s="1">
        <v>550.36999500000002</v>
      </c>
      <c r="D232" s="1">
        <v>1757800</v>
      </c>
      <c r="E232" s="1">
        <v>58.220001000000003</v>
      </c>
      <c r="F232" s="1">
        <v>11027300</v>
      </c>
      <c r="J232" s="11">
        <f t="shared" si="137"/>
        <v>546.50156889186781</v>
      </c>
      <c r="K232" s="11">
        <f t="shared" si="120"/>
        <v>7.0287736309684028E-3</v>
      </c>
      <c r="M232" s="12"/>
      <c r="Q232" s="12">
        <f t="shared" si="121"/>
        <v>548.89206732235562</v>
      </c>
      <c r="R232" s="12">
        <f t="shared" si="122"/>
        <v>2.6853347585643764E-3</v>
      </c>
      <c r="X232" s="12">
        <f t="shared" si="123"/>
        <v>548.60903425627873</v>
      </c>
      <c r="Y232" s="12">
        <f t="shared" si="138"/>
        <v>3.1995943814511259E-3</v>
      </c>
      <c r="AD232" s="11">
        <f t="shared" si="139"/>
        <v>0.434664731409732</v>
      </c>
      <c r="AE232" s="12">
        <f t="shared" si="124"/>
        <v>549.04369898768846</v>
      </c>
      <c r="AF232" s="12">
        <f t="shared" si="140"/>
        <v>2.4098261612382392E-3</v>
      </c>
      <c r="AK232" s="21">
        <f t="shared" si="141"/>
        <v>-8.1896695196251867E-3</v>
      </c>
      <c r="AL232" s="12">
        <f t="shared" si="125"/>
        <v>548.60084458675908</v>
      </c>
      <c r="AM232" s="22">
        <f t="shared" si="142"/>
        <v>3.2144746794216792E-3</v>
      </c>
      <c r="AR232" s="11">
        <f t="shared" si="143"/>
        <v>-0.30994481644032434</v>
      </c>
      <c r="AS232" s="12">
        <f t="shared" si="126"/>
        <v>548.29908943983844</v>
      </c>
      <c r="AT232" s="12">
        <f t="shared" si="144"/>
        <v>3.7627515652657942E-3</v>
      </c>
      <c r="AY232" s="11">
        <f t="shared" si="145"/>
        <v>0.77211717238133082</v>
      </c>
      <c r="AZ232" s="12">
        <f t="shared" si="127"/>
        <v>549.38115142866002</v>
      </c>
      <c r="BA232" s="12">
        <f t="shared" si="146"/>
        <v>1.7966887372557411E-3</v>
      </c>
      <c r="BG232" s="12">
        <f t="shared" si="128"/>
        <v>548.81863383221219</v>
      </c>
      <c r="BH232" s="12">
        <f t="shared" si="147"/>
        <v>2.8187604373087808E-3</v>
      </c>
      <c r="BN232" s="12">
        <f t="shared" si="129"/>
        <v>57.091373169637947</v>
      </c>
      <c r="BO232" s="12">
        <f t="shared" si="148"/>
        <v>1.9385568721684773E-2</v>
      </c>
      <c r="BU232" s="12">
        <f t="shared" si="130"/>
        <v>57.86246768961832</v>
      </c>
      <c r="BV232" s="12">
        <f t="shared" si="149"/>
        <v>6.1410735870939459E-3</v>
      </c>
      <c r="CB232" s="12">
        <f t="shared" si="131"/>
        <v>57.987214293921447</v>
      </c>
      <c r="CC232" s="12">
        <f t="shared" si="150"/>
        <v>3.9983974936475255E-3</v>
      </c>
      <c r="CH232" s="11">
        <f t="shared" si="151"/>
        <v>0.18476723188347141</v>
      </c>
      <c r="CI232" s="12">
        <f t="shared" si="132"/>
        <v>58.171981525804917</v>
      </c>
      <c r="CJ232" s="12">
        <f t="shared" si="152"/>
        <v>8.2479342786488078E-4</v>
      </c>
      <c r="CO232" s="11">
        <f t="shared" si="153"/>
        <v>0.15682352307495584</v>
      </c>
      <c r="CP232" s="12">
        <f t="shared" si="133"/>
        <v>58.144037816996402</v>
      </c>
      <c r="CQ232" s="12">
        <f t="shared" si="154"/>
        <v>1.3047609360845147E-3</v>
      </c>
      <c r="CV232" s="11">
        <f t="shared" si="155"/>
        <v>0.10690806369679391</v>
      </c>
      <c r="CW232" s="12">
        <f t="shared" si="134"/>
        <v>58.09412235761824</v>
      </c>
      <c r="CX232" s="12">
        <f t="shared" si="156"/>
        <v>2.1621202373693525E-3</v>
      </c>
      <c r="DC232" s="11">
        <f t="shared" si="157"/>
        <v>0.19817240866987093</v>
      </c>
      <c r="DD232" s="12">
        <f t="shared" si="135"/>
        <v>58.185386702591316</v>
      </c>
      <c r="DE232" s="12">
        <f t="shared" si="158"/>
        <v>5.9454305761154791E-4</v>
      </c>
      <c r="DK232" s="12">
        <f t="shared" si="136"/>
        <v>58.06901760643305</v>
      </c>
      <c r="DL232" s="12">
        <f t="shared" si="159"/>
        <v>2.5933251627211986E-3</v>
      </c>
    </row>
    <row r="233" spans="1:116" x14ac:dyDescent="0.3">
      <c r="A233" s="4">
        <v>44557</v>
      </c>
      <c r="B233" s="2">
        <v>232</v>
      </c>
      <c r="C233" s="1">
        <v>563.46997099999999</v>
      </c>
      <c r="D233" s="1">
        <v>2262900</v>
      </c>
      <c r="E233" s="1">
        <v>58.650002000000001</v>
      </c>
      <c r="F233" s="1">
        <v>9860000</v>
      </c>
      <c r="J233" s="11">
        <f t="shared" si="137"/>
        <v>547.0818328080876</v>
      </c>
      <c r="K233" s="11">
        <f t="shared" si="120"/>
        <v>2.9084315110578254E-2</v>
      </c>
      <c r="M233" s="12"/>
      <c r="Q233" s="12">
        <f t="shared" si="121"/>
        <v>549.4093420095312</v>
      </c>
      <c r="R233" s="12">
        <f t="shared" si="122"/>
        <v>2.4953643874783854E-2</v>
      </c>
      <c r="X233" s="12">
        <f t="shared" si="123"/>
        <v>549.57756266532544</v>
      </c>
      <c r="Y233" s="12">
        <f t="shared" si="138"/>
        <v>2.4655099738535208E-2</v>
      </c>
      <c r="AD233" s="11">
        <f t="shared" si="139"/>
        <v>0.51474428305527897</v>
      </c>
      <c r="AE233" s="12">
        <f t="shared" si="124"/>
        <v>550.09230694838072</v>
      </c>
      <c r="AF233" s="12">
        <f t="shared" si="140"/>
        <v>2.3741574068051378E-2</v>
      </c>
      <c r="AK233" s="21">
        <f t="shared" si="141"/>
        <v>0.23598985012195914</v>
      </c>
      <c r="AL233" s="12">
        <f t="shared" si="125"/>
        <v>549.81355251544744</v>
      </c>
      <c r="AM233" s="22">
        <f t="shared" si="142"/>
        <v>2.4236284429348137E-2</v>
      </c>
      <c r="AR233" s="11">
        <f t="shared" si="143"/>
        <v>0.26536813502884204</v>
      </c>
      <c r="AS233" s="12">
        <f t="shared" si="126"/>
        <v>549.84293080035434</v>
      </c>
      <c r="AT233" s="12">
        <f t="shared" si="144"/>
        <v>2.418414627395583E-2</v>
      </c>
      <c r="AY233" s="11">
        <f t="shared" si="145"/>
        <v>0.9390667235469049</v>
      </c>
      <c r="AZ233" s="12">
        <f t="shared" si="127"/>
        <v>550.51662938887239</v>
      </c>
      <c r="BA233" s="12">
        <f t="shared" si="146"/>
        <v>2.2988521621017492E-2</v>
      </c>
      <c r="BG233" s="12">
        <f t="shared" si="128"/>
        <v>549.98215470805303</v>
      </c>
      <c r="BH233" s="12">
        <f t="shared" si="147"/>
        <v>2.3937063173055866E-2</v>
      </c>
      <c r="BN233" s="12">
        <f t="shared" si="129"/>
        <v>57.260667344192257</v>
      </c>
      <c r="BO233" s="12">
        <f t="shared" si="148"/>
        <v>2.3688569623710225E-2</v>
      </c>
      <c r="BU233" s="12">
        <f t="shared" si="130"/>
        <v>57.987604348251907</v>
      </c>
      <c r="BV233" s="12">
        <f t="shared" si="149"/>
        <v>1.1294077223528383E-2</v>
      </c>
      <c r="CB233" s="12">
        <f t="shared" si="131"/>
        <v>58.115246982264651</v>
      </c>
      <c r="CC233" s="12">
        <f t="shared" si="150"/>
        <v>9.1177323017883217E-3</v>
      </c>
      <c r="CH233" s="11">
        <f t="shared" si="151"/>
        <v>0.17625705035243128</v>
      </c>
      <c r="CI233" s="12">
        <f t="shared" si="132"/>
        <v>58.291504032617084</v>
      </c>
      <c r="CJ233" s="12">
        <f t="shared" si="152"/>
        <v>6.1124971041419014E-3</v>
      </c>
      <c r="CO233" s="11">
        <f t="shared" si="153"/>
        <v>0.14962581439201786</v>
      </c>
      <c r="CP233" s="12">
        <f t="shared" si="133"/>
        <v>58.264872796656668</v>
      </c>
      <c r="CQ233" s="12">
        <f t="shared" si="154"/>
        <v>6.5665676080170028E-3</v>
      </c>
      <c r="CV233" s="11">
        <f t="shared" si="155"/>
        <v>0.11641414478767842</v>
      </c>
      <c r="CW233" s="12">
        <f t="shared" si="134"/>
        <v>58.231661127052327</v>
      </c>
      <c r="CX233" s="12">
        <f t="shared" si="156"/>
        <v>7.1328364651662562E-3</v>
      </c>
      <c r="DC233" s="11">
        <f t="shared" si="157"/>
        <v>0.13855364639220397</v>
      </c>
      <c r="DD233" s="12">
        <f t="shared" si="135"/>
        <v>58.253800628656855</v>
      </c>
      <c r="DE233" s="12">
        <f t="shared" si="158"/>
        <v>6.7553513696921273E-3</v>
      </c>
      <c r="DK233" s="12">
        <f t="shared" si="136"/>
        <v>58.182255151608267</v>
      </c>
      <c r="DL233" s="12">
        <f t="shared" si="159"/>
        <v>7.9752230595274958E-3</v>
      </c>
    </row>
    <row r="234" spans="1:116" x14ac:dyDescent="0.3">
      <c r="A234" s="4">
        <v>44558</v>
      </c>
      <c r="B234" s="2">
        <v>233</v>
      </c>
      <c r="C234" s="1">
        <v>564.64001499999995</v>
      </c>
      <c r="D234" s="1">
        <v>1155000</v>
      </c>
      <c r="E234" s="1">
        <v>58.880001</v>
      </c>
      <c r="F234" s="1">
        <v>8979900</v>
      </c>
      <c r="J234" s="11">
        <f t="shared" si="137"/>
        <v>549.54005353687444</v>
      </c>
      <c r="K234" s="11">
        <f t="shared" si="120"/>
        <v>2.674263435460824E-2</v>
      </c>
      <c r="M234" s="12"/>
      <c r="Q234" s="12">
        <f t="shared" si="121"/>
        <v>554.33056215619524</v>
      </c>
      <c r="R234" s="12">
        <f t="shared" si="122"/>
        <v>1.8258452412028763E-2</v>
      </c>
      <c r="X234" s="12">
        <f t="shared" si="123"/>
        <v>557.21838724939641</v>
      </c>
      <c r="Y234" s="12">
        <f t="shared" si="138"/>
        <v>1.3143998925764294E-2</v>
      </c>
      <c r="AD234" s="11">
        <f t="shared" si="139"/>
        <v>1.5836563282076324</v>
      </c>
      <c r="AE234" s="12">
        <f t="shared" si="124"/>
        <v>558.80204357760408</v>
      </c>
      <c r="AF234" s="12">
        <f t="shared" si="140"/>
        <v>1.0339280368565214E-2</v>
      </c>
      <c r="AK234" s="21">
        <f t="shared" si="141"/>
        <v>2.0871985336092118</v>
      </c>
      <c r="AL234" s="12">
        <f t="shared" si="125"/>
        <v>559.30558578300565</v>
      </c>
      <c r="AM234" s="22">
        <f t="shared" si="142"/>
        <v>9.4474870276317468E-3</v>
      </c>
      <c r="AR234" s="11">
        <f t="shared" si="143"/>
        <v>3.5843235370977999</v>
      </c>
      <c r="AS234" s="12">
        <f t="shared" si="126"/>
        <v>560.80271078649423</v>
      </c>
      <c r="AT234" s="12">
        <f t="shared" si="144"/>
        <v>6.796018899768763E-3</v>
      </c>
      <c r="AY234" s="11">
        <f t="shared" si="145"/>
        <v>6.6355609049923592</v>
      </c>
      <c r="AZ234" s="12">
        <f t="shared" si="127"/>
        <v>563.85394815438872</v>
      </c>
      <c r="BA234" s="12">
        <f t="shared" si="146"/>
        <v>1.392155753628674E-3</v>
      </c>
      <c r="BG234" s="12">
        <f t="shared" si="128"/>
        <v>560.0980169270133</v>
      </c>
      <c r="BH234" s="12">
        <f t="shared" si="147"/>
        <v>8.0440598475590586E-3</v>
      </c>
      <c r="BN234" s="12">
        <f t="shared" si="129"/>
        <v>57.469067542563423</v>
      </c>
      <c r="BO234" s="12">
        <f t="shared" si="148"/>
        <v>2.396286401959432E-2</v>
      </c>
      <c r="BU234" s="12">
        <f t="shared" si="130"/>
        <v>58.21944352636374</v>
      </c>
      <c r="BV234" s="12">
        <f t="shared" si="149"/>
        <v>1.1218706902472026E-2</v>
      </c>
      <c r="CB234" s="12">
        <f t="shared" si="131"/>
        <v>58.4093622420191</v>
      </c>
      <c r="CC234" s="12">
        <f t="shared" si="150"/>
        <v>7.9931852919109224E-3</v>
      </c>
      <c r="CH234" s="11">
        <f t="shared" si="151"/>
        <v>0.19393578176273388</v>
      </c>
      <c r="CI234" s="12">
        <f t="shared" si="132"/>
        <v>58.603298023781832</v>
      </c>
      <c r="CJ234" s="12">
        <f t="shared" si="152"/>
        <v>4.6994390543262368E-3</v>
      </c>
      <c r="CO234" s="11">
        <f t="shared" si="153"/>
        <v>0.18574817573262559</v>
      </c>
      <c r="CP234" s="12">
        <f t="shared" si="133"/>
        <v>58.595110417751727</v>
      </c>
      <c r="CQ234" s="12">
        <f t="shared" si="154"/>
        <v>4.8384948608997721E-3</v>
      </c>
      <c r="CV234" s="11">
        <f t="shared" si="155"/>
        <v>0.19637964652272505</v>
      </c>
      <c r="CW234" s="12">
        <f t="shared" si="134"/>
        <v>58.605741888541822</v>
      </c>
      <c r="CX234" s="12">
        <f t="shared" si="156"/>
        <v>4.6579331997324272E-3</v>
      </c>
      <c r="DC234" s="11">
        <f t="shared" si="157"/>
        <v>0.27078101775011199</v>
      </c>
      <c r="DD234" s="12">
        <f t="shared" si="135"/>
        <v>58.68014325976921</v>
      </c>
      <c r="DE234" s="12">
        <f t="shared" si="158"/>
        <v>3.3943229761628259E-3</v>
      </c>
      <c r="DK234" s="12">
        <f t="shared" si="136"/>
        <v>58.533065287902069</v>
      </c>
      <c r="DL234" s="12">
        <f t="shared" si="159"/>
        <v>5.8922504450693042E-3</v>
      </c>
    </row>
    <row r="235" spans="1:116" x14ac:dyDescent="0.3">
      <c r="A235" s="4">
        <v>44559</v>
      </c>
      <c r="B235" s="2">
        <v>234</v>
      </c>
      <c r="C235" s="1">
        <v>567.77002000000005</v>
      </c>
      <c r="D235" s="1">
        <v>1753000</v>
      </c>
      <c r="E235" s="1">
        <v>58.950001</v>
      </c>
      <c r="F235" s="1">
        <v>9996000</v>
      </c>
      <c r="J235" s="11">
        <f t="shared" si="137"/>
        <v>551.80504775634324</v>
      </c>
      <c r="K235" s="11">
        <f t="shared" si="120"/>
        <v>2.8118730615006408E-2</v>
      </c>
      <c r="M235" s="12"/>
      <c r="Q235" s="12">
        <f t="shared" si="121"/>
        <v>557.93887065152694</v>
      </c>
      <c r="R235" s="12">
        <f t="shared" si="122"/>
        <v>1.7315372425745733E-2</v>
      </c>
      <c r="X235" s="12">
        <f t="shared" si="123"/>
        <v>561.30028251222836</v>
      </c>
      <c r="Y235" s="12">
        <f t="shared" si="138"/>
        <v>1.1394996670961388E-2</v>
      </c>
      <c r="AD235" s="11">
        <f t="shared" si="139"/>
        <v>1.9583921684012799</v>
      </c>
      <c r="AE235" s="12">
        <f t="shared" si="124"/>
        <v>563.25867468062961</v>
      </c>
      <c r="AF235" s="12">
        <f t="shared" si="140"/>
        <v>7.9457265450022067E-3</v>
      </c>
      <c r="AK235" s="21">
        <f t="shared" si="141"/>
        <v>2.5858727159148964</v>
      </c>
      <c r="AL235" s="12">
        <f t="shared" si="125"/>
        <v>563.88615522814325</v>
      </c>
      <c r="AM235" s="22">
        <f t="shared" si="142"/>
        <v>6.8405597954199699E-3</v>
      </c>
      <c r="AR235" s="11">
        <f t="shared" si="143"/>
        <v>3.8082308136781675</v>
      </c>
      <c r="AS235" s="12">
        <f t="shared" si="126"/>
        <v>565.10851332590653</v>
      </c>
      <c r="AT235" s="12">
        <f t="shared" si="144"/>
        <v>4.6876491895319096E-3</v>
      </c>
      <c r="AY235" s="11">
        <f t="shared" si="145"/>
        <v>4.4649451091560106</v>
      </c>
      <c r="AZ235" s="12">
        <f t="shared" si="127"/>
        <v>565.76522762138438</v>
      </c>
      <c r="BA235" s="12">
        <f t="shared" si="146"/>
        <v>3.5309937263254257E-3</v>
      </c>
      <c r="BG235" s="12">
        <f t="shared" si="128"/>
        <v>563.50451548175329</v>
      </c>
      <c r="BH235" s="12">
        <f t="shared" si="147"/>
        <v>7.512732916483961E-3</v>
      </c>
      <c r="BN235" s="12">
        <f t="shared" si="129"/>
        <v>57.680707561178906</v>
      </c>
      <c r="BO235" s="12">
        <f t="shared" si="148"/>
        <v>2.1531694949777767E-2</v>
      </c>
      <c r="BU235" s="12">
        <f t="shared" si="130"/>
        <v>58.450638642136433</v>
      </c>
      <c r="BV235" s="12">
        <f t="shared" si="149"/>
        <v>8.4709474027586142E-3</v>
      </c>
      <c r="CB235" s="12">
        <f t="shared" si="131"/>
        <v>58.66821355890859</v>
      </c>
      <c r="CC235" s="12">
        <f t="shared" si="150"/>
        <v>4.7801091825496337E-3</v>
      </c>
      <c r="CH235" s="11">
        <f t="shared" si="151"/>
        <v>0.20367311203174737</v>
      </c>
      <c r="CI235" s="12">
        <f t="shared" si="132"/>
        <v>58.871886670940334</v>
      </c>
      <c r="CJ235" s="12">
        <f t="shared" si="152"/>
        <v>1.3250946180588866E-3</v>
      </c>
      <c r="CO235" s="11">
        <f t="shared" si="153"/>
        <v>0.20402396102184184</v>
      </c>
      <c r="CP235" s="12">
        <f t="shared" si="133"/>
        <v>58.87223751993043</v>
      </c>
      <c r="CQ235" s="12">
        <f t="shared" si="154"/>
        <v>1.3191429813473759E-3</v>
      </c>
      <c r="CV235" s="11">
        <f t="shared" si="155"/>
        <v>0.22449189818776955</v>
      </c>
      <c r="CW235" s="12">
        <f t="shared" si="134"/>
        <v>58.892705457096362</v>
      </c>
      <c r="CX235" s="12">
        <f t="shared" si="156"/>
        <v>9.7193455354883474E-4</v>
      </c>
      <c r="DC235" s="11">
        <f t="shared" si="157"/>
        <v>0.26064077201858377</v>
      </c>
      <c r="DD235" s="12">
        <f t="shared" si="135"/>
        <v>58.928854330927173</v>
      </c>
      <c r="DE235" s="12">
        <f t="shared" si="158"/>
        <v>3.5872211559126606E-4</v>
      </c>
      <c r="DK235" s="12">
        <f t="shared" si="136"/>
        <v>58.793267071975521</v>
      </c>
      <c r="DL235" s="12">
        <f t="shared" si="159"/>
        <v>2.6587603963650398E-3</v>
      </c>
    </row>
    <row r="236" spans="1:116" x14ac:dyDescent="0.3">
      <c r="A236" s="4">
        <v>44560</v>
      </c>
      <c r="B236" s="2">
        <v>235</v>
      </c>
      <c r="C236" s="1">
        <v>563.90997300000004</v>
      </c>
      <c r="D236" s="1">
        <v>1338700</v>
      </c>
      <c r="E236" s="1">
        <v>58.779998999999997</v>
      </c>
      <c r="F236" s="1">
        <v>7703900</v>
      </c>
      <c r="J236" s="11">
        <f t="shared" si="137"/>
        <v>554.19979359289175</v>
      </c>
      <c r="K236" s="11">
        <f t="shared" si="120"/>
        <v>1.7219378751984378E-2</v>
      </c>
      <c r="M236" s="12"/>
      <c r="Q236" s="12">
        <f t="shared" si="121"/>
        <v>561.37977292349251</v>
      </c>
      <c r="R236" s="12">
        <f t="shared" si="122"/>
        <v>4.4868865557508523E-3</v>
      </c>
      <c r="X236" s="12">
        <f t="shared" si="123"/>
        <v>564.85863813050275</v>
      </c>
      <c r="Y236" s="12">
        <f t="shared" si="138"/>
        <v>1.6822989057203959E-3</v>
      </c>
      <c r="AD236" s="11">
        <f t="shared" si="139"/>
        <v>2.1983866858822467</v>
      </c>
      <c r="AE236" s="12">
        <f t="shared" si="124"/>
        <v>567.05702481638502</v>
      </c>
      <c r="AF236" s="12">
        <f t="shared" si="140"/>
        <v>5.5807699226220059E-3</v>
      </c>
      <c r="AK236" s="21">
        <f t="shared" si="141"/>
        <v>2.8289934415047702</v>
      </c>
      <c r="AL236" s="12">
        <f t="shared" si="125"/>
        <v>567.68763157200749</v>
      </c>
      <c r="AM236" s="22">
        <f t="shared" si="142"/>
        <v>6.6990455088253124E-3</v>
      </c>
      <c r="AR236" s="11">
        <f t="shared" si="143"/>
        <v>3.6957869757464676</v>
      </c>
      <c r="AS236" s="12">
        <f t="shared" si="126"/>
        <v>568.55442510624925</v>
      </c>
      <c r="AT236" s="12">
        <f t="shared" si="144"/>
        <v>8.2361588349656976E-3</v>
      </c>
      <c r="AY236" s="11">
        <f t="shared" si="145"/>
        <v>3.6943440419066338</v>
      </c>
      <c r="AZ236" s="12">
        <f t="shared" si="127"/>
        <v>568.55298217240943</v>
      </c>
      <c r="BA236" s="12">
        <f t="shared" si="146"/>
        <v>8.2336000331907459E-3</v>
      </c>
      <c r="BG236" s="12">
        <f t="shared" si="128"/>
        <v>566.70364387043833</v>
      </c>
      <c r="BH236" s="12">
        <f t="shared" si="147"/>
        <v>4.9541079324700839E-3</v>
      </c>
      <c r="BN236" s="12">
        <f t="shared" si="129"/>
        <v>57.871101577002065</v>
      </c>
      <c r="BO236" s="12">
        <f t="shared" si="148"/>
        <v>1.5462698850980441E-2</v>
      </c>
      <c r="BU236" s="12">
        <f t="shared" si="130"/>
        <v>58.625415467388677</v>
      </c>
      <c r="BV236" s="12">
        <f t="shared" si="149"/>
        <v>2.6298662000882171E-3</v>
      </c>
      <c r="CB236" s="12">
        <f t="shared" si="131"/>
        <v>58.823196651508866</v>
      </c>
      <c r="CC236" s="12">
        <f t="shared" si="150"/>
        <v>7.3490391704275518E-4</v>
      </c>
      <c r="CH236" s="11">
        <f t="shared" si="151"/>
        <v>0.19636960911702661</v>
      </c>
      <c r="CI236" s="12">
        <f t="shared" si="132"/>
        <v>59.019566260625894</v>
      </c>
      <c r="CJ236" s="12">
        <f t="shared" si="152"/>
        <v>4.0756594879475406E-3</v>
      </c>
      <c r="CO236" s="11">
        <f t="shared" si="153"/>
        <v>0.19176374391645026</v>
      </c>
      <c r="CP236" s="12">
        <f t="shared" si="133"/>
        <v>59.014960395425319</v>
      </c>
      <c r="CQ236" s="12">
        <f t="shared" si="154"/>
        <v>3.9973017935118187E-3</v>
      </c>
      <c r="CV236" s="11">
        <f t="shared" si="155"/>
        <v>0.19321293567339726</v>
      </c>
      <c r="CW236" s="12">
        <f t="shared" si="134"/>
        <v>59.01640958718226</v>
      </c>
      <c r="CX236" s="12">
        <f t="shared" si="156"/>
        <v>4.0219562981323471E-3</v>
      </c>
      <c r="DC236" s="11">
        <f t="shared" si="157"/>
        <v>0.17083174451302177</v>
      </c>
      <c r="DD236" s="12">
        <f t="shared" si="135"/>
        <v>58.994028396021889</v>
      </c>
      <c r="DE236" s="12">
        <f t="shared" si="158"/>
        <v>3.6411942780382261E-3</v>
      </c>
      <c r="DK236" s="12">
        <f t="shared" si="136"/>
        <v>58.910817517993884</v>
      </c>
      <c r="DL236" s="12">
        <f t="shared" si="159"/>
        <v>2.2255617594326167E-3</v>
      </c>
    </row>
    <row r="237" spans="1:116" x14ac:dyDescent="0.3">
      <c r="A237" s="4">
        <v>44561</v>
      </c>
      <c r="B237" s="2">
        <v>236</v>
      </c>
      <c r="C237" s="1">
        <v>567.70001200000002</v>
      </c>
      <c r="D237" s="1">
        <v>1509200</v>
      </c>
      <c r="E237" s="1">
        <v>59.209999000000003</v>
      </c>
      <c r="F237" s="1">
        <v>10021300</v>
      </c>
      <c r="J237" s="11">
        <f t="shared" si="137"/>
        <v>555.656320503958</v>
      </c>
      <c r="K237" s="11">
        <f t="shared" si="120"/>
        <v>2.1214886808989562E-2</v>
      </c>
      <c r="M237" s="12"/>
      <c r="Q237" s="12">
        <f t="shared" si="121"/>
        <v>562.26534295027011</v>
      </c>
      <c r="R237" s="12">
        <f t="shared" si="122"/>
        <v>9.5731353441118206E-3</v>
      </c>
      <c r="X237" s="12">
        <f t="shared" si="123"/>
        <v>564.33687230872624</v>
      </c>
      <c r="Y237" s="12">
        <f t="shared" si="138"/>
        <v>5.9241494102236737E-3</v>
      </c>
      <c r="AD237" s="11">
        <f t="shared" si="139"/>
        <v>1.7903638097334329</v>
      </c>
      <c r="AE237" s="12">
        <f t="shared" si="124"/>
        <v>566.12723611845968</v>
      </c>
      <c r="AF237" s="12">
        <f t="shared" si="140"/>
        <v>2.7704348217282362E-3</v>
      </c>
      <c r="AK237" s="21">
        <f t="shared" si="141"/>
        <v>1.9913036256844494</v>
      </c>
      <c r="AL237" s="12">
        <f t="shared" si="125"/>
        <v>566.32817593441064</v>
      </c>
      <c r="AM237" s="22">
        <f t="shared" si="142"/>
        <v>2.4164805999499915E-3</v>
      </c>
      <c r="AR237" s="11">
        <f t="shared" si="143"/>
        <v>1.7978882168611268</v>
      </c>
      <c r="AS237" s="12">
        <f t="shared" si="126"/>
        <v>566.13476052558735</v>
      </c>
      <c r="AT237" s="12">
        <f t="shared" si="144"/>
        <v>2.757180625905398E-3</v>
      </c>
      <c r="AY237" s="11">
        <f t="shared" si="145"/>
        <v>0.11065065777595995</v>
      </c>
      <c r="AZ237" s="12">
        <f t="shared" si="127"/>
        <v>564.44752296650222</v>
      </c>
      <c r="BA237" s="12">
        <f t="shared" si="146"/>
        <v>5.72923897260336E-3</v>
      </c>
      <c r="BG237" s="12">
        <f t="shared" si="128"/>
        <v>564.60839071760961</v>
      </c>
      <c r="BH237" s="12">
        <f t="shared" si="147"/>
        <v>5.4458714409722541E-3</v>
      </c>
      <c r="BN237" s="12">
        <f t="shared" si="129"/>
        <v>58.007436190451756</v>
      </c>
      <c r="BO237" s="12">
        <f t="shared" si="148"/>
        <v>2.0310130549879714E-2</v>
      </c>
      <c r="BU237" s="12">
        <f t="shared" si="130"/>
        <v>58.67951970380264</v>
      </c>
      <c r="BV237" s="12">
        <f t="shared" si="149"/>
        <v>8.9592856807405655E-3</v>
      </c>
      <c r="CB237" s="12">
        <f t="shared" si="131"/>
        <v>58.799437943178987</v>
      </c>
      <c r="CC237" s="12">
        <f t="shared" si="150"/>
        <v>6.9339818232561816E-3</v>
      </c>
      <c r="CH237" s="11">
        <f t="shared" si="151"/>
        <v>0.16335036149999074</v>
      </c>
      <c r="CI237" s="12">
        <f t="shared" si="132"/>
        <v>58.96278830467898</v>
      </c>
      <c r="CJ237" s="12">
        <f t="shared" si="152"/>
        <v>4.1751511483900366E-3</v>
      </c>
      <c r="CO237" s="11">
        <f t="shared" si="153"/>
        <v>0.13788313085486792</v>
      </c>
      <c r="CP237" s="12">
        <f t="shared" si="133"/>
        <v>58.937321074033854</v>
      </c>
      <c r="CQ237" s="12">
        <f t="shared" si="154"/>
        <v>4.6052682075902384E-3</v>
      </c>
      <c r="CV237" s="11">
        <f t="shared" si="155"/>
        <v>9.5575695871922883E-2</v>
      </c>
      <c r="CW237" s="12">
        <f t="shared" si="134"/>
        <v>58.895013639050909</v>
      </c>
      <c r="CX237" s="12">
        <f t="shared" si="156"/>
        <v>5.3198001396536866E-3</v>
      </c>
      <c r="DC237" s="11">
        <f t="shared" si="157"/>
        <v>5.4298595965560012E-3</v>
      </c>
      <c r="DD237" s="12">
        <f t="shared" si="135"/>
        <v>58.80486780277554</v>
      </c>
      <c r="DE237" s="12">
        <f t="shared" si="158"/>
        <v>6.8422767111423746E-3</v>
      </c>
      <c r="DK237" s="12">
        <f t="shared" si="136"/>
        <v>58.812703629498465</v>
      </c>
      <c r="DL237" s="12">
        <f t="shared" si="159"/>
        <v>6.7099371256793723E-3</v>
      </c>
    </row>
    <row r="238" spans="1:116" x14ac:dyDescent="0.3">
      <c r="A238" s="4">
        <v>44564</v>
      </c>
      <c r="B238" s="2">
        <v>237</v>
      </c>
      <c r="C238" s="1">
        <v>566.71002199999998</v>
      </c>
      <c r="D238" s="1">
        <v>2714100</v>
      </c>
      <c r="E238" s="1">
        <v>59.299999</v>
      </c>
      <c r="F238" s="1">
        <v>20187300</v>
      </c>
      <c r="J238" s="11">
        <f t="shared" si="137"/>
        <v>557.46287422836429</v>
      </c>
      <c r="K238" s="11">
        <f t="shared" si="120"/>
        <v>1.6317247644573499E-2</v>
      </c>
      <c r="M238" s="12"/>
      <c r="Q238" s="12">
        <f t="shared" si="121"/>
        <v>564.16747711767562</v>
      </c>
      <c r="R238" s="12">
        <f t="shared" si="122"/>
        <v>4.4865006504585239E-3</v>
      </c>
      <c r="X238" s="12">
        <f t="shared" si="123"/>
        <v>566.18659913892679</v>
      </c>
      <c r="Y238" s="12">
        <f t="shared" si="138"/>
        <v>9.2361673652065072E-4</v>
      </c>
      <c r="AD238" s="11">
        <f t="shared" si="139"/>
        <v>1.7992682628035006</v>
      </c>
      <c r="AE238" s="12">
        <f t="shared" si="124"/>
        <v>567.98586740173027</v>
      </c>
      <c r="AF238" s="12">
        <f t="shared" si="140"/>
        <v>2.2513196382651828E-3</v>
      </c>
      <c r="AK238" s="21">
        <f t="shared" si="141"/>
        <v>1.9559094268134751</v>
      </c>
      <c r="AL238" s="12">
        <f t="shared" si="125"/>
        <v>568.14250856574029</v>
      </c>
      <c r="AM238" s="22">
        <f t="shared" si="142"/>
        <v>2.5277240742714539E-3</v>
      </c>
      <c r="AR238" s="11">
        <f t="shared" si="143"/>
        <v>1.8212155928638682</v>
      </c>
      <c r="AS238" s="12">
        <f t="shared" si="126"/>
        <v>568.00781473179063</v>
      </c>
      <c r="AT238" s="12">
        <f t="shared" si="144"/>
        <v>2.2900472576972541E-3</v>
      </c>
      <c r="AY238" s="11">
        <f t="shared" si="145"/>
        <v>1.5888654043368633</v>
      </c>
      <c r="AZ238" s="12">
        <f t="shared" si="127"/>
        <v>567.77546454326364</v>
      </c>
      <c r="BA238" s="12">
        <f t="shared" si="146"/>
        <v>1.8800488819724053E-3</v>
      </c>
      <c r="BG238" s="12">
        <f t="shared" si="128"/>
        <v>566.92710667940241</v>
      </c>
      <c r="BH238" s="12">
        <f t="shared" si="147"/>
        <v>3.8306130291521968E-4</v>
      </c>
      <c r="BN238" s="12">
        <f t="shared" si="129"/>
        <v>58.187820611883993</v>
      </c>
      <c r="BO238" s="12">
        <f t="shared" si="148"/>
        <v>1.8755116473374765E-2</v>
      </c>
      <c r="BU238" s="12">
        <f t="shared" si="130"/>
        <v>58.86518745747172</v>
      </c>
      <c r="BV238" s="12">
        <f t="shared" si="149"/>
        <v>7.3324038762341281E-3</v>
      </c>
      <c r="CB238" s="12">
        <f t="shared" si="131"/>
        <v>59.025246524430543</v>
      </c>
      <c r="CC238" s="12">
        <f t="shared" si="150"/>
        <v>4.6332627352903841E-3</v>
      </c>
      <c r="CH238" s="11">
        <f t="shared" si="151"/>
        <v>0.17271909446272554</v>
      </c>
      <c r="CI238" s="12">
        <f t="shared" si="132"/>
        <v>59.197965618893271</v>
      </c>
      <c r="CJ238" s="12">
        <f t="shared" si="152"/>
        <v>1.7206304018104433E-3</v>
      </c>
      <c r="CO238" s="11">
        <f t="shared" si="153"/>
        <v>0.15986449345403994</v>
      </c>
      <c r="CP238" s="12">
        <f t="shared" si="133"/>
        <v>59.18511101788458</v>
      </c>
      <c r="CQ238" s="12">
        <f t="shared" si="154"/>
        <v>1.9374027664894162E-3</v>
      </c>
      <c r="CV238" s="11">
        <f t="shared" si="155"/>
        <v>0.15418049429275779</v>
      </c>
      <c r="CW238" s="12">
        <f t="shared" si="134"/>
        <v>59.179427018723302</v>
      </c>
      <c r="CX238" s="12">
        <f t="shared" si="156"/>
        <v>2.0332543559856927E-3</v>
      </c>
      <c r="DC238" s="11">
        <f t="shared" si="157"/>
        <v>0.19275177300330598</v>
      </c>
      <c r="DD238" s="12">
        <f t="shared" si="135"/>
        <v>59.217998297433851</v>
      </c>
      <c r="DE238" s="12">
        <f t="shared" si="158"/>
        <v>1.3828111964411369E-3</v>
      </c>
      <c r="DK238" s="12">
        <f t="shared" si="136"/>
        <v>59.110675157374615</v>
      </c>
      <c r="DL238" s="12">
        <f t="shared" si="159"/>
        <v>3.1926449547728403E-3</v>
      </c>
    </row>
    <row r="239" spans="1:116" x14ac:dyDescent="0.3">
      <c r="A239" s="4">
        <v>44565</v>
      </c>
      <c r="B239" s="2">
        <v>238</v>
      </c>
      <c r="C239" s="1">
        <v>564.22997999999995</v>
      </c>
      <c r="D239" s="1">
        <v>2097500</v>
      </c>
      <c r="E239" s="1">
        <v>60.290000999999997</v>
      </c>
      <c r="F239" s="1">
        <v>26141600</v>
      </c>
      <c r="J239" s="11">
        <f t="shared" si="137"/>
        <v>558.84994639410957</v>
      </c>
      <c r="K239" s="11">
        <f t="shared" si="120"/>
        <v>9.535178555897349E-3</v>
      </c>
      <c r="M239" s="12"/>
      <c r="Q239" s="12">
        <f t="shared" si="121"/>
        <v>565.0573678264891</v>
      </c>
      <c r="R239" s="12">
        <f t="shared" si="122"/>
        <v>1.4664017436456385E-3</v>
      </c>
      <c r="X239" s="12">
        <f t="shared" si="123"/>
        <v>566.4744817125171</v>
      </c>
      <c r="Y239" s="12">
        <f t="shared" si="138"/>
        <v>3.9779908761975909E-3</v>
      </c>
      <c r="AD239" s="11">
        <f t="shared" si="139"/>
        <v>1.5725604094215218</v>
      </c>
      <c r="AE239" s="12">
        <f t="shared" si="124"/>
        <v>568.0470421219386</v>
      </c>
      <c r="AF239" s="12">
        <f t="shared" si="140"/>
        <v>6.7650820715670721E-3</v>
      </c>
      <c r="AK239" s="21">
        <f t="shared" si="141"/>
        <v>1.5389027135076836</v>
      </c>
      <c r="AL239" s="12">
        <f t="shared" si="125"/>
        <v>568.0133844260248</v>
      </c>
      <c r="AM239" s="22">
        <f t="shared" si="142"/>
        <v>6.7054296299974081E-3</v>
      </c>
      <c r="AR239" s="11">
        <f t="shared" si="143"/>
        <v>1.1312157341907667</v>
      </c>
      <c r="AS239" s="12">
        <f t="shared" si="126"/>
        <v>567.60569744670784</v>
      </c>
      <c r="AT239" s="12">
        <f t="shared" si="144"/>
        <v>5.9828750090661284E-3</v>
      </c>
      <c r="AY239" s="11">
        <f t="shared" si="145"/>
        <v>0.48302999820229237</v>
      </c>
      <c r="AZ239" s="12">
        <f t="shared" si="127"/>
        <v>566.95751171071936</v>
      </c>
      <c r="BA239" s="12">
        <f t="shared" si="146"/>
        <v>4.8340779600534595E-3</v>
      </c>
      <c r="BG239" s="12">
        <f t="shared" si="128"/>
        <v>566.76429316985059</v>
      </c>
      <c r="BH239" s="12">
        <f t="shared" si="147"/>
        <v>4.4916315326786324E-3</v>
      </c>
      <c r="BN239" s="12">
        <f t="shared" si="129"/>
        <v>58.354647370101389</v>
      </c>
      <c r="BO239" s="12">
        <f t="shared" si="148"/>
        <v>3.2100739721311451E-2</v>
      </c>
      <c r="BU239" s="12">
        <f t="shared" si="130"/>
        <v>59.017371497356621</v>
      </c>
      <c r="BV239" s="12">
        <f t="shared" si="149"/>
        <v>2.1108467101259066E-2</v>
      </c>
      <c r="CB239" s="12">
        <f t="shared" si="131"/>
        <v>59.176360385993739</v>
      </c>
      <c r="CC239" s="12">
        <f t="shared" si="150"/>
        <v>1.8471398167770103E-2</v>
      </c>
      <c r="CH239" s="11">
        <f t="shared" si="151"/>
        <v>0.16947830952779619</v>
      </c>
      <c r="CI239" s="12">
        <f t="shared" si="132"/>
        <v>59.345838695521536</v>
      </c>
      <c r="CJ239" s="12">
        <f t="shared" si="152"/>
        <v>1.5660346472352201E-2</v>
      </c>
      <c r="CO239" s="11">
        <f t="shared" si="153"/>
        <v>0.15767683548132905</v>
      </c>
      <c r="CP239" s="12">
        <f t="shared" si="133"/>
        <v>59.334037221475072</v>
      </c>
      <c r="CQ239" s="12">
        <f t="shared" si="154"/>
        <v>1.5856091601738821E-2</v>
      </c>
      <c r="CV239" s="11">
        <f t="shared" si="155"/>
        <v>0.15280050956445518</v>
      </c>
      <c r="CW239" s="12">
        <f t="shared" si="134"/>
        <v>59.329160895558196</v>
      </c>
      <c r="CX239" s="12">
        <f t="shared" si="156"/>
        <v>1.5936972773342637E-2</v>
      </c>
      <c r="DC239" s="11">
        <f t="shared" si="157"/>
        <v>0.15735954827921284</v>
      </c>
      <c r="DD239" s="12">
        <f t="shared" si="135"/>
        <v>59.333719934272949</v>
      </c>
      <c r="DE239" s="12">
        <f t="shared" si="158"/>
        <v>1.5861354285382209E-2</v>
      </c>
      <c r="DK239" s="12">
        <f t="shared" si="136"/>
        <v>59.252668039343646</v>
      </c>
      <c r="DL239" s="12">
        <f t="shared" si="159"/>
        <v>1.7205721404057534E-2</v>
      </c>
    </row>
    <row r="240" spans="1:116" x14ac:dyDescent="0.3">
      <c r="A240" s="4">
        <v>44566</v>
      </c>
      <c r="B240" s="2">
        <v>239</v>
      </c>
      <c r="C240" s="1">
        <v>549.919983</v>
      </c>
      <c r="D240" s="1">
        <v>2887500</v>
      </c>
      <c r="E240" s="1">
        <v>60.790000999999997</v>
      </c>
      <c r="F240" s="1">
        <v>22507300</v>
      </c>
      <c r="J240" s="11">
        <f t="shared" si="137"/>
        <v>559.65695143499306</v>
      </c>
      <c r="K240" s="11">
        <f t="shared" si="120"/>
        <v>1.7706154960717365E-2</v>
      </c>
      <c r="M240" s="12"/>
      <c r="Q240" s="12">
        <f t="shared" si="121"/>
        <v>564.76778208721794</v>
      </c>
      <c r="R240" s="12">
        <f t="shared" si="122"/>
        <v>2.6999926436966623E-2</v>
      </c>
      <c r="X240" s="12">
        <f t="shared" si="123"/>
        <v>565.24000577063271</v>
      </c>
      <c r="Y240" s="12">
        <f t="shared" si="138"/>
        <v>2.7858639882582161E-2</v>
      </c>
      <c r="AD240" s="11">
        <f t="shared" si="139"/>
        <v>1.1515049567256339</v>
      </c>
      <c r="AE240" s="12">
        <f t="shared" si="124"/>
        <v>566.39151072735831</v>
      </c>
      <c r="AF240" s="12">
        <f t="shared" si="140"/>
        <v>2.9952589897716642E-2</v>
      </c>
      <c r="AK240" s="21">
        <f t="shared" si="141"/>
        <v>0.8455580496596633</v>
      </c>
      <c r="AL240" s="12">
        <f t="shared" si="125"/>
        <v>566.08556382029235</v>
      </c>
      <c r="AM240" s="22">
        <f t="shared" si="142"/>
        <v>2.939624185341224E-2</v>
      </c>
      <c r="AR240" s="11">
        <f t="shared" si="143"/>
        <v>6.6654479956942625E-2</v>
      </c>
      <c r="AS240" s="12">
        <f t="shared" si="126"/>
        <v>565.30666025058963</v>
      </c>
      <c r="AT240" s="12">
        <f t="shared" si="144"/>
        <v>2.7979847480082622E-2</v>
      </c>
      <c r="AY240" s="11">
        <f t="shared" si="145"/>
        <v>-0.97685005087139409</v>
      </c>
      <c r="AZ240" s="12">
        <f t="shared" si="127"/>
        <v>564.26315571976136</v>
      </c>
      <c r="BA240" s="12">
        <f t="shared" si="146"/>
        <v>2.6082290447992967E-2</v>
      </c>
      <c r="BG240" s="12">
        <f t="shared" si="128"/>
        <v>564.86355829246259</v>
      </c>
      <c r="BH240" s="12">
        <f t="shared" si="147"/>
        <v>2.7174090330270073E-2</v>
      </c>
      <c r="BN240" s="12">
        <f t="shared" si="129"/>
        <v>58.644950414586177</v>
      </c>
      <c r="BO240" s="12">
        <f t="shared" si="148"/>
        <v>3.5286240337680207E-2</v>
      </c>
      <c r="BU240" s="12">
        <f t="shared" si="130"/>
        <v>59.462791823281805</v>
      </c>
      <c r="BV240" s="12">
        <f t="shared" si="149"/>
        <v>2.1832688844966329E-2</v>
      </c>
      <c r="CB240" s="12">
        <f t="shared" si="131"/>
        <v>59.788862723697186</v>
      </c>
      <c r="CC240" s="12">
        <f t="shared" si="150"/>
        <v>1.6468798483862682E-2</v>
      </c>
      <c r="CH240" s="11">
        <f t="shared" si="151"/>
        <v>0.23593191375414374</v>
      </c>
      <c r="CI240" s="12">
        <f t="shared" si="132"/>
        <v>60.024794637451329</v>
      </c>
      <c r="CJ240" s="12">
        <f t="shared" si="152"/>
        <v>1.2587701101512857E-2</v>
      </c>
      <c r="CO240" s="11">
        <f t="shared" si="153"/>
        <v>0.27138321103685847</v>
      </c>
      <c r="CP240" s="12">
        <f t="shared" si="133"/>
        <v>60.060245934734041</v>
      </c>
      <c r="CQ240" s="12">
        <f t="shared" si="154"/>
        <v>1.2004524646511442E-2</v>
      </c>
      <c r="CV240" s="11">
        <f t="shared" si="155"/>
        <v>0.35966633222700134</v>
      </c>
      <c r="CW240" s="12">
        <f t="shared" si="134"/>
        <v>60.148529055924186</v>
      </c>
      <c r="CX240" s="12">
        <f t="shared" si="156"/>
        <v>1.0552260791635956E-2</v>
      </c>
      <c r="DC240" s="11">
        <f t="shared" si="157"/>
        <v>0.5442309192898116</v>
      </c>
      <c r="DD240" s="12">
        <f t="shared" si="135"/>
        <v>60.333093642986995</v>
      </c>
      <c r="DE240" s="12">
        <f t="shared" si="158"/>
        <v>7.5161597219417977E-3</v>
      </c>
      <c r="DK240" s="12">
        <f t="shared" si="136"/>
        <v>60.030667759835907</v>
      </c>
      <c r="DL240" s="12">
        <f t="shared" si="159"/>
        <v>1.2491087805115998E-2</v>
      </c>
    </row>
    <row r="241" spans="1:116" x14ac:dyDescent="0.3">
      <c r="A241" s="4">
        <v>44567</v>
      </c>
      <c r="B241" s="2">
        <v>240</v>
      </c>
      <c r="C241" s="1">
        <v>549.79998799999998</v>
      </c>
      <c r="D241" s="1">
        <v>2503100</v>
      </c>
      <c r="E241" s="1">
        <v>60.470001000000003</v>
      </c>
      <c r="F241" s="1">
        <v>17902300</v>
      </c>
      <c r="J241" s="11">
        <f t="shared" si="137"/>
        <v>558.19640616974414</v>
      </c>
      <c r="K241" s="11">
        <f t="shared" si="120"/>
        <v>1.5271768557667105E-2</v>
      </c>
      <c r="M241" s="12"/>
      <c r="Q241" s="12">
        <f t="shared" si="121"/>
        <v>559.57105240669171</v>
      </c>
      <c r="R241" s="12">
        <f t="shared" si="122"/>
        <v>1.7772034594318181E-2</v>
      </c>
      <c r="X241" s="12">
        <f t="shared" si="123"/>
        <v>556.81399324678478</v>
      </c>
      <c r="Y241" s="12">
        <f t="shared" si="138"/>
        <v>1.2757376136546572E-2</v>
      </c>
      <c r="AD241" s="11">
        <f t="shared" si="139"/>
        <v>-0.28512266536040076</v>
      </c>
      <c r="AE241" s="12">
        <f t="shared" si="124"/>
        <v>556.52887058142437</v>
      </c>
      <c r="AF241" s="12">
        <f t="shared" si="140"/>
        <v>1.2238782699690394E-2</v>
      </c>
      <c r="AK241" s="21">
        <f t="shared" si="141"/>
        <v>-1.4723345937172352</v>
      </c>
      <c r="AL241" s="12">
        <f t="shared" si="125"/>
        <v>555.3416586530675</v>
      </c>
      <c r="AM241" s="22">
        <f t="shared" si="142"/>
        <v>1.0079430291052521E-2</v>
      </c>
      <c r="AR241" s="11">
        <f t="shared" si="143"/>
        <v>-3.7550456717552501</v>
      </c>
      <c r="AS241" s="12">
        <f t="shared" si="126"/>
        <v>553.05894757502949</v>
      </c>
      <c r="AT241" s="12">
        <f t="shared" si="144"/>
        <v>5.9275366427063427E-3</v>
      </c>
      <c r="AY241" s="11">
        <f t="shared" si="145"/>
        <v>-7.3086381529014499</v>
      </c>
      <c r="AZ241" s="12">
        <f t="shared" si="127"/>
        <v>549.50535509388328</v>
      </c>
      <c r="BA241" s="12">
        <f t="shared" si="146"/>
        <v>5.358910741131254E-4</v>
      </c>
      <c r="BG241" s="12">
        <f t="shared" si="128"/>
        <v>553.6558768231157</v>
      </c>
      <c r="BH241" s="12">
        <f t="shared" si="147"/>
        <v>7.0132573795467596E-3</v>
      </c>
      <c r="BN241" s="12">
        <f t="shared" si="129"/>
        <v>58.966708002398249</v>
      </c>
      <c r="BO241" s="12">
        <f t="shared" si="148"/>
        <v>2.4860145075932014E-2</v>
      </c>
      <c r="BU241" s="12">
        <f t="shared" si="130"/>
        <v>59.927315035133176</v>
      </c>
      <c r="BV241" s="12">
        <f t="shared" si="149"/>
        <v>8.9744659482778408E-3</v>
      </c>
      <c r="CB241" s="12">
        <f t="shared" si="131"/>
        <v>60.339488775663739</v>
      </c>
      <c r="CC241" s="12">
        <f t="shared" si="150"/>
        <v>2.1582970427975459E-3</v>
      </c>
      <c r="CH241" s="11">
        <f t="shared" si="151"/>
        <v>0.28313603448600511</v>
      </c>
      <c r="CI241" s="12">
        <f t="shared" si="132"/>
        <v>60.622624810149745</v>
      </c>
      <c r="CJ241" s="12">
        <f t="shared" si="152"/>
        <v>2.5239591140364167E-3</v>
      </c>
      <c r="CO241" s="11">
        <f t="shared" si="153"/>
        <v>0.34119392126928216</v>
      </c>
      <c r="CP241" s="12">
        <f t="shared" si="133"/>
        <v>60.680682696933019</v>
      </c>
      <c r="CQ241" s="12">
        <f t="shared" si="154"/>
        <v>3.4840696783354675E-3</v>
      </c>
      <c r="CV241" s="11">
        <f t="shared" si="155"/>
        <v>0.44559820610979967</v>
      </c>
      <c r="CW241" s="12">
        <f t="shared" si="134"/>
        <v>60.785086981773539</v>
      </c>
      <c r="CX241" s="12">
        <f t="shared" si="156"/>
        <v>5.2106164472121505E-3</v>
      </c>
      <c r="DC241" s="11">
        <f t="shared" si="157"/>
        <v>0.54966678206504183</v>
      </c>
      <c r="DD241" s="12">
        <f t="shared" si="135"/>
        <v>60.889155557728778</v>
      </c>
      <c r="DE241" s="12">
        <f t="shared" si="158"/>
        <v>6.9316115560966183E-3</v>
      </c>
      <c r="DK241" s="12">
        <f t="shared" si="136"/>
        <v>60.60016768995898</v>
      </c>
      <c r="DL241" s="12">
        <f t="shared" si="159"/>
        <v>2.1525828974101749E-3</v>
      </c>
    </row>
    <row r="242" spans="1:116" x14ac:dyDescent="0.3">
      <c r="A242" s="4">
        <v>44568</v>
      </c>
      <c r="B242" s="2">
        <v>241</v>
      </c>
      <c r="C242" s="1">
        <v>536.17999299999997</v>
      </c>
      <c r="D242" s="1">
        <v>2323200</v>
      </c>
      <c r="E242" s="1">
        <v>60.330002</v>
      </c>
      <c r="F242" s="1">
        <v>12307400</v>
      </c>
      <c r="J242" s="11">
        <f t="shared" si="137"/>
        <v>556.93694344428252</v>
      </c>
      <c r="K242" s="11">
        <f t="shared" si="120"/>
        <v>3.871265380146803E-2</v>
      </c>
      <c r="M242" s="12"/>
      <c r="Q242" s="12">
        <f t="shared" si="121"/>
        <v>556.15117986434961</v>
      </c>
      <c r="R242" s="12">
        <f t="shared" si="122"/>
        <v>3.7247169094482883E-2</v>
      </c>
      <c r="X242" s="12">
        <f t="shared" si="123"/>
        <v>552.95629036105311</v>
      </c>
      <c r="Y242" s="12">
        <f t="shared" si="138"/>
        <v>3.1288555298729953E-2</v>
      </c>
      <c r="AD242" s="11">
        <f t="shared" si="139"/>
        <v>-0.82100969841609095</v>
      </c>
      <c r="AE242" s="12">
        <f t="shared" si="124"/>
        <v>552.135280662637</v>
      </c>
      <c r="AF242" s="12">
        <f t="shared" si="140"/>
        <v>2.9757334982540153E-2</v>
      </c>
      <c r="AK242" s="21">
        <f t="shared" si="141"/>
        <v>-2.0686766667208438</v>
      </c>
      <c r="AL242" s="12">
        <f t="shared" si="125"/>
        <v>550.88761369433223</v>
      </c>
      <c r="AM242" s="22">
        <f t="shared" si="142"/>
        <v>2.74303795112554E-2</v>
      </c>
      <c r="AR242" s="11">
        <f t="shared" si="143"/>
        <v>-3.801241418044639</v>
      </c>
      <c r="AS242" s="12">
        <f t="shared" si="126"/>
        <v>549.15504894300852</v>
      </c>
      <c r="AT242" s="12">
        <f t="shared" si="144"/>
        <v>2.4199067686974579E-2</v>
      </c>
      <c r="AY242" s="11">
        <f t="shared" si="145"/>
        <v>-4.3753431758071359</v>
      </c>
      <c r="AZ242" s="12">
        <f t="shared" si="127"/>
        <v>548.58094718524592</v>
      </c>
      <c r="BA242" s="12">
        <f t="shared" si="146"/>
        <v>2.3128341876131792E-2</v>
      </c>
      <c r="BG242" s="12">
        <f t="shared" si="128"/>
        <v>550.76396020577886</v>
      </c>
      <c r="BH242" s="12">
        <f t="shared" si="147"/>
        <v>2.7199760148042099E-2</v>
      </c>
      <c r="BN242" s="12">
        <f t="shared" si="129"/>
        <v>59.192201952038509</v>
      </c>
      <c r="BO242" s="12">
        <f t="shared" si="148"/>
        <v>1.8859605672837391E-2</v>
      </c>
      <c r="BU242" s="12">
        <f t="shared" si="130"/>
        <v>60.117255122836568</v>
      </c>
      <c r="BV242" s="12">
        <f t="shared" si="149"/>
        <v>3.5263860452620682E-3</v>
      </c>
      <c r="CB242" s="12">
        <f t="shared" si="131"/>
        <v>60.411270499048683</v>
      </c>
      <c r="CC242" s="12">
        <f t="shared" si="150"/>
        <v>1.3470660758254731E-3</v>
      </c>
      <c r="CH242" s="11">
        <f t="shared" si="151"/>
        <v>0.251432887820846</v>
      </c>
      <c r="CI242" s="12">
        <f t="shared" si="132"/>
        <v>60.662703386869531</v>
      </c>
      <c r="CJ242" s="12">
        <f t="shared" si="152"/>
        <v>5.5146921239871719E-3</v>
      </c>
      <c r="CO242" s="11">
        <f t="shared" si="153"/>
        <v>0.27384087179819772</v>
      </c>
      <c r="CP242" s="12">
        <f t="shared" si="133"/>
        <v>60.685111370846883</v>
      </c>
      <c r="CQ242" s="12">
        <f t="shared" si="154"/>
        <v>5.8861156816617157E-3</v>
      </c>
      <c r="CV242" s="11">
        <f t="shared" si="155"/>
        <v>0.27738078888361484</v>
      </c>
      <c r="CW242" s="12">
        <f t="shared" si="134"/>
        <v>60.688651287932295</v>
      </c>
      <c r="CX242" s="12">
        <f t="shared" si="156"/>
        <v>5.9447915803532486E-3</v>
      </c>
      <c r="DC242" s="11">
        <f t="shared" si="157"/>
        <v>0.14346448218695909</v>
      </c>
      <c r="DD242" s="12">
        <f t="shared" si="135"/>
        <v>60.55473498123564</v>
      </c>
      <c r="DE242" s="12">
        <f t="shared" si="158"/>
        <v>3.7250617236120726E-3</v>
      </c>
      <c r="DK242" s="12">
        <f t="shared" si="136"/>
        <v>60.502542672489753</v>
      </c>
      <c r="DL242" s="12">
        <f t="shared" si="159"/>
        <v>2.8599480651393394E-3</v>
      </c>
    </row>
    <row r="243" spans="1:116" x14ac:dyDescent="0.3">
      <c r="A243" s="4">
        <v>44571</v>
      </c>
      <c r="B243" s="2">
        <v>242</v>
      </c>
      <c r="C243" s="1">
        <v>518.79998799999998</v>
      </c>
      <c r="D243" s="1">
        <v>4916800</v>
      </c>
      <c r="E243" s="1">
        <v>60.43</v>
      </c>
      <c r="F243" s="1">
        <v>20954300</v>
      </c>
      <c r="J243" s="11">
        <f t="shared" si="137"/>
        <v>553.8234008776401</v>
      </c>
      <c r="K243" s="11">
        <f t="shared" si="120"/>
        <v>6.7508507493720518E-2</v>
      </c>
      <c r="M243" s="12"/>
      <c r="Q243" s="12">
        <f t="shared" si="121"/>
        <v>549.16126446182727</v>
      </c>
      <c r="R243" s="12">
        <f t="shared" si="122"/>
        <v>5.8522122521381573E-2</v>
      </c>
      <c r="X243" s="12">
        <f t="shared" si="123"/>
        <v>543.72932681247391</v>
      </c>
      <c r="Y243" s="12">
        <f t="shared" si="138"/>
        <v>4.8051926347527071E-2</v>
      </c>
      <c r="AD243" s="11">
        <f t="shared" si="139"/>
        <v>-2.0819027759405562</v>
      </c>
      <c r="AE243" s="12">
        <f t="shared" si="124"/>
        <v>541.64742403653338</v>
      </c>
      <c r="AF243" s="12">
        <f t="shared" si="140"/>
        <v>4.403900648612466E-2</v>
      </c>
      <c r="AK243" s="21">
        <f t="shared" si="141"/>
        <v>-3.8582483871854309</v>
      </c>
      <c r="AL243" s="12">
        <f t="shared" si="125"/>
        <v>539.87107842528849</v>
      </c>
      <c r="AM243" s="22">
        <f t="shared" si="142"/>
        <v>4.0615055729894316E-2</v>
      </c>
      <c r="AR243" s="11">
        <f t="shared" si="143"/>
        <v>-6.2428163767851883</v>
      </c>
      <c r="AS243" s="12">
        <f t="shared" si="126"/>
        <v>537.48651043568873</v>
      </c>
      <c r="AT243" s="12">
        <f t="shared" si="144"/>
        <v>3.6018741071537463E-2</v>
      </c>
      <c r="AY243" s="11">
        <f t="shared" si="145"/>
        <v>-8.4992204926633832</v>
      </c>
      <c r="AZ243" s="12">
        <f t="shared" si="127"/>
        <v>535.23010631981049</v>
      </c>
      <c r="BA243" s="12">
        <f t="shared" si="146"/>
        <v>3.1669465497000941E-2</v>
      </c>
      <c r="BG243" s="12">
        <f t="shared" si="128"/>
        <v>539.82598480144475</v>
      </c>
      <c r="BH243" s="12">
        <f t="shared" si="147"/>
        <v>4.0528136637976872E-2</v>
      </c>
      <c r="BN243" s="12">
        <f t="shared" si="129"/>
        <v>59.362871959232727</v>
      </c>
      <c r="BO243" s="12">
        <f t="shared" si="148"/>
        <v>1.7658911811472323E-2</v>
      </c>
      <c r="BU243" s="12">
        <f t="shared" si="130"/>
        <v>60.191716529843767</v>
      </c>
      <c r="BV243" s="12">
        <f t="shared" si="149"/>
        <v>3.94313205620111E-3</v>
      </c>
      <c r="CB243" s="12">
        <f t="shared" si="131"/>
        <v>60.366572824571911</v>
      </c>
      <c r="CC243" s="12">
        <f t="shared" si="150"/>
        <v>1.0495974752290063E-3</v>
      </c>
      <c r="CH243" s="11">
        <f t="shared" si="151"/>
        <v>0.20701330347620323</v>
      </c>
      <c r="CI243" s="12">
        <f t="shared" si="132"/>
        <v>60.573586128048113</v>
      </c>
      <c r="CJ243" s="12">
        <f t="shared" si="152"/>
        <v>2.376073606621106E-3</v>
      </c>
      <c r="CO243" s="11">
        <f t="shared" si="153"/>
        <v>0.19420623522945518</v>
      </c>
      <c r="CP243" s="12">
        <f t="shared" si="133"/>
        <v>60.560779059801369</v>
      </c>
      <c r="CQ243" s="12">
        <f t="shared" si="154"/>
        <v>2.1641413172492074E-3</v>
      </c>
      <c r="CV243" s="11">
        <f t="shared" si="155"/>
        <v>0.13244548037144058</v>
      </c>
      <c r="CW243" s="12">
        <f t="shared" si="134"/>
        <v>60.499018304943348</v>
      </c>
      <c r="CX243" s="12">
        <f t="shared" si="156"/>
        <v>1.1421198898452522E-3</v>
      </c>
      <c r="DC243" s="11">
        <f t="shared" si="157"/>
        <v>-1.647335097721269E-2</v>
      </c>
      <c r="DD243" s="12">
        <f t="shared" si="135"/>
        <v>60.350099473594696</v>
      </c>
      <c r="DE243" s="12">
        <f t="shared" si="158"/>
        <v>1.3221996757455511E-3</v>
      </c>
      <c r="DK243" s="12">
        <f t="shared" si="136"/>
        <v>60.37313716812244</v>
      </c>
      <c r="DL243" s="12">
        <f t="shared" si="159"/>
        <v>9.4097024454012032E-4</v>
      </c>
    </row>
    <row r="244" spans="1:116" x14ac:dyDescent="0.3">
      <c r="A244" s="4">
        <v>44572</v>
      </c>
      <c r="B244" s="2">
        <v>243</v>
      </c>
      <c r="C244" s="1">
        <v>522.03002900000001</v>
      </c>
      <c r="D244" s="1">
        <v>2457300</v>
      </c>
      <c r="E244" s="1">
        <v>60.450001</v>
      </c>
      <c r="F244" s="1">
        <v>19369600</v>
      </c>
      <c r="J244" s="11">
        <f t="shared" si="137"/>
        <v>548.56988894599408</v>
      </c>
      <c r="K244" s="11">
        <f t="shared" si="120"/>
        <v>5.0839718927345588E-2</v>
      </c>
      <c r="M244" s="12"/>
      <c r="Q244" s="12">
        <f t="shared" si="121"/>
        <v>538.53481770018777</v>
      </c>
      <c r="R244" s="12">
        <f t="shared" si="122"/>
        <v>3.1616550357848779E-2</v>
      </c>
      <c r="X244" s="12">
        <f t="shared" si="123"/>
        <v>530.01819046561332</v>
      </c>
      <c r="Y244" s="12">
        <f t="shared" si="138"/>
        <v>1.530211103164968E-2</v>
      </c>
      <c r="AD244" s="11">
        <f t="shared" si="139"/>
        <v>-3.8262878115785623</v>
      </c>
      <c r="AE244" s="12">
        <f t="shared" si="124"/>
        <v>526.19190265403472</v>
      </c>
      <c r="AF244" s="12">
        <f t="shared" si="140"/>
        <v>7.9724794031622789E-3</v>
      </c>
      <c r="AK244" s="21">
        <f t="shared" si="141"/>
        <v>-6.3214703771042231</v>
      </c>
      <c r="AL244" s="12">
        <f t="shared" si="125"/>
        <v>523.6967200885091</v>
      </c>
      <c r="AM244" s="22">
        <f t="shared" si="142"/>
        <v>3.1927111390541918E-3</v>
      </c>
      <c r="AR244" s="11">
        <f t="shared" si="143"/>
        <v>-9.603560363319124</v>
      </c>
      <c r="AS244" s="12">
        <f t="shared" si="126"/>
        <v>520.41463010229415</v>
      </c>
      <c r="AT244" s="12">
        <f t="shared" si="144"/>
        <v>3.0944558894443579E-3</v>
      </c>
      <c r="AY244" s="11">
        <f t="shared" si="145"/>
        <v>-12.929348968731016</v>
      </c>
      <c r="AZ244" s="12">
        <f t="shared" si="127"/>
        <v>517.08884149688231</v>
      </c>
      <c r="BA244" s="12">
        <f t="shared" si="146"/>
        <v>9.4653319323086352E-3</v>
      </c>
      <c r="BG244" s="12">
        <f t="shared" si="128"/>
        <v>524.05648720036118</v>
      </c>
      <c r="BH244" s="12">
        <f t="shared" si="147"/>
        <v>3.8818805198678756E-3</v>
      </c>
      <c r="BN244" s="12">
        <f t="shared" si="129"/>
        <v>59.522941165347817</v>
      </c>
      <c r="BO244" s="12">
        <f t="shared" si="148"/>
        <v>1.533597715990416E-2</v>
      </c>
      <c r="BU244" s="12">
        <f t="shared" si="130"/>
        <v>60.275115744398448</v>
      </c>
      <c r="BV244" s="12">
        <f t="shared" si="149"/>
        <v>2.8930562896359938E-3</v>
      </c>
      <c r="CB244" s="12">
        <f t="shared" si="131"/>
        <v>60.401457771057352</v>
      </c>
      <c r="CC244" s="12">
        <f t="shared" si="150"/>
        <v>8.0303106930715187E-4</v>
      </c>
      <c r="CH244" s="11">
        <f t="shared" si="151"/>
        <v>0.18119404992758889</v>
      </c>
      <c r="CI244" s="12">
        <f t="shared" si="132"/>
        <v>60.582651820984943</v>
      </c>
      <c r="CJ244" s="12">
        <f t="shared" si="152"/>
        <v>2.1943890618784634E-3</v>
      </c>
      <c r="CO244" s="11">
        <f t="shared" si="153"/>
        <v>0.15437591304345166</v>
      </c>
      <c r="CP244" s="12">
        <f t="shared" si="133"/>
        <v>60.555833684100804</v>
      </c>
      <c r="CQ244" s="12">
        <f t="shared" si="154"/>
        <v>1.7507474334169809E-3</v>
      </c>
      <c r="CV244" s="11">
        <f t="shared" si="155"/>
        <v>8.8543240122740785E-2</v>
      </c>
      <c r="CW244" s="12">
        <f t="shared" si="134"/>
        <v>60.490001011180091</v>
      </c>
      <c r="CX244" s="12">
        <f t="shared" si="156"/>
        <v>6.6170406151177174E-4</v>
      </c>
      <c r="DC244" s="11">
        <f t="shared" si="157"/>
        <v>2.7181201866042989E-2</v>
      </c>
      <c r="DD244" s="12">
        <f t="shared" si="135"/>
        <v>60.428638972923395</v>
      </c>
      <c r="DE244" s="12">
        <f t="shared" si="158"/>
        <v>3.5338340319639909E-4</v>
      </c>
      <c r="DK244" s="12">
        <f t="shared" si="136"/>
        <v>60.415784292030608</v>
      </c>
      <c r="DL244" s="12">
        <f t="shared" si="159"/>
        <v>5.6603320766516194E-4</v>
      </c>
    </row>
    <row r="245" spans="1:116" x14ac:dyDescent="0.3">
      <c r="A245" s="4">
        <v>44573</v>
      </c>
      <c r="B245" s="2">
        <v>244</v>
      </c>
      <c r="C245" s="1">
        <v>525.79998799999998</v>
      </c>
      <c r="D245" s="1">
        <v>1729500</v>
      </c>
      <c r="E245" s="1">
        <v>60.540000999999997</v>
      </c>
      <c r="F245" s="1">
        <v>15753800</v>
      </c>
      <c r="J245" s="11">
        <f t="shared" si="137"/>
        <v>544.58890995409502</v>
      </c>
      <c r="K245" s="11">
        <f t="shared" si="120"/>
        <v>3.5733971819898618E-2</v>
      </c>
      <c r="M245" s="12"/>
      <c r="Q245" s="12">
        <f t="shared" si="121"/>
        <v>532.75814165512202</v>
      </c>
      <c r="R245" s="12">
        <f t="shared" si="122"/>
        <v>1.3233461038272281E-2</v>
      </c>
      <c r="X245" s="12">
        <f t="shared" si="123"/>
        <v>525.62470165952595</v>
      </c>
      <c r="Y245" s="12">
        <f t="shared" si="138"/>
        <v>3.3337075784419955E-4</v>
      </c>
      <c r="AD245" s="11">
        <f t="shared" si="139"/>
        <v>-3.9113679607548821</v>
      </c>
      <c r="AE245" s="12">
        <f t="shared" si="124"/>
        <v>521.71333369877107</v>
      </c>
      <c r="AF245" s="12">
        <f t="shared" si="140"/>
        <v>7.7722601645036906E-3</v>
      </c>
      <c r="AK245" s="21">
        <f t="shared" si="141"/>
        <v>-5.8394749843500078</v>
      </c>
      <c r="AL245" s="12">
        <f t="shared" si="125"/>
        <v>519.78522667517598</v>
      </c>
      <c r="AM245" s="22">
        <f t="shared" si="142"/>
        <v>1.1439257250085764E-2</v>
      </c>
      <c r="AR245" s="11">
        <f t="shared" si="143"/>
        <v>-7.2590281625648316</v>
      </c>
      <c r="AS245" s="12">
        <f t="shared" si="126"/>
        <v>518.36567349696111</v>
      </c>
      <c r="AT245" s="12">
        <f t="shared" si="144"/>
        <v>1.4139054151212489E-2</v>
      </c>
      <c r="AY245" s="11">
        <f t="shared" si="145"/>
        <v>-5.6738678304839105</v>
      </c>
      <c r="AZ245" s="12">
        <f t="shared" si="127"/>
        <v>519.95083382904204</v>
      </c>
      <c r="BA245" s="12">
        <f t="shared" si="146"/>
        <v>1.1124294987541812E-2</v>
      </c>
      <c r="BG245" s="12">
        <f t="shared" si="128"/>
        <v>522.53664355009028</v>
      </c>
      <c r="BH245" s="12">
        <f t="shared" si="147"/>
        <v>6.2064369045016212E-3</v>
      </c>
      <c r="BN245" s="12">
        <f t="shared" si="129"/>
        <v>59.662000140545643</v>
      </c>
      <c r="BO245" s="12">
        <f t="shared" si="148"/>
        <v>1.4502822017699557E-2</v>
      </c>
      <c r="BU245" s="12">
        <f t="shared" si="130"/>
        <v>60.336325583858994</v>
      </c>
      <c r="BV245" s="12">
        <f t="shared" si="149"/>
        <v>3.3643114102525876E-3</v>
      </c>
      <c r="CB245" s="12">
        <f t="shared" si="131"/>
        <v>60.428156546975814</v>
      </c>
      <c r="CC245" s="12">
        <f t="shared" si="150"/>
        <v>1.8474471618225299E-3</v>
      </c>
      <c r="CH245" s="11">
        <f t="shared" si="151"/>
        <v>0.15801975882621977</v>
      </c>
      <c r="CI245" s="12">
        <f t="shared" si="132"/>
        <v>60.586176305802034</v>
      </c>
      <c r="CJ245" s="12">
        <f t="shared" si="152"/>
        <v>7.6272390220207909E-4</v>
      </c>
      <c r="CO245" s="11">
        <f t="shared" si="153"/>
        <v>0.12245662876220414</v>
      </c>
      <c r="CP245" s="12">
        <f t="shared" si="133"/>
        <v>60.550613175738015</v>
      </c>
      <c r="CQ245" s="12">
        <f t="shared" si="154"/>
        <v>1.7529196502685855E-4</v>
      </c>
      <c r="CV245" s="11">
        <f t="shared" si="155"/>
        <v>6.0713231230815151E-2</v>
      </c>
      <c r="CW245" s="12">
        <f t="shared" si="134"/>
        <v>60.488869778206627</v>
      </c>
      <c r="CX245" s="12">
        <f t="shared" si="156"/>
        <v>8.4458574411601459E-4</v>
      </c>
      <c r="DC245" s="11">
        <f t="shared" si="157"/>
        <v>2.6771139810598803E-2</v>
      </c>
      <c r="DD245" s="12">
        <f t="shared" si="135"/>
        <v>60.454927686786412</v>
      </c>
      <c r="DE245" s="12">
        <f t="shared" si="158"/>
        <v>1.40524135791779E-3</v>
      </c>
      <c r="DK245" s="12">
        <f t="shared" si="136"/>
        <v>60.441446823007652</v>
      </c>
      <c r="DL245" s="12">
        <f t="shared" si="159"/>
        <v>1.6279183244867204E-3</v>
      </c>
    </row>
    <row r="246" spans="1:116" x14ac:dyDescent="0.3">
      <c r="A246" s="4">
        <v>44574</v>
      </c>
      <c r="B246" s="2">
        <v>245</v>
      </c>
      <c r="C246" s="1">
        <v>516.88000499999998</v>
      </c>
      <c r="D246" s="1">
        <v>2428100</v>
      </c>
      <c r="E246" s="1">
        <v>60.900002000000001</v>
      </c>
      <c r="F246" s="1">
        <v>14318000</v>
      </c>
      <c r="J246" s="11">
        <f t="shared" si="137"/>
        <v>541.77057166098075</v>
      </c>
      <c r="K246" s="11">
        <f t="shared" si="120"/>
        <v>4.8155406322944856E-2</v>
      </c>
      <c r="M246" s="12"/>
      <c r="Q246" s="12">
        <f t="shared" si="121"/>
        <v>530.32278787582936</v>
      </c>
      <c r="R246" s="12">
        <f t="shared" si="122"/>
        <v>2.6007550583871743E-2</v>
      </c>
      <c r="X246" s="12">
        <f t="shared" si="123"/>
        <v>525.7211091467866</v>
      </c>
      <c r="Y246" s="12">
        <f t="shared" si="138"/>
        <v>1.710475170496607E-2</v>
      </c>
      <c r="AD246" s="11">
        <f t="shared" si="139"/>
        <v>-3.3102016435525523</v>
      </c>
      <c r="AE246" s="12">
        <f t="shared" si="124"/>
        <v>522.41090750323406</v>
      </c>
      <c r="AF246" s="12">
        <f t="shared" si="140"/>
        <v>1.0700554190007939E-2</v>
      </c>
      <c r="AK246" s="21">
        <f t="shared" si="141"/>
        <v>-4.3555043664473434</v>
      </c>
      <c r="AL246" s="12">
        <f t="shared" si="125"/>
        <v>521.36560478033925</v>
      </c>
      <c r="AM246" s="22">
        <f t="shared" si="142"/>
        <v>8.6782226763429775E-3</v>
      </c>
      <c r="AR246" s="11">
        <f t="shared" si="143"/>
        <v>-3.9490821201433661</v>
      </c>
      <c r="AS246" s="12">
        <f t="shared" si="126"/>
        <v>521.77202702664329</v>
      </c>
      <c r="AT246" s="12">
        <f t="shared" si="144"/>
        <v>9.4645217058518319E-3</v>
      </c>
      <c r="AY246" s="11">
        <f t="shared" si="145"/>
        <v>-0.76913381040103512</v>
      </c>
      <c r="AZ246" s="12">
        <f t="shared" si="127"/>
        <v>524.95197533638554</v>
      </c>
      <c r="BA246" s="12">
        <f t="shared" si="146"/>
        <v>1.5616720047790515E-2</v>
      </c>
      <c r="BG246" s="12">
        <f t="shared" si="128"/>
        <v>524.98415188752256</v>
      </c>
      <c r="BH246" s="12">
        <f t="shared" si="147"/>
        <v>1.5678971539095567E-2</v>
      </c>
      <c r="BN246" s="12">
        <f t="shared" si="129"/>
        <v>59.793700269463798</v>
      </c>
      <c r="BO246" s="12">
        <f t="shared" si="148"/>
        <v>1.8165873468053456E-2</v>
      </c>
      <c r="BU246" s="12">
        <f t="shared" si="130"/>
        <v>60.407611979508346</v>
      </c>
      <c r="BV246" s="12">
        <f t="shared" si="149"/>
        <v>8.0852217458326995E-3</v>
      </c>
      <c r="CB246" s="12">
        <f t="shared" si="131"/>
        <v>60.489670996139111</v>
      </c>
      <c r="CC246" s="12">
        <f t="shared" si="150"/>
        <v>6.7377830933550639E-3</v>
      </c>
      <c r="CH246" s="11">
        <f t="shared" si="151"/>
        <v>0.14354396237678144</v>
      </c>
      <c r="CI246" s="12">
        <f t="shared" si="132"/>
        <v>60.633214958515893</v>
      </c>
      <c r="CJ246" s="12">
        <f t="shared" si="152"/>
        <v>4.3807394535735414E-3</v>
      </c>
      <c r="CO246" s="11">
        <f t="shared" si="153"/>
        <v>0.10722108386247749</v>
      </c>
      <c r="CP246" s="12">
        <f t="shared" si="133"/>
        <v>60.596892080001588</v>
      </c>
      <c r="CQ246" s="12">
        <f t="shared" si="154"/>
        <v>4.9771742207563906E-3</v>
      </c>
      <c r="CV246" s="11">
        <f t="shared" si="155"/>
        <v>6.1073779300432215E-2</v>
      </c>
      <c r="CW246" s="12">
        <f t="shared" si="134"/>
        <v>60.55074477543954</v>
      </c>
      <c r="CX246" s="12">
        <f t="shared" si="156"/>
        <v>5.734929607399037E-3</v>
      </c>
      <c r="DC246" s="11">
        <f t="shared" si="157"/>
        <v>5.6302952760392704E-2</v>
      </c>
      <c r="DD246" s="12">
        <f t="shared" si="135"/>
        <v>60.545973948899501</v>
      </c>
      <c r="DE246" s="12">
        <f t="shared" si="158"/>
        <v>5.8132683000650708E-3</v>
      </c>
      <c r="DK246" s="12">
        <f t="shared" si="136"/>
        <v>60.515362455751912</v>
      </c>
      <c r="DL246" s="12">
        <f t="shared" si="159"/>
        <v>6.3159200593801016E-3</v>
      </c>
    </row>
    <row r="247" spans="1:116" x14ac:dyDescent="0.3">
      <c r="A247" s="4">
        <v>44575</v>
      </c>
      <c r="B247" s="2">
        <v>246</v>
      </c>
      <c r="C247" s="1">
        <v>502.98998999999998</v>
      </c>
      <c r="D247" s="1">
        <v>3870100</v>
      </c>
      <c r="E247" s="1">
        <v>61.389999000000003</v>
      </c>
      <c r="F247" s="1">
        <v>19726600</v>
      </c>
      <c r="J247" s="11">
        <f t="shared" si="137"/>
        <v>538.03698666183357</v>
      </c>
      <c r="K247" s="11">
        <f t="shared" si="120"/>
        <v>6.9677324317793263E-2</v>
      </c>
      <c r="M247" s="12"/>
      <c r="Q247" s="12">
        <f t="shared" si="121"/>
        <v>525.61781386928908</v>
      </c>
      <c r="R247" s="12">
        <f t="shared" si="122"/>
        <v>4.4986628599287044E-2</v>
      </c>
      <c r="X247" s="12">
        <f t="shared" si="123"/>
        <v>520.85850186605398</v>
      </c>
      <c r="Y247" s="12">
        <f t="shared" si="138"/>
        <v>3.5524587409888626E-2</v>
      </c>
      <c r="AD247" s="11">
        <f t="shared" si="139"/>
        <v>-3.5430624891295621</v>
      </c>
      <c r="AE247" s="12">
        <f t="shared" si="124"/>
        <v>517.31543937692447</v>
      </c>
      <c r="AF247" s="12">
        <f t="shared" si="140"/>
        <v>2.8480585422633355E-2</v>
      </c>
      <c r="AK247" s="21">
        <f t="shared" si="141"/>
        <v>-4.4822800950186625</v>
      </c>
      <c r="AL247" s="12">
        <f t="shared" si="125"/>
        <v>516.37622177103538</v>
      </c>
      <c r="AM247" s="22">
        <f t="shared" si="142"/>
        <v>2.6613316442013882E-2</v>
      </c>
      <c r="AR247" s="11">
        <f t="shared" si="143"/>
        <v>-4.3601684424085292</v>
      </c>
      <c r="AS247" s="12">
        <f t="shared" si="126"/>
        <v>516.49833342364548</v>
      </c>
      <c r="AT247" s="12">
        <f t="shared" si="144"/>
        <v>2.6856087978302509E-2</v>
      </c>
      <c r="AY247" s="11">
        <f t="shared" si="145"/>
        <v>-4.248586260182881</v>
      </c>
      <c r="AZ247" s="12">
        <f t="shared" si="127"/>
        <v>516.60991560587115</v>
      </c>
      <c r="BA247" s="12">
        <f t="shared" si="146"/>
        <v>2.7077925757272376E-2</v>
      </c>
      <c r="BG247" s="12">
        <f t="shared" si="128"/>
        <v>518.90604172188068</v>
      </c>
      <c r="BH247" s="12">
        <f t="shared" si="147"/>
        <v>3.1642879656274485E-2</v>
      </c>
      <c r="BN247" s="12">
        <f t="shared" si="129"/>
        <v>59.959645529044231</v>
      </c>
      <c r="BO247" s="12">
        <f t="shared" si="148"/>
        <v>2.3299454214940975E-2</v>
      </c>
      <c r="BU247" s="12">
        <f t="shared" si="130"/>
        <v>60.579948486680422</v>
      </c>
      <c r="BV247" s="12">
        <f t="shared" si="149"/>
        <v>1.3195154365771873E-2</v>
      </c>
      <c r="CB247" s="12">
        <f t="shared" si="131"/>
        <v>60.7153530482626</v>
      </c>
      <c r="CC247" s="12">
        <f t="shared" si="150"/>
        <v>1.0989509084979842E-2</v>
      </c>
      <c r="CH247" s="11">
        <f t="shared" si="151"/>
        <v>0.15586467583878749</v>
      </c>
      <c r="CI247" s="12">
        <f t="shared" si="132"/>
        <v>60.871217724101385</v>
      </c>
      <c r="CJ247" s="12">
        <f t="shared" si="152"/>
        <v>8.4505829019254144E-3</v>
      </c>
      <c r="CO247" s="11">
        <f t="shared" si="153"/>
        <v>0.13683632592773026</v>
      </c>
      <c r="CP247" s="12">
        <f t="shared" si="133"/>
        <v>60.852189374190331</v>
      </c>
      <c r="CQ247" s="12">
        <f t="shared" si="154"/>
        <v>8.7605413678158196E-3</v>
      </c>
      <c r="CV247" s="11">
        <f t="shared" si="155"/>
        <v>0.13514750207080758</v>
      </c>
      <c r="CW247" s="12">
        <f t="shared" si="134"/>
        <v>60.850500550333408</v>
      </c>
      <c r="CX247" s="12">
        <f t="shared" si="156"/>
        <v>8.7880511232227825E-3</v>
      </c>
      <c r="DC247" s="11">
        <f t="shared" si="157"/>
        <v>0.20027518721902418</v>
      </c>
      <c r="DD247" s="12">
        <f t="shared" si="135"/>
        <v>60.915628235481627</v>
      </c>
      <c r="DE247" s="12">
        <f t="shared" si="158"/>
        <v>7.727166838989134E-3</v>
      </c>
      <c r="DK247" s="12">
        <f t="shared" si="136"/>
        <v>60.803842113937975</v>
      </c>
      <c r="DL247" s="12">
        <f t="shared" si="159"/>
        <v>9.5480843070550967E-3</v>
      </c>
    </row>
    <row r="248" spans="1:116" x14ac:dyDescent="0.3">
      <c r="A248" s="4">
        <v>44579</v>
      </c>
      <c r="B248" s="2">
        <v>247</v>
      </c>
      <c r="C248" s="1">
        <v>488.07000699999998</v>
      </c>
      <c r="D248" s="1">
        <v>3801900</v>
      </c>
      <c r="E248" s="1">
        <v>60.900002000000001</v>
      </c>
      <c r="F248" s="1">
        <v>21976700</v>
      </c>
      <c r="J248" s="11">
        <f t="shared" si="137"/>
        <v>532.77993716255855</v>
      </c>
      <c r="K248" s="11">
        <f t="shared" si="120"/>
        <v>9.1605567892555584E-2</v>
      </c>
      <c r="M248" s="12"/>
      <c r="Q248" s="12">
        <f t="shared" si="121"/>
        <v>517.69807551503789</v>
      </c>
      <c r="R248" s="12">
        <f t="shared" si="122"/>
        <v>6.0704546663605807E-2</v>
      </c>
      <c r="X248" s="12">
        <f t="shared" si="123"/>
        <v>511.0308203397243</v>
      </c>
      <c r="Y248" s="12">
        <f t="shared" si="138"/>
        <v>4.7044098203978195E-2</v>
      </c>
      <c r="AD248" s="11">
        <f t="shared" si="139"/>
        <v>-4.4857553447095802</v>
      </c>
      <c r="AE248" s="12">
        <f t="shared" si="124"/>
        <v>506.54506499501474</v>
      </c>
      <c r="AF248" s="12">
        <f t="shared" si="140"/>
        <v>3.7853295080709122E-2</v>
      </c>
      <c r="AK248" s="21">
        <f t="shared" si="141"/>
        <v>-5.8186304528464179</v>
      </c>
      <c r="AL248" s="12">
        <f t="shared" si="125"/>
        <v>505.21218988687787</v>
      </c>
      <c r="AM248" s="22">
        <f t="shared" si="142"/>
        <v>3.5122385397629838E-2</v>
      </c>
      <c r="AR248" s="11">
        <f t="shared" si="143"/>
        <v>-6.8205493301730495</v>
      </c>
      <c r="AS248" s="12">
        <f t="shared" si="126"/>
        <v>504.21027100955126</v>
      </c>
      <c r="AT248" s="12">
        <f t="shared" si="144"/>
        <v>3.3069567435130856E-2</v>
      </c>
      <c r="AY248" s="11">
        <f t="shared" si="145"/>
        <v>-8.9908172364076631</v>
      </c>
      <c r="AZ248" s="12">
        <f t="shared" si="127"/>
        <v>502.04000310331662</v>
      </c>
      <c r="BA248" s="12">
        <f t="shared" si="146"/>
        <v>2.8622935035868012E-2</v>
      </c>
      <c r="BG248" s="12">
        <f t="shared" si="128"/>
        <v>506.96900293047014</v>
      </c>
      <c r="BH248" s="12">
        <f t="shared" si="147"/>
        <v>3.8721895751463717E-2</v>
      </c>
      <c r="BN248" s="12">
        <f t="shared" si="129"/>
        <v>60.174198549687596</v>
      </c>
      <c r="BO248" s="12">
        <f t="shared" si="148"/>
        <v>1.1917954457742137E-2</v>
      </c>
      <c r="BU248" s="12">
        <f t="shared" si="130"/>
        <v>60.863466166342278</v>
      </c>
      <c r="BV248" s="12">
        <f t="shared" si="149"/>
        <v>5.9993156745254388E-4</v>
      </c>
      <c r="CB248" s="12">
        <f t="shared" si="131"/>
        <v>61.086408321718167</v>
      </c>
      <c r="CC248" s="12">
        <f t="shared" si="150"/>
        <v>3.0608590409925869E-3</v>
      </c>
      <c r="CH248" s="11">
        <f t="shared" si="151"/>
        <v>0.1881432654813045</v>
      </c>
      <c r="CI248" s="12">
        <f t="shared" si="132"/>
        <v>61.274551587199468</v>
      </c>
      <c r="CJ248" s="12">
        <f t="shared" si="152"/>
        <v>6.1502393251065528E-3</v>
      </c>
      <c r="CO248" s="11">
        <f t="shared" si="153"/>
        <v>0.1953910628096896</v>
      </c>
      <c r="CP248" s="12">
        <f t="shared" si="133"/>
        <v>61.281799384527858</v>
      </c>
      <c r="CQ248" s="12">
        <f t="shared" si="154"/>
        <v>6.2692507715821962E-3</v>
      </c>
      <c r="CV248" s="11">
        <f t="shared" si="155"/>
        <v>0.24130599919394963</v>
      </c>
      <c r="CW248" s="12">
        <f t="shared" si="134"/>
        <v>61.327714320912115</v>
      </c>
      <c r="CX248" s="12">
        <f t="shared" si="156"/>
        <v>7.0231905889282945E-3</v>
      </c>
      <c r="DC248" s="11">
        <f t="shared" si="157"/>
        <v>0.34543826052008614</v>
      </c>
      <c r="DD248" s="12">
        <f t="shared" si="135"/>
        <v>61.431846582238251</v>
      </c>
      <c r="DE248" s="12">
        <f t="shared" si="158"/>
        <v>8.7330798813151107E-3</v>
      </c>
      <c r="DK248" s="12">
        <f t="shared" si="136"/>
        <v>61.2434597784845</v>
      </c>
      <c r="DL248" s="12">
        <f t="shared" si="159"/>
        <v>5.6397006109211454E-3</v>
      </c>
    </row>
    <row r="249" spans="1:116" x14ac:dyDescent="0.3">
      <c r="A249" s="4">
        <v>44580</v>
      </c>
      <c r="B249" s="2">
        <v>248</v>
      </c>
      <c r="C249" s="1">
        <v>490.16000400000001</v>
      </c>
      <c r="D249" s="1">
        <v>2709400</v>
      </c>
      <c r="E249" s="1">
        <v>61</v>
      </c>
      <c r="F249" s="1">
        <v>18654700</v>
      </c>
      <c r="J249" s="11">
        <f t="shared" si="137"/>
        <v>526.07344763817468</v>
      </c>
      <c r="K249" s="11">
        <f t="shared" si="120"/>
        <v>7.3268817008934631E-2</v>
      </c>
      <c r="M249" s="12"/>
      <c r="Q249" s="12">
        <f t="shared" si="121"/>
        <v>507.32825153477461</v>
      </c>
      <c r="R249" s="12">
        <f t="shared" si="122"/>
        <v>3.5025802584199815E-2</v>
      </c>
      <c r="X249" s="12">
        <f t="shared" si="123"/>
        <v>498.40237300287595</v>
      </c>
      <c r="Y249" s="12">
        <f t="shared" si="138"/>
        <v>1.6815670261982316E-2</v>
      </c>
      <c r="AD249" s="11">
        <f t="shared" si="139"/>
        <v>-5.7071591435303954</v>
      </c>
      <c r="AE249" s="12">
        <f t="shared" si="124"/>
        <v>492.69521385934553</v>
      </c>
      <c r="AF249" s="12">
        <f t="shared" si="140"/>
        <v>5.1722087454232884E-3</v>
      </c>
      <c r="AK249" s="21">
        <f t="shared" si="141"/>
        <v>-7.5210846738469019</v>
      </c>
      <c r="AL249" s="12">
        <f t="shared" si="125"/>
        <v>490.88128832902902</v>
      </c>
      <c r="AM249" s="22">
        <f t="shared" si="142"/>
        <v>1.4715283236961206E-3</v>
      </c>
      <c r="AR249" s="11">
        <f t="shared" si="143"/>
        <v>-9.4341034331769364</v>
      </c>
      <c r="AS249" s="12">
        <f t="shared" si="126"/>
        <v>488.96826956969903</v>
      </c>
      <c r="AT249" s="12">
        <f t="shared" si="144"/>
        <v>2.4313171629176474E-3</v>
      </c>
      <c r="AY249" s="11">
        <f t="shared" si="145"/>
        <v>-12.082802821782249</v>
      </c>
      <c r="AZ249" s="12">
        <f t="shared" si="127"/>
        <v>486.3195701810937</v>
      </c>
      <c r="BA249" s="12">
        <f t="shared" si="146"/>
        <v>7.8350615871676053E-3</v>
      </c>
      <c r="BG249" s="12">
        <f t="shared" si="128"/>
        <v>492.79475598261752</v>
      </c>
      <c r="BH249" s="12">
        <f t="shared" si="147"/>
        <v>5.3752896219935184E-3</v>
      </c>
      <c r="BN249" s="12">
        <f t="shared" si="129"/>
        <v>60.283069067234457</v>
      </c>
      <c r="BO249" s="12">
        <f t="shared" si="148"/>
        <v>1.1752966110910536E-2</v>
      </c>
      <c r="BU249" s="12">
        <f t="shared" si="130"/>
        <v>60.876253708122483</v>
      </c>
      <c r="BV249" s="12">
        <f t="shared" si="149"/>
        <v>2.0286277356969919E-3</v>
      </c>
      <c r="CB249" s="12">
        <f t="shared" si="131"/>
        <v>60.983884844773172</v>
      </c>
      <c r="CC249" s="12">
        <f t="shared" si="150"/>
        <v>2.6418287257094981E-4</v>
      </c>
      <c r="CH249" s="11">
        <f t="shared" si="151"/>
        <v>0.14454325411735952</v>
      </c>
      <c r="CI249" s="12">
        <f t="shared" si="132"/>
        <v>61.128428098890531</v>
      </c>
      <c r="CJ249" s="12">
        <f t="shared" si="152"/>
        <v>2.1053786703365716E-3</v>
      </c>
      <c r="CO249" s="11">
        <f t="shared" si="153"/>
        <v>0.12091242787101841</v>
      </c>
      <c r="CP249" s="12">
        <f t="shared" si="133"/>
        <v>61.104797272644191</v>
      </c>
      <c r="CQ249" s="12">
        <f t="shared" si="154"/>
        <v>1.7179880761342828E-3</v>
      </c>
      <c r="CV249" s="11">
        <f t="shared" si="155"/>
        <v>8.658273493142446E-2</v>
      </c>
      <c r="CW249" s="12">
        <f t="shared" si="134"/>
        <v>61.070467579704598</v>
      </c>
      <c r="CX249" s="12">
        <f t="shared" si="156"/>
        <v>1.1552062246655401E-3</v>
      </c>
      <c r="DC249" s="11">
        <f t="shared" si="157"/>
        <v>-3.532921632523299E-2</v>
      </c>
      <c r="DD249" s="12">
        <f t="shared" si="135"/>
        <v>60.948555628447942</v>
      </c>
      <c r="DE249" s="12">
        <f t="shared" si="158"/>
        <v>8.4335035331243441E-4</v>
      </c>
      <c r="DK249" s="12">
        <f t="shared" si="136"/>
        <v>60.985866444621124</v>
      </c>
      <c r="DL249" s="12">
        <f t="shared" si="159"/>
        <v>2.3169762916190812E-4</v>
      </c>
    </row>
    <row r="250" spans="1:116" x14ac:dyDescent="0.3">
      <c r="A250" s="4">
        <v>44581</v>
      </c>
      <c r="B250" s="2">
        <v>249</v>
      </c>
      <c r="C250" s="1">
        <v>482.82000699999998</v>
      </c>
      <c r="D250" s="1">
        <v>2893700</v>
      </c>
      <c r="E250" s="1">
        <v>60.75</v>
      </c>
      <c r="F250" s="1">
        <v>23002400</v>
      </c>
      <c r="J250" s="11">
        <f t="shared" si="137"/>
        <v>520.68643109244852</v>
      </c>
      <c r="K250" s="11">
        <f t="shared" si="120"/>
        <v>7.8427620114028415E-2</v>
      </c>
      <c r="M250" s="12"/>
      <c r="Q250" s="12">
        <f t="shared" si="121"/>
        <v>501.31936489760346</v>
      </c>
      <c r="R250" s="12">
        <f t="shared" si="122"/>
        <v>3.8315226439246314E-2</v>
      </c>
      <c r="X250" s="12">
        <f t="shared" si="123"/>
        <v>493.86907005129416</v>
      </c>
      <c r="Y250" s="12">
        <f t="shared" si="138"/>
        <v>2.2884434967696324E-2</v>
      </c>
      <c r="AD250" s="11">
        <f t="shared" si="139"/>
        <v>-5.5310807147381045</v>
      </c>
      <c r="AE250" s="12">
        <f t="shared" si="124"/>
        <v>488.33798933655606</v>
      </c>
      <c r="AF250" s="12">
        <f t="shared" si="140"/>
        <v>1.142865303126531E-2</v>
      </c>
      <c r="AK250" s="21">
        <f t="shared" si="141"/>
        <v>-6.774139243280624</v>
      </c>
      <c r="AL250" s="12">
        <f t="shared" si="125"/>
        <v>487.09493080801354</v>
      </c>
      <c r="AM250" s="22">
        <f t="shared" si="142"/>
        <v>8.8540734560189193E-3</v>
      </c>
      <c r="AR250" s="11">
        <f t="shared" si="143"/>
        <v>-7.2287432164591205</v>
      </c>
      <c r="AS250" s="12">
        <f t="shared" si="126"/>
        <v>486.64032683483504</v>
      </c>
      <c r="AT250" s="12">
        <f t="shared" si="144"/>
        <v>7.912513523564613E-3</v>
      </c>
      <c r="AY250" s="11">
        <f t="shared" si="145"/>
        <v>-5.6657279321118574</v>
      </c>
      <c r="AZ250" s="12">
        <f t="shared" si="127"/>
        <v>488.20334211918231</v>
      </c>
      <c r="BA250" s="12">
        <f t="shared" si="146"/>
        <v>1.1149776399349446E-2</v>
      </c>
      <c r="BG250" s="12">
        <f t="shared" si="128"/>
        <v>490.81869199565438</v>
      </c>
      <c r="BH250" s="12">
        <f t="shared" si="147"/>
        <v>1.656659806902824E-2</v>
      </c>
      <c r="BN250" s="12">
        <f t="shared" si="129"/>
        <v>60.390608707149283</v>
      </c>
      <c r="BO250" s="12">
        <f t="shared" si="148"/>
        <v>5.9159060551558281E-3</v>
      </c>
      <c r="BU250" s="12">
        <f t="shared" si="130"/>
        <v>60.919564910279618</v>
      </c>
      <c r="BV250" s="12">
        <f t="shared" si="149"/>
        <v>2.791191938759147E-3</v>
      </c>
      <c r="CB250" s="12">
        <f t="shared" si="131"/>
        <v>60.992748180147927</v>
      </c>
      <c r="CC250" s="12">
        <f t="shared" si="150"/>
        <v>3.9958548172498339E-3</v>
      </c>
      <c r="CH250" s="11">
        <f t="shared" si="151"/>
        <v>0.1241912663059689</v>
      </c>
      <c r="CI250" s="12">
        <f t="shared" si="132"/>
        <v>61.116939446453898</v>
      </c>
      <c r="CJ250" s="12">
        <f t="shared" si="152"/>
        <v>6.0401554971835098E-3</v>
      </c>
      <c r="CO250" s="11">
        <f t="shared" si="153"/>
        <v>9.2900154746952651E-2</v>
      </c>
      <c r="CP250" s="12">
        <f t="shared" si="133"/>
        <v>61.085648334894877</v>
      </c>
      <c r="CQ250" s="12">
        <f t="shared" si="154"/>
        <v>5.5250754715206107E-3</v>
      </c>
      <c r="CV250" s="11">
        <f t="shared" si="155"/>
        <v>5.1609005130923369E-2</v>
      </c>
      <c r="CW250" s="12">
        <f t="shared" si="134"/>
        <v>61.044357185278848</v>
      </c>
      <c r="CX250" s="12">
        <f t="shared" si="156"/>
        <v>4.8453857659069635E-3</v>
      </c>
      <c r="DC250" s="11">
        <f t="shared" si="157"/>
        <v>2.2344526197571116E-3</v>
      </c>
      <c r="DD250" s="12">
        <f t="shared" si="135"/>
        <v>60.994982632767687</v>
      </c>
      <c r="DE250" s="12">
        <f t="shared" si="158"/>
        <v>4.0326359303323031E-3</v>
      </c>
      <c r="DK250" s="12">
        <f t="shared" si="136"/>
        <v>60.996466611155284</v>
      </c>
      <c r="DL250" s="12">
        <f t="shared" si="159"/>
        <v>4.057063558111678E-3</v>
      </c>
    </row>
    <row r="251" spans="1:116" x14ac:dyDescent="0.3">
      <c r="A251" s="4">
        <v>44582</v>
      </c>
      <c r="B251" s="2">
        <v>250</v>
      </c>
      <c r="C251" s="1">
        <v>481.60998499999999</v>
      </c>
      <c r="D251" s="1">
        <v>3292800</v>
      </c>
      <c r="E251" s="1">
        <v>60.450001</v>
      </c>
      <c r="F251" s="1">
        <v>26641500</v>
      </c>
      <c r="J251" s="11">
        <f t="shared" si="137"/>
        <v>515.00646747858127</v>
      </c>
      <c r="K251" s="11">
        <f t="shared" si="120"/>
        <v>6.9343417949653346E-2</v>
      </c>
      <c r="M251" s="12"/>
      <c r="Q251" s="12">
        <f t="shared" si="121"/>
        <v>494.84458963344224</v>
      </c>
      <c r="R251" s="12">
        <f t="shared" si="122"/>
        <v>2.7479921608025312E-2</v>
      </c>
      <c r="X251" s="12">
        <f t="shared" si="123"/>
        <v>487.79208537308239</v>
      </c>
      <c r="Y251" s="12">
        <f t="shared" si="138"/>
        <v>1.2836321018307775E-2</v>
      </c>
      <c r="AD251" s="11">
        <f t="shared" si="139"/>
        <v>-5.6129663092591544</v>
      </c>
      <c r="AE251" s="12">
        <f t="shared" si="124"/>
        <v>482.17911906382324</v>
      </c>
      <c r="AF251" s="12">
        <f t="shared" si="140"/>
        <v>1.1817322762177405E-3</v>
      </c>
      <c r="AK251" s="21">
        <f t="shared" si="141"/>
        <v>-6.5998506020134116</v>
      </c>
      <c r="AL251" s="12">
        <f t="shared" si="125"/>
        <v>481.19223477106897</v>
      </c>
      <c r="AM251" s="22">
        <f t="shared" si="142"/>
        <v>8.6740358784510429E-4</v>
      </c>
      <c r="AR251" s="11">
        <f t="shared" si="143"/>
        <v>-6.7104518742478145</v>
      </c>
      <c r="AS251" s="12">
        <f t="shared" si="126"/>
        <v>481.08163349883455</v>
      </c>
      <c r="AT251" s="12">
        <f t="shared" si="144"/>
        <v>1.0970526310110573E-3</v>
      </c>
      <c r="AY251" s="11">
        <f t="shared" si="145"/>
        <v>-6.0152961662967854</v>
      </c>
      <c r="AZ251" s="12">
        <f t="shared" si="127"/>
        <v>481.77678920678562</v>
      </c>
      <c r="BA251" s="12">
        <f t="shared" si="146"/>
        <v>3.463470691655774E-4</v>
      </c>
      <c r="BG251" s="12">
        <f t="shared" si="128"/>
        <v>484.81967824891353</v>
      </c>
      <c r="BH251" s="12">
        <f t="shared" si="147"/>
        <v>6.6645072753496555E-3</v>
      </c>
      <c r="BN251" s="12">
        <f t="shared" si="129"/>
        <v>60.444517401076887</v>
      </c>
      <c r="BO251" s="12">
        <f t="shared" si="148"/>
        <v>9.0712966623667632E-5</v>
      </c>
      <c r="BU251" s="12">
        <f t="shared" si="130"/>
        <v>60.860217191681755</v>
      </c>
      <c r="BV251" s="12">
        <f t="shared" si="149"/>
        <v>6.7860411066288494E-3</v>
      </c>
      <c r="CB251" s="12">
        <f t="shared" si="131"/>
        <v>60.859236681066562</v>
      </c>
      <c r="CC251" s="12">
        <f t="shared" si="150"/>
        <v>6.7698209147517147E-3</v>
      </c>
      <c r="CH251" s="11">
        <f t="shared" si="151"/>
        <v>8.5535851497868798E-2</v>
      </c>
      <c r="CI251" s="12">
        <f t="shared" si="132"/>
        <v>60.944772532564429</v>
      </c>
      <c r="CJ251" s="12">
        <f t="shared" si="152"/>
        <v>8.1848060277853133E-3</v>
      </c>
      <c r="CO251" s="11">
        <f t="shared" si="153"/>
        <v>3.6297241289873217E-2</v>
      </c>
      <c r="CP251" s="12">
        <f t="shared" si="133"/>
        <v>60.895533922356435</v>
      </c>
      <c r="CQ251" s="12">
        <f t="shared" si="154"/>
        <v>7.3702715465039413E-3</v>
      </c>
      <c r="CV251" s="11">
        <f t="shared" si="155"/>
        <v>-3.1695221764606422E-2</v>
      </c>
      <c r="CW251" s="12">
        <f t="shared" si="134"/>
        <v>60.827541459301955</v>
      </c>
      <c r="CX251" s="12">
        <f t="shared" si="156"/>
        <v>6.2454996369967711E-3</v>
      </c>
      <c r="DC251" s="11">
        <f t="shared" si="157"/>
        <v>-0.11314960632619674</v>
      </c>
      <c r="DD251" s="12">
        <f t="shared" si="135"/>
        <v>60.746087074740366</v>
      </c>
      <c r="DE251" s="12">
        <f t="shared" si="158"/>
        <v>4.8980325863082408E-3</v>
      </c>
      <c r="DK251" s="12">
        <f t="shared" si="136"/>
        <v>60.811616652788821</v>
      </c>
      <c r="DL251" s="12">
        <f t="shared" si="159"/>
        <v>5.9820619819149516E-3</v>
      </c>
    </row>
    <row r="252" spans="1:116" x14ac:dyDescent="0.3">
      <c r="A252" s="4">
        <v>44585</v>
      </c>
      <c r="B252" s="2">
        <v>251</v>
      </c>
      <c r="C252" s="1">
        <v>488.89999399999999</v>
      </c>
      <c r="D252" s="1">
        <v>4423900</v>
      </c>
      <c r="E252" s="1">
        <v>59.959999000000003</v>
      </c>
      <c r="F252" s="1">
        <v>30207500</v>
      </c>
      <c r="J252" s="11">
        <f t="shared" si="137"/>
        <v>509.99699510679409</v>
      </c>
      <c r="K252" s="11">
        <f t="shared" si="120"/>
        <v>4.3151976612202811E-2</v>
      </c>
      <c r="M252" s="12"/>
      <c r="Q252" s="12">
        <f t="shared" si="121"/>
        <v>490.2124780117374</v>
      </c>
      <c r="R252" s="12">
        <f t="shared" si="122"/>
        <v>2.6845654077414668E-3</v>
      </c>
      <c r="X252" s="12">
        <f t="shared" si="123"/>
        <v>484.39193016788704</v>
      </c>
      <c r="Y252" s="12">
        <f t="shared" si="138"/>
        <v>9.2208302054365594E-3</v>
      </c>
      <c r="AD252" s="11">
        <f t="shared" si="139"/>
        <v>-5.2810446436495839</v>
      </c>
      <c r="AE252" s="12">
        <f t="shared" si="124"/>
        <v>479.11088552423746</v>
      </c>
      <c r="AF252" s="12">
        <f t="shared" si="140"/>
        <v>2.0022721611574684E-2</v>
      </c>
      <c r="AK252" s="21">
        <f t="shared" si="141"/>
        <v>-5.7999267528088954</v>
      </c>
      <c r="AL252" s="12">
        <f t="shared" si="125"/>
        <v>478.59200341507812</v>
      </c>
      <c r="AM252" s="22">
        <f t="shared" si="142"/>
        <v>2.1084047272297304E-2</v>
      </c>
      <c r="AR252" s="11">
        <f t="shared" si="143"/>
        <v>-5.2208183731742039</v>
      </c>
      <c r="AS252" s="12">
        <f t="shared" si="126"/>
        <v>479.17111179471283</v>
      </c>
      <c r="AT252" s="12">
        <f t="shared" si="144"/>
        <v>1.9899534311074597E-2</v>
      </c>
      <c r="AY252" s="11">
        <f t="shared" si="145"/>
        <v>-3.7924263493605626</v>
      </c>
      <c r="AZ252" s="12">
        <f t="shared" si="127"/>
        <v>480.5995038185265</v>
      </c>
      <c r="BA252" s="12">
        <f t="shared" si="146"/>
        <v>1.6977889718430825E-2</v>
      </c>
      <c r="BG252" s="12">
        <f t="shared" si="128"/>
        <v>482.41240831222837</v>
      </c>
      <c r="BH252" s="12">
        <f t="shared" si="147"/>
        <v>1.3269760211475126E-2</v>
      </c>
      <c r="BN252" s="12">
        <f t="shared" si="129"/>
        <v>60.445339940915353</v>
      </c>
      <c r="BO252" s="12">
        <f t="shared" si="148"/>
        <v>8.0944120915570714E-3</v>
      </c>
      <c r="BU252" s="12">
        <f t="shared" si="130"/>
        <v>60.716641524593143</v>
      </c>
      <c r="BV252" s="12">
        <f t="shared" si="149"/>
        <v>1.2619121701338585E-2</v>
      </c>
      <c r="CB252" s="12">
        <f t="shared" si="131"/>
        <v>60.634157056479957</v>
      </c>
      <c r="CC252" s="12">
        <f t="shared" si="150"/>
        <v>1.1243463437682068E-2</v>
      </c>
      <c r="CH252" s="11">
        <f t="shared" si="151"/>
        <v>3.8943530085197645E-2</v>
      </c>
      <c r="CI252" s="12">
        <f t="shared" si="132"/>
        <v>60.673100586565155</v>
      </c>
      <c r="CJ252" s="12">
        <f t="shared" si="152"/>
        <v>1.1892955277820335E-2</v>
      </c>
      <c r="CO252" s="11">
        <f t="shared" si="153"/>
        <v>-2.9046975179246481E-2</v>
      </c>
      <c r="CP252" s="12">
        <f t="shared" si="133"/>
        <v>60.605110081300708</v>
      </c>
      <c r="CQ252" s="12">
        <f t="shared" si="154"/>
        <v>1.0759024217140244E-2</v>
      </c>
      <c r="CV252" s="11">
        <f t="shared" si="155"/>
        <v>-0.11871820303450605</v>
      </c>
      <c r="CW252" s="12">
        <f t="shared" si="134"/>
        <v>60.515438853445453</v>
      </c>
      <c r="CX252" s="12">
        <f t="shared" si="156"/>
        <v>9.2635067162934615E-3</v>
      </c>
      <c r="DC252" s="11">
        <f t="shared" si="157"/>
        <v>-0.20829012184754425</v>
      </c>
      <c r="DD252" s="12">
        <f t="shared" si="135"/>
        <v>60.42586693463241</v>
      </c>
      <c r="DE252" s="12">
        <f t="shared" si="158"/>
        <v>7.769645470347762E-3</v>
      </c>
      <c r="DK252" s="12">
        <f t="shared" si="136"/>
        <v>60.540404913197207</v>
      </c>
      <c r="DL252" s="12">
        <f t="shared" si="159"/>
        <v>9.679885304821367E-3</v>
      </c>
    </row>
    <row r="253" spans="1:116" ht="16.2" thickBot="1" x14ac:dyDescent="0.35">
      <c r="A253" s="4">
        <v>44586</v>
      </c>
      <c r="B253" s="2">
        <v>252</v>
      </c>
      <c r="C253" s="1">
        <v>477.32000699999998</v>
      </c>
      <c r="D253" s="1">
        <v>3076800</v>
      </c>
      <c r="E253" s="1">
        <v>59.82</v>
      </c>
      <c r="F253" s="1">
        <v>19027100</v>
      </c>
      <c r="J253" s="11">
        <f t="shared" si="137"/>
        <v>506.83244494077496</v>
      </c>
      <c r="K253" s="11">
        <f t="shared" si="120"/>
        <v>6.1829459289300205E-2</v>
      </c>
      <c r="M253" s="12"/>
      <c r="Q253" s="12">
        <f t="shared" si="121"/>
        <v>489.75310860762931</v>
      </c>
      <c r="R253" s="12">
        <f t="shared" si="122"/>
        <v>2.604772778281917E-2</v>
      </c>
      <c r="X253" s="12">
        <f t="shared" si="123"/>
        <v>486.87136527554918</v>
      </c>
      <c r="Y253" s="12">
        <f t="shared" si="138"/>
        <v>2.0010387445479959E-2</v>
      </c>
      <c r="AD253" s="11">
        <f t="shared" si="139"/>
        <v>-4.1169726809528253</v>
      </c>
      <c r="AE253" s="12">
        <f t="shared" si="124"/>
        <v>482.75439259459637</v>
      </c>
      <c r="AF253" s="12">
        <f t="shared" si="140"/>
        <v>1.1385203877692042E-2</v>
      </c>
      <c r="AK253" s="21">
        <f t="shared" si="141"/>
        <v>-3.7300862876911367</v>
      </c>
      <c r="AL253" s="12">
        <f t="shared" si="125"/>
        <v>483.14127898785807</v>
      </c>
      <c r="AM253" s="22">
        <f t="shared" si="142"/>
        <v>1.2195742693555472E-2</v>
      </c>
      <c r="AR253" s="11">
        <f t="shared" si="143"/>
        <v>-1.7557043067978488</v>
      </c>
      <c r="AS253" s="12">
        <f t="shared" si="126"/>
        <v>485.11566096875134</v>
      </c>
      <c r="AT253" s="12">
        <f t="shared" si="144"/>
        <v>1.6332133274169183E-2</v>
      </c>
      <c r="AY253" s="11">
        <f t="shared" si="145"/>
        <v>1.5386558891087354</v>
      </c>
      <c r="AZ253" s="12">
        <f t="shared" si="127"/>
        <v>488.41002116465791</v>
      </c>
      <c r="BA253" s="12">
        <f t="shared" si="146"/>
        <v>2.3233918549443771E-2</v>
      </c>
      <c r="BG253" s="12">
        <f t="shared" si="128"/>
        <v>487.2780975780571</v>
      </c>
      <c r="BH253" s="12">
        <f t="shared" si="147"/>
        <v>2.0862504047640149E-2</v>
      </c>
      <c r="BN253" s="12">
        <f t="shared" si="129"/>
        <v>60.372538799778049</v>
      </c>
      <c r="BO253" s="12">
        <f t="shared" si="148"/>
        <v>9.2366900665003075E-3</v>
      </c>
      <c r="BU253" s="12">
        <f t="shared" si="130"/>
        <v>60.451816640985541</v>
      </c>
      <c r="BV253" s="12">
        <f t="shared" si="149"/>
        <v>1.0561963239477445E-2</v>
      </c>
      <c r="CB253" s="12">
        <f t="shared" si="131"/>
        <v>60.263370125415989</v>
      </c>
      <c r="CC253" s="12">
        <f t="shared" si="150"/>
        <v>7.4117373021729948E-3</v>
      </c>
      <c r="CH253" s="11">
        <f t="shared" si="151"/>
        <v>-2.2516039087177205E-2</v>
      </c>
      <c r="CI253" s="12">
        <f t="shared" si="132"/>
        <v>60.24085408632881</v>
      </c>
      <c r="CJ253" s="12">
        <f t="shared" si="152"/>
        <v>7.0353407945304121E-3</v>
      </c>
      <c r="CO253" s="11">
        <f t="shared" si="153"/>
        <v>-0.11448196415042686</v>
      </c>
      <c r="CP253" s="12">
        <f t="shared" si="133"/>
        <v>60.14888816126556</v>
      </c>
      <c r="CQ253" s="12">
        <f t="shared" si="154"/>
        <v>5.4979632441584771E-3</v>
      </c>
      <c r="CV253" s="11">
        <f t="shared" si="155"/>
        <v>-0.23214913064776393</v>
      </c>
      <c r="CW253" s="12">
        <f t="shared" si="134"/>
        <v>60.031220994768226</v>
      </c>
      <c r="CX253" s="12">
        <f t="shared" si="156"/>
        <v>3.5309427410268467E-3</v>
      </c>
      <c r="DC253" s="11">
        <f t="shared" si="157"/>
        <v>-0.34641240968150439</v>
      </c>
      <c r="DD253" s="12">
        <f t="shared" si="135"/>
        <v>59.916957715734483</v>
      </c>
      <c r="DE253" s="12">
        <f t="shared" si="158"/>
        <v>1.6208244021143927E-3</v>
      </c>
      <c r="DK253" s="12">
        <f t="shared" si="136"/>
        <v>60.105100478299306</v>
      </c>
      <c r="DL253" s="12">
        <f t="shared" si="159"/>
        <v>4.7659725559897337E-3</v>
      </c>
    </row>
    <row r="254" spans="1:116" ht="16.2" thickBot="1" x14ac:dyDescent="0.35">
      <c r="A254" s="4">
        <v>44587</v>
      </c>
      <c r="B254" s="2">
        <v>253</v>
      </c>
      <c r="C254" s="3"/>
      <c r="E254" s="3"/>
      <c r="J254" s="11">
        <f t="shared" si="137"/>
        <v>502.40557924965873</v>
      </c>
      <c r="Q254" s="12">
        <f t="shared" si="121"/>
        <v>485.40152304495905</v>
      </c>
      <c r="X254" s="12">
        <f t="shared" si="123"/>
        <v>481.6181182239971</v>
      </c>
      <c r="AD254" s="11">
        <f t="shared" si="139"/>
        <v>-4.2874138365427132</v>
      </c>
      <c r="AE254" s="12">
        <f t="shared" si="124"/>
        <v>477.33070438745438</v>
      </c>
      <c r="AK254" s="21">
        <f t="shared" si="141"/>
        <v>-4.1108764786563725</v>
      </c>
      <c r="AL254" s="12">
        <f t="shared" si="125"/>
        <v>477.50724174534071</v>
      </c>
      <c r="AR254" s="11">
        <f t="shared" si="143"/>
        <v>-3.3295985419372531</v>
      </c>
      <c r="AS254" s="12">
        <f t="shared" si="126"/>
        <v>478.28851968205987</v>
      </c>
      <c r="AY254" s="11">
        <f t="shared" si="145"/>
        <v>-4.2344616104529571</v>
      </c>
      <c r="AZ254" s="12">
        <f t="shared" si="127"/>
        <v>477.38365661354413</v>
      </c>
      <c r="BG254" s="12">
        <f t="shared" si="128"/>
        <v>479.80952964451421</v>
      </c>
      <c r="BN254" s="12">
        <f t="shared" si="129"/>
        <v>60.289657979811338</v>
      </c>
      <c r="BU254" s="12">
        <f t="shared" si="130"/>
        <v>60.2306808166406</v>
      </c>
      <c r="CB254" s="12">
        <f t="shared" si="131"/>
        <v>60.019516556437196</v>
      </c>
      <c r="CH254" s="11">
        <f t="shared" si="151"/>
        <v>-5.5716668570919517E-2</v>
      </c>
      <c r="CI254" s="12">
        <f t="shared" si="132"/>
        <v>59.96379988786628</v>
      </c>
      <c r="CO254" s="11">
        <f t="shared" si="153"/>
        <v>-0.14682486535751829</v>
      </c>
      <c r="CP254" s="12">
        <f t="shared" si="133"/>
        <v>59.87269169107968</v>
      </c>
      <c r="CV254" s="11">
        <f t="shared" si="155"/>
        <v>-0.23741612789672684</v>
      </c>
      <c r="CW254" s="12">
        <f t="shared" si="134"/>
        <v>59.782100428540467</v>
      </c>
      <c r="DC254" s="11">
        <f t="shared" si="157"/>
        <v>-0.25923739508419941</v>
      </c>
      <c r="DD254" s="12">
        <f t="shared" si="135"/>
        <v>59.760279161352997</v>
      </c>
      <c r="DK254" s="12">
        <f t="shared" si="136"/>
        <v>59.891275119574829</v>
      </c>
    </row>
    <row r="255" spans="1:116" x14ac:dyDescent="0.3">
      <c r="A255" s="4">
        <v>44588</v>
      </c>
      <c r="B255" s="2">
        <v>254</v>
      </c>
    </row>
    <row r="256" spans="1:116" x14ac:dyDescent="0.3">
      <c r="A256" s="4">
        <v>44589</v>
      </c>
      <c r="B256" s="2">
        <v>255</v>
      </c>
    </row>
    <row r="257" spans="1:2" x14ac:dyDescent="0.3">
      <c r="A257" s="4">
        <v>44590</v>
      </c>
      <c r="B257" s="2">
        <v>256</v>
      </c>
    </row>
    <row r="258" spans="1:2" x14ac:dyDescent="0.3">
      <c r="A258" s="4">
        <v>44591</v>
      </c>
      <c r="B258" s="2">
        <v>257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M258"/>
  <sheetViews>
    <sheetView tabSelected="1" topLeftCell="AF1" workbookViewId="0">
      <selection activeCell="AU16" sqref="AU16"/>
    </sheetView>
  </sheetViews>
  <sheetFormatPr defaultColWidth="11" defaultRowHeight="15.6" x14ac:dyDescent="0.3"/>
  <cols>
    <col min="1" max="1" width="10.3984375" style="1" bestFit="1" customWidth="1"/>
    <col min="2" max="2" width="8.796875" style="1" customWidth="1"/>
    <col min="3" max="3" width="16.09765625" style="1" bestFit="1" customWidth="1"/>
    <col min="4" max="4" width="16.8984375" style="1" customWidth="1"/>
    <col min="5" max="5" width="14.59765625" style="1" bestFit="1" customWidth="1"/>
    <col min="6" max="7" width="17.8984375" style="1" customWidth="1"/>
    <col min="11" max="11" width="16.09765625" style="1" bestFit="1" customWidth="1"/>
    <col min="17" max="17" width="14.59765625" style="1" bestFit="1" customWidth="1"/>
    <col min="23" max="23" width="11.59765625" customWidth="1"/>
    <col min="25" max="25" width="19.19921875" style="1" customWidth="1"/>
    <col min="34" max="34" width="14.59765625" style="1" bestFit="1" customWidth="1"/>
  </cols>
  <sheetData>
    <row r="1" spans="1:39" ht="46.8" x14ac:dyDescent="0.3">
      <c r="A1" s="6" t="s">
        <v>0</v>
      </c>
      <c r="B1" s="6" t="s">
        <v>1</v>
      </c>
      <c r="C1" s="6" t="s">
        <v>3</v>
      </c>
      <c r="D1" s="6" t="s">
        <v>2</v>
      </c>
      <c r="E1" s="6" t="s">
        <v>5</v>
      </c>
      <c r="F1" s="6" t="s">
        <v>4</v>
      </c>
      <c r="G1"/>
      <c r="K1" s="6" t="s">
        <v>3</v>
      </c>
      <c r="L1" s="6" t="s">
        <v>30</v>
      </c>
      <c r="M1" s="6" t="s">
        <v>31</v>
      </c>
      <c r="N1" s="23" t="s">
        <v>32</v>
      </c>
      <c r="Q1" s="6" t="s">
        <v>5</v>
      </c>
      <c r="R1" s="6" t="s">
        <v>30</v>
      </c>
      <c r="S1" s="6" t="s">
        <v>31</v>
      </c>
      <c r="T1" s="23" t="s">
        <v>32</v>
      </c>
      <c r="Y1" s="6" t="s">
        <v>3</v>
      </c>
      <c r="Z1" s="17" t="s">
        <v>21</v>
      </c>
      <c r="AA1" s="17" t="s">
        <v>22</v>
      </c>
      <c r="AB1" s="17" t="s">
        <v>35</v>
      </c>
      <c r="AC1" s="17" t="s">
        <v>37</v>
      </c>
      <c r="AD1" s="17" t="s">
        <v>36</v>
      </c>
      <c r="AH1" s="6" t="s">
        <v>5</v>
      </c>
      <c r="AI1" s="17" t="s">
        <v>21</v>
      </c>
      <c r="AJ1" s="17" t="s">
        <v>22</v>
      </c>
      <c r="AK1" s="17" t="s">
        <v>35</v>
      </c>
      <c r="AL1" s="17" t="s">
        <v>37</v>
      </c>
      <c r="AM1" s="17" t="s">
        <v>36</v>
      </c>
    </row>
    <row r="2" spans="1:39" ht="21" x14ac:dyDescent="0.4">
      <c r="A2" s="4">
        <v>44223</v>
      </c>
      <c r="B2" s="2">
        <v>1</v>
      </c>
      <c r="C2">
        <v>356.39001500000001</v>
      </c>
      <c r="D2">
        <v>3120800</v>
      </c>
      <c r="E2">
        <v>48.529998999999997</v>
      </c>
      <c r="F2">
        <v>21242400</v>
      </c>
      <c r="G2"/>
      <c r="K2">
        <v>356.39001500000001</v>
      </c>
      <c r="N2" s="25">
        <f>AVERAGE(M5:M100)</f>
        <v>3.7853424541666674</v>
      </c>
      <c r="Q2">
        <v>48.529998999999997</v>
      </c>
      <c r="T2" s="25">
        <f>AVERAGE(S5:S100)</f>
        <v>0.37424986666666676</v>
      </c>
      <c r="Y2">
        <v>356.39001500000001</v>
      </c>
      <c r="Z2" s="1">
        <v>0</v>
      </c>
      <c r="AA2" s="12">
        <v>356.39001500000001</v>
      </c>
      <c r="AB2" s="12">
        <f>AA2</f>
        <v>356.39001500000001</v>
      </c>
      <c r="AD2" s="30">
        <f>AVERAGE(AC3:AC253)</f>
        <v>4.3908461787859334E-3</v>
      </c>
      <c r="AH2">
        <v>48.529998999999997</v>
      </c>
      <c r="AI2" s="1">
        <v>0</v>
      </c>
      <c r="AJ2" s="12">
        <v>48.529998999999997</v>
      </c>
      <c r="AK2" s="12">
        <f>AJ2</f>
        <v>48.529998999999997</v>
      </c>
      <c r="AL2" s="24"/>
      <c r="AM2" s="30">
        <f>AVERAGE(AL3:AL253)</f>
        <v>6.6977680262568923E-3</v>
      </c>
    </row>
    <row r="3" spans="1:39" x14ac:dyDescent="0.3">
      <c r="A3" s="4">
        <v>44224</v>
      </c>
      <c r="B3" s="2">
        <v>2</v>
      </c>
      <c r="C3">
        <v>357.05999800000001</v>
      </c>
      <c r="D3">
        <v>2251100</v>
      </c>
      <c r="E3">
        <v>49.150002000000001</v>
      </c>
      <c r="F3">
        <v>17498900</v>
      </c>
      <c r="G3"/>
      <c r="I3" s="31" t="s">
        <v>33</v>
      </c>
      <c r="K3">
        <v>357.05999800000001</v>
      </c>
      <c r="Q3">
        <v>49.150002000000001</v>
      </c>
      <c r="Y3">
        <v>357.05999800000001</v>
      </c>
      <c r="Z3" s="11">
        <v>0</v>
      </c>
      <c r="AA3" s="12">
        <v>356.39001500000001</v>
      </c>
      <c r="AB3" s="12">
        <f t="shared" ref="AB3:AB66" si="0">AA3</f>
        <v>356.39001500000001</v>
      </c>
      <c r="AC3" s="12">
        <f t="shared" ref="AC3:AC66" si="1">ABS((Y3-AB3)/Y3)</f>
        <v>1.876387732461708E-3</v>
      </c>
      <c r="AH3">
        <v>49.150002000000001</v>
      </c>
      <c r="AI3" s="11">
        <v>0</v>
      </c>
      <c r="AJ3" s="12">
        <v>48.529998999999997</v>
      </c>
      <c r="AK3" s="12">
        <f t="shared" ref="AK3:AK66" si="2">AJ3</f>
        <v>48.529998999999997</v>
      </c>
      <c r="AL3" s="12">
        <f>ABS((AH3-AK3)/AH3)</f>
        <v>1.2614506099104616E-2</v>
      </c>
    </row>
    <row r="4" spans="1:39" x14ac:dyDescent="0.3">
      <c r="A4" s="4">
        <v>44225</v>
      </c>
      <c r="B4" s="2">
        <v>3</v>
      </c>
      <c r="C4">
        <v>352.42999300000002</v>
      </c>
      <c r="D4">
        <v>2598700</v>
      </c>
      <c r="E4">
        <v>48.150002000000001</v>
      </c>
      <c r="F4">
        <v>18670300</v>
      </c>
      <c r="G4"/>
      <c r="I4" s="31"/>
      <c r="K4">
        <v>352.42999300000002</v>
      </c>
      <c r="Q4">
        <v>48.150002000000001</v>
      </c>
      <c r="Y4">
        <v>352.42999300000002</v>
      </c>
      <c r="Z4" s="11">
        <v>5.5273597500001867E-2</v>
      </c>
      <c r="AA4" s="12">
        <v>356.81377924750001</v>
      </c>
      <c r="AB4" s="12">
        <f t="shared" si="0"/>
        <v>356.81377924750001</v>
      </c>
      <c r="AC4" s="12">
        <f t="shared" si="1"/>
        <v>1.2438743394634928E-2</v>
      </c>
      <c r="AH4">
        <v>48.150002000000001</v>
      </c>
      <c r="AI4" s="11">
        <v>5.1150247500000391E-2</v>
      </c>
      <c r="AJ4" s="12">
        <v>48.922150897499996</v>
      </c>
      <c r="AK4" s="12">
        <f t="shared" si="2"/>
        <v>48.922150897499996</v>
      </c>
      <c r="AL4" s="12">
        <f t="shared" ref="AL4:AL67" si="3">ABS((AH4-AK4)/AH4)</f>
        <v>1.6036321192676083E-2</v>
      </c>
    </row>
    <row r="5" spans="1:39" x14ac:dyDescent="0.3">
      <c r="A5" s="4">
        <v>44228</v>
      </c>
      <c r="B5" s="2">
        <v>4</v>
      </c>
      <c r="C5">
        <v>350.51998900000001</v>
      </c>
      <c r="D5">
        <v>2371200</v>
      </c>
      <c r="E5">
        <v>48.48</v>
      </c>
      <c r="F5">
        <v>12183600</v>
      </c>
      <c r="G5"/>
      <c r="I5" s="31"/>
      <c r="K5">
        <v>350.51998900000001</v>
      </c>
      <c r="L5">
        <f>0.5*K4+0.3*K3+0.2*K2</f>
        <v>354.61099890000003</v>
      </c>
      <c r="M5">
        <f>ABS(K5-L5)</f>
        <v>4.0910099000000173</v>
      </c>
      <c r="Q5">
        <v>48.48</v>
      </c>
      <c r="R5">
        <f>0.5*Q4+0.3*Q3+0.2*Q2</f>
        <v>48.526001399999998</v>
      </c>
      <c r="S5">
        <f>ABS(Q5-R5)</f>
        <v>4.6001400000001524E-2</v>
      </c>
      <c r="Y5">
        <v>350.51998900000001</v>
      </c>
      <c r="Z5" s="11">
        <v>-0.31011973575000296</v>
      </c>
      <c r="AA5" s="12">
        <v>354.06770395674999</v>
      </c>
      <c r="AB5" s="12">
        <f t="shared" si="0"/>
        <v>354.06770395674999</v>
      </c>
      <c r="AC5" s="12">
        <f t="shared" si="1"/>
        <v>1.0121291418704183E-2</v>
      </c>
      <c r="AH5">
        <v>48.48</v>
      </c>
      <c r="AI5" s="11">
        <v>-1.6004678249999439E-2</v>
      </c>
      <c r="AJ5" s="12">
        <v>48.458446714250002</v>
      </c>
      <c r="AK5" s="12">
        <f t="shared" si="2"/>
        <v>48.458446714250002</v>
      </c>
      <c r="AL5" s="12">
        <f t="shared" si="3"/>
        <v>4.4458097669131921E-4</v>
      </c>
    </row>
    <row r="6" spans="1:39" x14ac:dyDescent="0.3">
      <c r="A6" s="4">
        <v>44229</v>
      </c>
      <c r="B6" s="2">
        <v>5</v>
      </c>
      <c r="C6">
        <v>355.57998700000002</v>
      </c>
      <c r="D6">
        <v>1905000</v>
      </c>
      <c r="E6">
        <v>48.959999000000003</v>
      </c>
      <c r="F6">
        <v>13319800</v>
      </c>
      <c r="G6"/>
      <c r="I6" s="31"/>
      <c r="K6">
        <v>355.57998700000002</v>
      </c>
      <c r="L6">
        <f t="shared" ref="L6:L69" si="4">0.5*K5+0.3*K4+0.2*K3</f>
        <v>352.40099200000003</v>
      </c>
      <c r="M6">
        <f t="shared" ref="M6:M69" si="5">ABS(K6-L6)</f>
        <v>3.1789949999999862</v>
      </c>
      <c r="Q6">
        <v>48.959999000000003</v>
      </c>
      <c r="R6">
        <f t="shared" ref="R6:R69" si="6">0.5*Q5+0.3*Q4+0.2*Q3</f>
        <v>48.515000999999998</v>
      </c>
      <c r="S6">
        <f t="shared" ref="S6:S69" si="7">ABS(Q6-R6)</f>
        <v>0.44499800000000533</v>
      </c>
      <c r="Y6">
        <v>355.57998700000002</v>
      </c>
      <c r="Z6" s="11">
        <v>-0.58187313751874981</v>
      </c>
      <c r="AA6" s="12">
        <v>351.67414147410625</v>
      </c>
      <c r="AB6" s="12">
        <f t="shared" si="0"/>
        <v>351.67414147410625</v>
      </c>
      <c r="AC6" s="12">
        <f t="shared" si="1"/>
        <v>1.098443576323593E-2</v>
      </c>
      <c r="AH6">
        <v>48.959999000000003</v>
      </c>
      <c r="AI6" s="11">
        <v>-1.3146216393750316E-2</v>
      </c>
      <c r="AJ6" s="12">
        <v>48.464356910231245</v>
      </c>
      <c r="AK6" s="12">
        <f t="shared" si="2"/>
        <v>48.464356910231245</v>
      </c>
      <c r="AL6" s="12">
        <f t="shared" si="3"/>
        <v>1.0123408903026283E-2</v>
      </c>
    </row>
    <row r="7" spans="1:39" x14ac:dyDescent="0.3">
      <c r="A7" s="4">
        <v>44230</v>
      </c>
      <c r="B7" s="2">
        <v>6</v>
      </c>
      <c r="C7">
        <v>355.209991</v>
      </c>
      <c r="D7">
        <v>1759800</v>
      </c>
      <c r="E7">
        <v>48.77</v>
      </c>
      <c r="F7">
        <v>12274100</v>
      </c>
      <c r="G7"/>
      <c r="I7" s="31"/>
      <c r="K7">
        <v>355.209991</v>
      </c>
      <c r="L7">
        <f t="shared" si="4"/>
        <v>353.4319888</v>
      </c>
      <c r="M7">
        <f t="shared" si="5"/>
        <v>1.7780022000000031</v>
      </c>
      <c r="Q7">
        <v>48.77</v>
      </c>
      <c r="R7">
        <f t="shared" si="6"/>
        <v>48.653999900000002</v>
      </c>
      <c r="S7">
        <f t="shared" si="7"/>
        <v>0.11600010000000083</v>
      </c>
      <c r="Y7">
        <v>355.209991</v>
      </c>
      <c r="Z7" s="11">
        <v>-0.22036444484999246</v>
      </c>
      <c r="AA7" s="12">
        <v>353.86383498038128</v>
      </c>
      <c r="AB7" s="12">
        <f t="shared" si="0"/>
        <v>353.86383498038128</v>
      </c>
      <c r="AC7" s="12">
        <f t="shared" si="1"/>
        <v>3.789747061531042E-3</v>
      </c>
      <c r="AH7">
        <v>48.77</v>
      </c>
      <c r="AI7" s="11">
        <v>2.8631625618750444E-2</v>
      </c>
      <c r="AJ7" s="12">
        <v>48.771507482600001</v>
      </c>
      <c r="AK7" s="12">
        <f t="shared" si="2"/>
        <v>48.771507482600001</v>
      </c>
      <c r="AL7" s="12">
        <f t="shared" si="3"/>
        <v>3.0910038958323662E-5</v>
      </c>
    </row>
    <row r="8" spans="1:39" x14ac:dyDescent="0.3">
      <c r="A8" s="4">
        <v>44231</v>
      </c>
      <c r="B8" s="2">
        <v>7</v>
      </c>
      <c r="C8">
        <v>355.85000600000001</v>
      </c>
      <c r="D8">
        <v>3411600</v>
      </c>
      <c r="E8">
        <v>49.009998000000003</v>
      </c>
      <c r="F8">
        <v>20597400</v>
      </c>
      <c r="G8"/>
      <c r="K8">
        <v>355.85000600000001</v>
      </c>
      <c r="L8">
        <f t="shared" si="4"/>
        <v>354.38298939999999</v>
      </c>
      <c r="M8">
        <f t="shared" si="5"/>
        <v>1.4670166000000222</v>
      </c>
      <c r="Q8">
        <v>49.009998000000003</v>
      </c>
      <c r="R8">
        <f t="shared" si="6"/>
        <v>48.768999700000002</v>
      </c>
      <c r="S8">
        <f t="shared" si="7"/>
        <v>0.24099830000000111</v>
      </c>
      <c r="W8" s="31" t="s">
        <v>34</v>
      </c>
      <c r="Y8">
        <v>355.85000600000001</v>
      </c>
      <c r="Z8" s="11">
        <v>-9.4431973204074718E-2</v>
      </c>
      <c r="AA8" s="12">
        <v>354.60895281815004</v>
      </c>
      <c r="AB8" s="12">
        <f t="shared" si="0"/>
        <v>354.60895281815004</v>
      </c>
      <c r="AC8" s="12">
        <f t="shared" si="1"/>
        <v>3.4875738679907833E-3</v>
      </c>
      <c r="AH8">
        <v>49.009998000000003</v>
      </c>
      <c r="AI8" s="11">
        <v>2.6574623574984465E-2</v>
      </c>
      <c r="AJ8" s="12">
        <v>48.784368759216548</v>
      </c>
      <c r="AK8" s="12">
        <f t="shared" si="2"/>
        <v>48.784368759216548</v>
      </c>
      <c r="AL8" s="12">
        <f t="shared" si="3"/>
        <v>4.6037390326654371E-3</v>
      </c>
    </row>
    <row r="9" spans="1:39" x14ac:dyDescent="0.3">
      <c r="A9" s="4">
        <v>44232</v>
      </c>
      <c r="B9" s="2">
        <v>8</v>
      </c>
      <c r="C9">
        <v>355.17001299999998</v>
      </c>
      <c r="D9">
        <v>2165600</v>
      </c>
      <c r="E9">
        <v>49.650002000000001</v>
      </c>
      <c r="F9">
        <v>12742000</v>
      </c>
      <c r="G9"/>
      <c r="K9">
        <v>355.17001299999998</v>
      </c>
      <c r="L9">
        <f t="shared" si="4"/>
        <v>355.60399770000004</v>
      </c>
      <c r="M9">
        <f t="shared" si="5"/>
        <v>0.43398470000005318</v>
      </c>
      <c r="Q9">
        <v>49.650002000000001</v>
      </c>
      <c r="R9">
        <f t="shared" si="6"/>
        <v>48.927998799999997</v>
      </c>
      <c r="S9">
        <f t="shared" si="7"/>
        <v>0.72200320000000318</v>
      </c>
      <c r="W9" s="31"/>
      <c r="Y9">
        <v>355.17001299999998</v>
      </c>
      <c r="Z9" s="11">
        <v>1.4329072489827552E-2</v>
      </c>
      <c r="AA9" s="12">
        <v>355.3483555285992</v>
      </c>
      <c r="AB9" s="12">
        <f t="shared" si="0"/>
        <v>355.3483555285992</v>
      </c>
      <c r="AC9" s="12">
        <f t="shared" si="1"/>
        <v>5.0213284362837416E-4</v>
      </c>
      <c r="AH9">
        <v>49.650002000000001</v>
      </c>
      <c r="AI9" s="11">
        <v>4.3395248848309087E-2</v>
      </c>
      <c r="AJ9" s="12">
        <v>48.939901509887015</v>
      </c>
      <c r="AK9" s="12">
        <f t="shared" si="2"/>
        <v>48.939901509887015</v>
      </c>
      <c r="AL9" s="12">
        <f t="shared" si="3"/>
        <v>1.4302124098866813E-2</v>
      </c>
    </row>
    <row r="10" spans="1:39" x14ac:dyDescent="0.3">
      <c r="A10" s="4">
        <v>44235</v>
      </c>
      <c r="B10" s="2">
        <v>9</v>
      </c>
      <c r="C10">
        <v>359.82998700000002</v>
      </c>
      <c r="D10">
        <v>2520700</v>
      </c>
      <c r="E10">
        <v>49.919998</v>
      </c>
      <c r="F10">
        <v>17833200</v>
      </c>
      <c r="G10"/>
      <c r="K10">
        <v>359.82998700000002</v>
      </c>
      <c r="L10">
        <f t="shared" si="4"/>
        <v>355.38200650000005</v>
      </c>
      <c r="M10">
        <f t="shared" si="5"/>
        <v>4.4479804999999715</v>
      </c>
      <c r="Q10">
        <v>49.919998</v>
      </c>
      <c r="R10">
        <f t="shared" si="6"/>
        <v>49.282000400000001</v>
      </c>
      <c r="S10">
        <f t="shared" si="7"/>
        <v>0.6379975999999985</v>
      </c>
      <c r="W10" s="31"/>
      <c r="Y10">
        <v>359.82998700000002</v>
      </c>
      <c r="Z10" s="11">
        <v>-1.3513985126693308E-3</v>
      </c>
      <c r="AA10" s="12">
        <v>355.24246765673655</v>
      </c>
      <c r="AB10" s="12">
        <f t="shared" si="0"/>
        <v>355.24246765673655</v>
      </c>
      <c r="AC10" s="12">
        <f t="shared" si="1"/>
        <v>1.2749130169808404E-2</v>
      </c>
      <c r="AH10">
        <v>49.919998</v>
      </c>
      <c r="AI10" s="11">
        <v>9.9049359985369567E-2</v>
      </c>
      <c r="AJ10" s="12">
        <v>49.409978277452794</v>
      </c>
      <c r="AK10" s="12">
        <f t="shared" si="2"/>
        <v>49.409978277452794</v>
      </c>
      <c r="AL10" s="12">
        <f t="shared" si="3"/>
        <v>1.0216741646247779E-2</v>
      </c>
    </row>
    <row r="11" spans="1:39" x14ac:dyDescent="0.3">
      <c r="A11" s="4">
        <v>44236</v>
      </c>
      <c r="B11" s="2">
        <v>10</v>
      </c>
      <c r="C11">
        <v>359.55999800000001</v>
      </c>
      <c r="D11">
        <v>2154000</v>
      </c>
      <c r="E11">
        <v>49.700001</v>
      </c>
      <c r="F11">
        <v>14592900</v>
      </c>
      <c r="G11"/>
      <c r="K11">
        <v>359.55999800000001</v>
      </c>
      <c r="L11">
        <f t="shared" si="4"/>
        <v>357.63599859999999</v>
      </c>
      <c r="M11">
        <f t="shared" si="5"/>
        <v>1.9239994000000138</v>
      </c>
      <c r="Q11">
        <v>49.700001</v>
      </c>
      <c r="R11">
        <f t="shared" si="6"/>
        <v>49.656999200000001</v>
      </c>
      <c r="S11">
        <f t="shared" si="7"/>
        <v>4.300179999999898E-2</v>
      </c>
      <c r="W11" s="31"/>
      <c r="Y11">
        <v>359.55999800000001</v>
      </c>
      <c r="Z11" s="11">
        <v>0.37721016670617058</v>
      </c>
      <c r="AA11" s="12">
        <v>358.14342159156831</v>
      </c>
      <c r="AB11" s="12">
        <f t="shared" si="0"/>
        <v>358.14342159156831</v>
      </c>
      <c r="AC11" s="12">
        <f t="shared" si="1"/>
        <v>3.9397497394348486E-3</v>
      </c>
      <c r="AH11">
        <v>49.700001</v>
      </c>
      <c r="AI11" s="11">
        <v>0.13444015529650238</v>
      </c>
      <c r="AJ11" s="12">
        <v>49.780357068156846</v>
      </c>
      <c r="AK11" s="12">
        <f t="shared" si="2"/>
        <v>49.780357068156846</v>
      </c>
      <c r="AL11" s="12">
        <f t="shared" si="3"/>
        <v>1.6168222643867874E-3</v>
      </c>
    </row>
    <row r="12" spans="1:39" x14ac:dyDescent="0.3">
      <c r="A12" s="4">
        <v>44237</v>
      </c>
      <c r="B12" s="2">
        <v>11</v>
      </c>
      <c r="C12">
        <v>356.11999500000002</v>
      </c>
      <c r="D12">
        <v>2162400</v>
      </c>
      <c r="E12">
        <v>49.599997999999999</v>
      </c>
      <c r="F12">
        <v>22965400</v>
      </c>
      <c r="G12"/>
      <c r="K12">
        <v>356.11999500000002</v>
      </c>
      <c r="L12">
        <f t="shared" si="4"/>
        <v>358.76299770000003</v>
      </c>
      <c r="M12">
        <f t="shared" si="5"/>
        <v>2.6430027000000109</v>
      </c>
      <c r="Q12">
        <v>49.599997999999999</v>
      </c>
      <c r="R12">
        <f t="shared" si="6"/>
        <v>49.756000299999997</v>
      </c>
      <c r="S12">
        <f t="shared" si="7"/>
        <v>0.15600229999999726</v>
      </c>
      <c r="W12" s="31"/>
      <c r="Y12">
        <v>356.11999500000002</v>
      </c>
      <c r="Z12" s="11">
        <v>0.46861603414911357</v>
      </c>
      <c r="AA12" s="12">
        <v>359.22141007533708</v>
      </c>
      <c r="AB12" s="12">
        <f t="shared" si="0"/>
        <v>359.22141007533708</v>
      </c>
      <c r="AC12" s="12">
        <f t="shared" si="1"/>
        <v>8.708904635745203E-3</v>
      </c>
      <c r="AH12">
        <v>49.599997999999999</v>
      </c>
      <c r="AI12" s="11">
        <v>0.11873606919104839</v>
      </c>
      <c r="AJ12" s="12">
        <v>49.794399229978204</v>
      </c>
      <c r="AK12" s="12">
        <f t="shared" si="2"/>
        <v>49.794399229978204</v>
      </c>
      <c r="AL12" s="12">
        <f t="shared" si="3"/>
        <v>3.9193797946968575E-3</v>
      </c>
    </row>
    <row r="13" spans="1:39" x14ac:dyDescent="0.3">
      <c r="A13" s="4">
        <v>44238</v>
      </c>
      <c r="B13" s="2">
        <v>12</v>
      </c>
      <c r="C13">
        <v>352.20001200000002</v>
      </c>
      <c r="D13">
        <v>2088400</v>
      </c>
      <c r="E13">
        <v>50.299999</v>
      </c>
      <c r="F13">
        <v>21928600</v>
      </c>
      <c r="G13"/>
      <c r="K13">
        <v>352.20001200000002</v>
      </c>
      <c r="L13">
        <f t="shared" si="4"/>
        <v>357.89399430000003</v>
      </c>
      <c r="M13">
        <f t="shared" si="5"/>
        <v>5.693982300000016</v>
      </c>
      <c r="Q13">
        <v>50.299999</v>
      </c>
      <c r="R13">
        <f t="shared" si="6"/>
        <v>49.693998899999997</v>
      </c>
      <c r="S13">
        <f t="shared" si="7"/>
        <v>0.60600010000000282</v>
      </c>
      <c r="Y13">
        <v>352.20001200000002</v>
      </c>
      <c r="Z13" s="11">
        <v>0.18111770812874203</v>
      </c>
      <c r="AA13" s="12">
        <v>357.48587227666332</v>
      </c>
      <c r="AB13" s="12">
        <f t="shared" si="0"/>
        <v>357.48587227666332</v>
      </c>
      <c r="AC13" s="12">
        <f t="shared" si="1"/>
        <v>1.5008120660323259E-2</v>
      </c>
      <c r="AH13">
        <v>50.299999</v>
      </c>
      <c r="AI13" s="11">
        <v>9.46832830474513E-2</v>
      </c>
      <c r="AJ13" s="12">
        <v>49.728730605401672</v>
      </c>
      <c r="AK13" s="12">
        <f t="shared" si="2"/>
        <v>49.728730605401672</v>
      </c>
      <c r="AL13" s="12">
        <f t="shared" si="3"/>
        <v>1.1357224770488112E-2</v>
      </c>
    </row>
    <row r="14" spans="1:39" x14ac:dyDescent="0.3">
      <c r="A14" s="4">
        <v>44239</v>
      </c>
      <c r="B14" s="2">
        <v>13</v>
      </c>
      <c r="C14">
        <v>352.75</v>
      </c>
      <c r="D14">
        <v>2096600</v>
      </c>
      <c r="E14">
        <v>50.689999</v>
      </c>
      <c r="F14">
        <v>13137100</v>
      </c>
      <c r="G14"/>
      <c r="K14">
        <v>352.75</v>
      </c>
      <c r="L14">
        <f t="shared" si="4"/>
        <v>354.84800410000003</v>
      </c>
      <c r="M14">
        <f t="shared" si="5"/>
        <v>2.0980041000000256</v>
      </c>
      <c r="Q14">
        <v>50.689999</v>
      </c>
      <c r="R14">
        <f t="shared" si="6"/>
        <v>49.969999099999995</v>
      </c>
      <c r="S14">
        <f t="shared" si="7"/>
        <v>0.7199999000000048</v>
      </c>
      <c r="Y14">
        <v>352.75</v>
      </c>
      <c r="Z14" s="11">
        <v>-0.26719120999466633</v>
      </c>
      <c r="AA14" s="12">
        <v>354.22995494584592</v>
      </c>
      <c r="AB14" s="12">
        <f t="shared" si="0"/>
        <v>354.22995494584592</v>
      </c>
      <c r="AC14" s="12">
        <f t="shared" si="1"/>
        <v>4.1954782306050124E-3</v>
      </c>
      <c r="AH14">
        <v>50.689999</v>
      </c>
      <c r="AI14" s="11">
        <v>0.13542180399611017</v>
      </c>
      <c r="AJ14" s="12">
        <v>50.135742549055507</v>
      </c>
      <c r="AK14" s="12">
        <f t="shared" si="2"/>
        <v>50.135742549055507</v>
      </c>
      <c r="AL14" s="12">
        <f t="shared" si="3"/>
        <v>1.0934236770146571E-2</v>
      </c>
    </row>
    <row r="15" spans="1:39" x14ac:dyDescent="0.3">
      <c r="A15" s="4">
        <v>44243</v>
      </c>
      <c r="B15" s="2">
        <v>14</v>
      </c>
      <c r="C15">
        <v>354</v>
      </c>
      <c r="D15">
        <v>1829000</v>
      </c>
      <c r="E15">
        <v>50.27</v>
      </c>
      <c r="F15">
        <v>15093400</v>
      </c>
      <c r="G15"/>
      <c r="K15">
        <v>354</v>
      </c>
      <c r="L15">
        <f t="shared" si="4"/>
        <v>353.25900259999997</v>
      </c>
      <c r="M15">
        <f t="shared" si="5"/>
        <v>0.74099740000002612</v>
      </c>
      <c r="Q15">
        <v>50.27</v>
      </c>
      <c r="R15">
        <f t="shared" si="6"/>
        <v>50.354998800000004</v>
      </c>
      <c r="S15">
        <f t="shared" si="7"/>
        <v>8.499880000000104E-2</v>
      </c>
      <c r="Y15">
        <v>354</v>
      </c>
      <c r="Z15" s="11">
        <v>-0.3712520863523181</v>
      </c>
      <c r="AA15" s="12">
        <v>353.16496368377591</v>
      </c>
      <c r="AB15" s="12">
        <f t="shared" si="0"/>
        <v>353.16496368377591</v>
      </c>
      <c r="AC15" s="12">
        <f t="shared" si="1"/>
        <v>2.3588596503505395E-3</v>
      </c>
      <c r="AH15">
        <v>50.27</v>
      </c>
      <c r="AI15" s="11">
        <v>0.17200698942929304</v>
      </c>
      <c r="AJ15" s="12">
        <v>50.551650774706019</v>
      </c>
      <c r="AK15" s="12">
        <f t="shared" si="2"/>
        <v>50.551650774706019</v>
      </c>
      <c r="AL15" s="12">
        <f t="shared" si="3"/>
        <v>5.6027605869507805E-3</v>
      </c>
    </row>
    <row r="16" spans="1:39" x14ac:dyDescent="0.3">
      <c r="A16" s="4">
        <v>44244</v>
      </c>
      <c r="B16" s="2">
        <v>15</v>
      </c>
      <c r="C16">
        <v>358.040009</v>
      </c>
      <c r="D16">
        <v>2143000</v>
      </c>
      <c r="E16">
        <v>50.130001</v>
      </c>
      <c r="F16">
        <v>12794300</v>
      </c>
      <c r="G16"/>
      <c r="K16">
        <v>358.040009</v>
      </c>
      <c r="L16">
        <f t="shared" si="4"/>
        <v>353.26500240000001</v>
      </c>
      <c r="M16">
        <f t="shared" si="5"/>
        <v>4.7750065999999833</v>
      </c>
      <c r="Q16">
        <v>50.130001</v>
      </c>
      <c r="R16">
        <f t="shared" si="6"/>
        <v>50.401999500000002</v>
      </c>
      <c r="S16">
        <f t="shared" si="7"/>
        <v>0.27199850000000225</v>
      </c>
      <c r="Y16">
        <v>358.040009</v>
      </c>
      <c r="Z16" s="11">
        <v>-0.27730207443504684</v>
      </c>
      <c r="AA16" s="12">
        <v>353.51399502212269</v>
      </c>
      <c r="AB16" s="12">
        <f t="shared" si="0"/>
        <v>353.51399502212269</v>
      </c>
      <c r="AC16" s="12">
        <f t="shared" si="1"/>
        <v>1.2641084415449538E-2</v>
      </c>
      <c r="AH16">
        <v>50.130001</v>
      </c>
      <c r="AI16" s="11">
        <v>0.13716032872956974</v>
      </c>
      <c r="AJ16" s="12">
        <v>50.456500032104103</v>
      </c>
      <c r="AK16" s="12">
        <f t="shared" si="2"/>
        <v>50.456500032104103</v>
      </c>
      <c r="AL16" s="12">
        <f t="shared" si="3"/>
        <v>6.5130465906853381E-3</v>
      </c>
    </row>
    <row r="17" spans="1:38" x14ac:dyDescent="0.3">
      <c r="A17" s="4">
        <v>44245</v>
      </c>
      <c r="B17" s="2">
        <v>16</v>
      </c>
      <c r="C17">
        <v>356.92001299999998</v>
      </c>
      <c r="D17">
        <v>1914900</v>
      </c>
      <c r="E17">
        <v>50.77</v>
      </c>
      <c r="F17">
        <v>12747100</v>
      </c>
      <c r="G17"/>
      <c r="K17">
        <v>356.92001299999998</v>
      </c>
      <c r="L17">
        <f t="shared" si="4"/>
        <v>355.77000450000003</v>
      </c>
      <c r="M17">
        <f t="shared" si="5"/>
        <v>1.1500084999999558</v>
      </c>
      <c r="Q17">
        <v>50.77</v>
      </c>
      <c r="R17">
        <f t="shared" si="6"/>
        <v>50.284000300000002</v>
      </c>
      <c r="S17">
        <f t="shared" si="7"/>
        <v>0.4859997000000007</v>
      </c>
      <c r="Y17">
        <v>356.92001299999998</v>
      </c>
      <c r="Z17" s="11">
        <v>0.11481196876419161</v>
      </c>
      <c r="AA17" s="12">
        <v>356.24290061221512</v>
      </c>
      <c r="AB17" s="12">
        <f t="shared" si="0"/>
        <v>356.24290061221512</v>
      </c>
      <c r="AC17" s="12">
        <f t="shared" si="1"/>
        <v>1.8970984061486614E-3</v>
      </c>
      <c r="AH17">
        <v>50.77</v>
      </c>
      <c r="AI17" s="11">
        <v>0.10096583639173576</v>
      </c>
      <c r="AJ17" s="12">
        <v>50.316169252910278</v>
      </c>
      <c r="AK17" s="12">
        <f t="shared" si="2"/>
        <v>50.316169252910278</v>
      </c>
      <c r="AL17" s="12">
        <f t="shared" si="3"/>
        <v>8.9389550342667944E-3</v>
      </c>
    </row>
    <row r="18" spans="1:38" x14ac:dyDescent="0.3">
      <c r="A18" s="4">
        <v>44246</v>
      </c>
      <c r="B18" s="2">
        <v>17</v>
      </c>
      <c r="C18">
        <v>354.76998900000001</v>
      </c>
      <c r="D18">
        <v>1839400</v>
      </c>
      <c r="E18">
        <v>50.110000999999997</v>
      </c>
      <c r="F18">
        <v>15968800</v>
      </c>
      <c r="G18"/>
      <c r="K18">
        <v>354.76998900000001</v>
      </c>
      <c r="L18">
        <f t="shared" si="4"/>
        <v>356.67200919999999</v>
      </c>
      <c r="M18">
        <f t="shared" si="5"/>
        <v>1.9020201999999813</v>
      </c>
      <c r="Q18">
        <v>50.110000999999997</v>
      </c>
      <c r="R18">
        <f t="shared" si="6"/>
        <v>50.478000300000005</v>
      </c>
      <c r="S18">
        <f t="shared" si="7"/>
        <v>0.36799930000000813</v>
      </c>
      <c r="Y18">
        <v>354.76998900000001</v>
      </c>
      <c r="Z18" s="11">
        <v>0.16292393286485587</v>
      </c>
      <c r="AA18" s="12">
        <v>356.72657097241773</v>
      </c>
      <c r="AB18" s="12">
        <f t="shared" si="0"/>
        <v>356.72657097241773</v>
      </c>
      <c r="AC18" s="12">
        <f t="shared" si="1"/>
        <v>5.515071829871503E-3</v>
      </c>
      <c r="AH18">
        <v>50.110000999999997</v>
      </c>
      <c r="AI18" s="11">
        <v>0.13159167907019609</v>
      </c>
      <c r="AJ18" s="12">
        <v>50.651933216503544</v>
      </c>
      <c r="AK18" s="12">
        <f t="shared" si="2"/>
        <v>50.651933216503544</v>
      </c>
      <c r="AL18" s="12">
        <f t="shared" si="3"/>
        <v>1.0814851440604576E-2</v>
      </c>
    </row>
    <row r="19" spans="1:38" x14ac:dyDescent="0.3">
      <c r="A19" s="4">
        <v>44249</v>
      </c>
      <c r="B19" s="2">
        <v>18</v>
      </c>
      <c r="C19">
        <v>350.209991</v>
      </c>
      <c r="D19">
        <v>2215600</v>
      </c>
      <c r="E19">
        <v>50.630001</v>
      </c>
      <c r="F19">
        <v>14370900</v>
      </c>
      <c r="G19"/>
      <c r="K19">
        <v>350.209991</v>
      </c>
      <c r="L19">
        <f t="shared" si="4"/>
        <v>356.0690002</v>
      </c>
      <c r="M19">
        <f t="shared" si="5"/>
        <v>5.8590092000000027</v>
      </c>
      <c r="Q19">
        <v>50.630001</v>
      </c>
      <c r="R19">
        <f t="shared" si="6"/>
        <v>50.312000699999999</v>
      </c>
      <c r="S19">
        <f t="shared" si="7"/>
        <v>0.31800030000000135</v>
      </c>
      <c r="Y19">
        <v>350.209991</v>
      </c>
      <c r="Z19" s="11">
        <v>-9.4914453279918709E-3</v>
      </c>
      <c r="AA19" s="12">
        <v>355.56764367247081</v>
      </c>
      <c r="AB19" s="12">
        <f t="shared" si="0"/>
        <v>355.56764367247081</v>
      </c>
      <c r="AC19" s="12">
        <f t="shared" si="1"/>
        <v>1.5298400417339339E-2</v>
      </c>
      <c r="AH19">
        <v>50.630001</v>
      </c>
      <c r="AI19" s="11">
        <v>7.7999832871415112E-2</v>
      </c>
      <c r="AJ19" s="12">
        <v>50.372654074716415</v>
      </c>
      <c r="AK19" s="12">
        <f t="shared" si="2"/>
        <v>50.372654074716415</v>
      </c>
      <c r="AL19" s="12">
        <f t="shared" si="3"/>
        <v>5.0828939403652178E-3</v>
      </c>
    </row>
    <row r="20" spans="1:38" x14ac:dyDescent="0.3">
      <c r="A20" s="4">
        <v>44250</v>
      </c>
      <c r="B20" s="2">
        <v>19</v>
      </c>
      <c r="C20">
        <v>342.14999399999999</v>
      </c>
      <c r="D20">
        <v>3692600</v>
      </c>
      <c r="E20">
        <v>50.540000999999997</v>
      </c>
      <c r="F20">
        <v>16222300</v>
      </c>
      <c r="G20"/>
      <c r="K20">
        <v>342.14999399999999</v>
      </c>
      <c r="L20">
        <f t="shared" si="4"/>
        <v>352.91999480000004</v>
      </c>
      <c r="M20">
        <f t="shared" si="5"/>
        <v>10.770000800000048</v>
      </c>
      <c r="Q20">
        <v>50.540000999999997</v>
      </c>
      <c r="R20">
        <f t="shared" si="6"/>
        <v>50.502000799999998</v>
      </c>
      <c r="S20">
        <f t="shared" si="7"/>
        <v>3.800019999999904E-2</v>
      </c>
      <c r="Y20">
        <v>342.14999399999999</v>
      </c>
      <c r="Z20" s="11">
        <v>-0.45085711824719232</v>
      </c>
      <c r="AA20" s="12">
        <v>352.17434873476225</v>
      </c>
      <c r="AB20" s="12">
        <f t="shared" si="0"/>
        <v>352.17434873476225</v>
      </c>
      <c r="AC20" s="12">
        <f t="shared" si="1"/>
        <v>2.9298129213944268E-2</v>
      </c>
      <c r="AH20">
        <v>50.540000999999997</v>
      </c>
      <c r="AI20" s="11">
        <v>9.3965965488489303E-2</v>
      </c>
      <c r="AJ20" s="12">
        <v>50.573060924318732</v>
      </c>
      <c r="AK20" s="12">
        <f t="shared" si="2"/>
        <v>50.573060924318732</v>
      </c>
      <c r="AL20" s="12">
        <f t="shared" si="3"/>
        <v>6.5413382795016285E-4</v>
      </c>
    </row>
    <row r="21" spans="1:38" x14ac:dyDescent="0.3">
      <c r="A21" s="4">
        <v>44251</v>
      </c>
      <c r="B21" s="2">
        <v>20</v>
      </c>
      <c r="C21">
        <v>340.70001200000002</v>
      </c>
      <c r="D21">
        <v>3305800</v>
      </c>
      <c r="E21">
        <v>50.709999000000003</v>
      </c>
      <c r="F21">
        <v>14442000</v>
      </c>
      <c r="G21"/>
      <c r="K21">
        <v>340.70001200000002</v>
      </c>
      <c r="L21">
        <f t="shared" si="4"/>
        <v>347.09199210000003</v>
      </c>
      <c r="M21">
        <f t="shared" si="5"/>
        <v>6.391980100000012</v>
      </c>
      <c r="Q21">
        <v>50.709999000000003</v>
      </c>
      <c r="R21">
        <f t="shared" si="6"/>
        <v>50.481000999999999</v>
      </c>
      <c r="S21">
        <f t="shared" si="7"/>
        <v>0.22899800000000425</v>
      </c>
      <c r="Y21">
        <v>340.70001200000002</v>
      </c>
      <c r="Z21" s="11">
        <v>-1.2474335283833959</v>
      </c>
      <c r="AA21" s="12">
        <v>345.61640580547083</v>
      </c>
      <c r="AB21" s="12">
        <f t="shared" si="0"/>
        <v>345.61640580547083</v>
      </c>
      <c r="AC21" s="12">
        <f t="shared" si="1"/>
        <v>1.4430271888193588E-2</v>
      </c>
      <c r="AH21">
        <v>50.709999000000003</v>
      </c>
      <c r="AI21" s="11">
        <v>8.489581906172107E-2</v>
      </c>
      <c r="AJ21" s="12">
        <v>50.597489100535334</v>
      </c>
      <c r="AK21" s="12">
        <f t="shared" si="2"/>
        <v>50.597489100535334</v>
      </c>
      <c r="AL21" s="12">
        <f t="shared" si="3"/>
        <v>2.2186925987647751E-3</v>
      </c>
    </row>
    <row r="22" spans="1:38" x14ac:dyDescent="0.3">
      <c r="A22" s="4">
        <v>44252</v>
      </c>
      <c r="B22" s="2">
        <v>21</v>
      </c>
      <c r="C22">
        <v>333.89999399999999</v>
      </c>
      <c r="D22">
        <v>3618100</v>
      </c>
      <c r="E22">
        <v>50.169998</v>
      </c>
      <c r="F22">
        <v>14211100</v>
      </c>
      <c r="G22"/>
      <c r="K22">
        <v>333.89999399999999</v>
      </c>
      <c r="L22">
        <f t="shared" si="4"/>
        <v>343.03700240000001</v>
      </c>
      <c r="M22">
        <f t="shared" si="5"/>
        <v>9.1370084000000134</v>
      </c>
      <c r="Q22">
        <v>50.169998</v>
      </c>
      <c r="R22">
        <f t="shared" si="6"/>
        <v>50.643000000000001</v>
      </c>
      <c r="S22">
        <f t="shared" si="7"/>
        <v>0.47300200000000103</v>
      </c>
      <c r="Y22">
        <v>333.89999399999999</v>
      </c>
      <c r="Z22" s="11">
        <v>-1.5688342541688591</v>
      </c>
      <c r="AA22" s="12">
        <v>341.90490004606556</v>
      </c>
      <c r="AB22" s="12">
        <f t="shared" si="0"/>
        <v>341.90490004606556</v>
      </c>
      <c r="AC22" s="12">
        <f t="shared" si="1"/>
        <v>2.3973962832912095E-2</v>
      </c>
      <c r="AH22">
        <v>50.169998</v>
      </c>
      <c r="AI22" s="11">
        <v>8.8447417980889412E-2</v>
      </c>
      <c r="AJ22" s="12">
        <v>50.709613844644011</v>
      </c>
      <c r="AK22" s="12">
        <f t="shared" si="2"/>
        <v>50.709613844644011</v>
      </c>
      <c r="AL22" s="12">
        <f t="shared" si="3"/>
        <v>1.0755747780655904E-2</v>
      </c>
    </row>
    <row r="23" spans="1:38" x14ac:dyDescent="0.3">
      <c r="A23" s="4">
        <v>44253</v>
      </c>
      <c r="B23" s="2">
        <v>22</v>
      </c>
      <c r="C23">
        <v>331</v>
      </c>
      <c r="D23">
        <v>3362200</v>
      </c>
      <c r="E23">
        <v>48.990001999999997</v>
      </c>
      <c r="F23">
        <v>23638400</v>
      </c>
      <c r="G23"/>
      <c r="K23">
        <v>331</v>
      </c>
      <c r="L23">
        <f t="shared" si="4"/>
        <v>337.58999940000001</v>
      </c>
      <c r="M23">
        <f t="shared" si="5"/>
        <v>6.5899994000000106</v>
      </c>
      <c r="Q23">
        <v>48.990001999999997</v>
      </c>
      <c r="R23">
        <f t="shared" si="6"/>
        <v>50.4059989</v>
      </c>
      <c r="S23">
        <f t="shared" si="7"/>
        <v>1.4159969000000032</v>
      </c>
      <c r="Y23">
        <v>331</v>
      </c>
      <c r="Z23" s="11">
        <v>-2.123342690812871</v>
      </c>
      <c r="AA23" s="12">
        <v>336.0848344442926</v>
      </c>
      <c r="AB23" s="12">
        <f t="shared" si="0"/>
        <v>336.0848344442926</v>
      </c>
      <c r="AC23" s="12">
        <f t="shared" si="1"/>
        <v>1.536203759605014E-2</v>
      </c>
      <c r="AH23">
        <v>48.990001999999997</v>
      </c>
      <c r="AI23" s="11">
        <v>3.7958910084048468E-2</v>
      </c>
      <c r="AJ23" s="12">
        <v>50.410982702082457</v>
      </c>
      <c r="AK23" s="12">
        <f t="shared" si="2"/>
        <v>50.410982702082457</v>
      </c>
      <c r="AL23" s="12">
        <f t="shared" si="3"/>
        <v>2.9005524475840191E-2</v>
      </c>
    </row>
    <row r="24" spans="1:38" x14ac:dyDescent="0.3">
      <c r="A24" s="4">
        <v>44256</v>
      </c>
      <c r="B24" s="2">
        <v>23</v>
      </c>
      <c r="C24">
        <v>331.76998900000001</v>
      </c>
      <c r="D24">
        <v>4653200</v>
      </c>
      <c r="E24">
        <v>49.900002000000001</v>
      </c>
      <c r="F24">
        <v>13901200</v>
      </c>
      <c r="G24"/>
      <c r="K24">
        <v>331.76998900000001</v>
      </c>
      <c r="L24">
        <f t="shared" si="4"/>
        <v>333.81000060000002</v>
      </c>
      <c r="M24">
        <f t="shared" si="5"/>
        <v>2.0400116000000139</v>
      </c>
      <c r="Q24">
        <v>49.900002000000001</v>
      </c>
      <c r="R24">
        <f t="shared" si="6"/>
        <v>49.688000199999998</v>
      </c>
      <c r="S24">
        <f t="shared" si="7"/>
        <v>0.21200180000000302</v>
      </c>
      <c r="Y24">
        <v>331.76998900000001</v>
      </c>
      <c r="Z24" s="11">
        <v>-2.3995159008371454</v>
      </c>
      <c r="AA24" s="12">
        <v>331.84416380996026</v>
      </c>
      <c r="AB24" s="12">
        <f t="shared" si="0"/>
        <v>331.84416380996026</v>
      </c>
      <c r="AC24" s="12">
        <f t="shared" si="1"/>
        <v>2.235729946033624E-4</v>
      </c>
      <c r="AH24">
        <v>49.900002000000001</v>
      </c>
      <c r="AI24" s="11">
        <v>-8.1834224268428041E-2</v>
      </c>
      <c r="AJ24" s="12">
        <v>49.530527582130851</v>
      </c>
      <c r="AK24" s="12">
        <f t="shared" si="2"/>
        <v>49.530527582130851</v>
      </c>
      <c r="AL24" s="12">
        <f t="shared" si="3"/>
        <v>7.4042966545201615E-3</v>
      </c>
    </row>
    <row r="25" spans="1:38" x14ac:dyDescent="0.3">
      <c r="A25" s="4">
        <v>44257</v>
      </c>
      <c r="B25" s="2">
        <v>24</v>
      </c>
      <c r="C25">
        <v>328.459991</v>
      </c>
      <c r="D25">
        <v>4660100</v>
      </c>
      <c r="E25">
        <v>50.099997999999999</v>
      </c>
      <c r="F25">
        <v>11755100</v>
      </c>
      <c r="G25"/>
      <c r="K25">
        <v>328.459991</v>
      </c>
      <c r="L25">
        <f t="shared" si="4"/>
        <v>331.9649933</v>
      </c>
      <c r="M25">
        <f t="shared" si="5"/>
        <v>3.505002300000001</v>
      </c>
      <c r="Q25">
        <v>50.099997999999999</v>
      </c>
      <c r="R25">
        <f t="shared" si="6"/>
        <v>49.681001199999997</v>
      </c>
      <c r="S25">
        <f t="shared" si="7"/>
        <v>0.41899680000000217</v>
      </c>
      <c r="Y25">
        <v>328.459991</v>
      </c>
      <c r="Z25" s="11">
        <v>-2.2436679993523563</v>
      </c>
      <c r="AA25" s="12">
        <v>330.63948182050655</v>
      </c>
      <c r="AB25" s="12">
        <f t="shared" si="0"/>
        <v>330.63948182050655</v>
      </c>
      <c r="AC25" s="12">
        <f t="shared" si="1"/>
        <v>6.635483408104167E-3</v>
      </c>
      <c r="AH25">
        <v>50.099997999999999</v>
      </c>
      <c r="AI25" s="11">
        <v>-4.5828774656103466E-2</v>
      </c>
      <c r="AJ25" s="12">
        <v>49.724735138223579</v>
      </c>
      <c r="AK25" s="12">
        <f t="shared" si="2"/>
        <v>49.724735138223579</v>
      </c>
      <c r="AL25" s="12">
        <f t="shared" si="3"/>
        <v>7.4902769811771288E-3</v>
      </c>
    </row>
    <row r="26" spans="1:38" x14ac:dyDescent="0.3">
      <c r="A26" s="4">
        <v>44258</v>
      </c>
      <c r="B26" s="2">
        <v>25</v>
      </c>
      <c r="C26">
        <v>323.92001299999998</v>
      </c>
      <c r="D26">
        <v>4064200</v>
      </c>
      <c r="E26">
        <v>49.98</v>
      </c>
      <c r="F26">
        <v>15410700</v>
      </c>
      <c r="G26"/>
      <c r="K26">
        <v>323.92001299999998</v>
      </c>
      <c r="L26">
        <f t="shared" si="4"/>
        <v>329.96099220000002</v>
      </c>
      <c r="M26">
        <f t="shared" si="5"/>
        <v>6.040979200000038</v>
      </c>
      <c r="Q26">
        <v>49.98</v>
      </c>
      <c r="R26">
        <f t="shared" si="6"/>
        <v>49.817999999999998</v>
      </c>
      <c r="S26">
        <f t="shared" si="7"/>
        <v>0.16199999999999903</v>
      </c>
      <c r="Y26">
        <v>323.92001299999998</v>
      </c>
      <c r="Z26" s="11">
        <v>-2.2720284020878578</v>
      </c>
      <c r="AA26" s="12">
        <v>328.17838406684865</v>
      </c>
      <c r="AB26" s="12">
        <f t="shared" si="0"/>
        <v>328.17838406684865</v>
      </c>
      <c r="AC26" s="12">
        <f t="shared" si="1"/>
        <v>1.3146366065528244E-2</v>
      </c>
      <c r="AH26">
        <v>49.98</v>
      </c>
      <c r="AI26" s="11">
        <v>-1.1776146270261845E-2</v>
      </c>
      <c r="AJ26" s="12">
        <v>49.93997651452559</v>
      </c>
      <c r="AK26" s="12">
        <f t="shared" si="2"/>
        <v>49.93997651452559</v>
      </c>
      <c r="AL26" s="12">
        <f t="shared" si="3"/>
        <v>8.0079002549834021E-4</v>
      </c>
    </row>
    <row r="27" spans="1:38" x14ac:dyDescent="0.3">
      <c r="A27" s="4">
        <v>44259</v>
      </c>
      <c r="B27" s="2">
        <v>26</v>
      </c>
      <c r="C27">
        <v>319.040009</v>
      </c>
      <c r="D27">
        <v>5501200</v>
      </c>
      <c r="E27">
        <v>49.939999</v>
      </c>
      <c r="F27">
        <v>22036400</v>
      </c>
      <c r="G27"/>
      <c r="K27">
        <v>319.040009</v>
      </c>
      <c r="L27">
        <f t="shared" si="4"/>
        <v>326.85200159999999</v>
      </c>
      <c r="M27">
        <f t="shared" si="5"/>
        <v>7.8119925999999964</v>
      </c>
      <c r="Q27">
        <v>49.939999</v>
      </c>
      <c r="R27">
        <f t="shared" si="6"/>
        <v>49.999999799999998</v>
      </c>
      <c r="S27">
        <f t="shared" si="7"/>
        <v>6.0000799999997412E-2</v>
      </c>
      <c r="Y27">
        <v>319.040009</v>
      </c>
      <c r="Z27" s="11">
        <v>-2.4699820979619447</v>
      </c>
      <c r="AA27" s="12">
        <v>324.3887106630595</v>
      </c>
      <c r="AB27" s="12">
        <f t="shared" si="0"/>
        <v>324.3887106630595</v>
      </c>
      <c r="AC27" s="12">
        <f t="shared" si="1"/>
        <v>1.6764987187106995E-2</v>
      </c>
      <c r="AH27">
        <v>49.939999</v>
      </c>
      <c r="AI27" s="11">
        <v>-7.679318845381455E-3</v>
      </c>
      <c r="AJ27" s="12">
        <v>49.959609378512745</v>
      </c>
      <c r="AK27" s="12">
        <f t="shared" si="2"/>
        <v>49.959609378512745</v>
      </c>
      <c r="AL27" s="12">
        <f t="shared" si="3"/>
        <v>3.9267879265966407E-4</v>
      </c>
    </row>
    <row r="28" spans="1:38" x14ac:dyDescent="0.3">
      <c r="A28" s="4">
        <v>44260</v>
      </c>
      <c r="B28" s="2">
        <v>27</v>
      </c>
      <c r="C28">
        <v>317.32000699999998</v>
      </c>
      <c r="D28">
        <v>8102800</v>
      </c>
      <c r="E28">
        <v>50.790000999999997</v>
      </c>
      <c r="F28">
        <v>21310800</v>
      </c>
      <c r="G28"/>
      <c r="K28">
        <v>317.32000699999998</v>
      </c>
      <c r="L28">
        <f t="shared" si="4"/>
        <v>322.38800659999998</v>
      </c>
      <c r="M28">
        <f t="shared" si="5"/>
        <v>5.0679996000000074</v>
      </c>
      <c r="Q28">
        <v>50.790000999999997</v>
      </c>
      <c r="R28">
        <f t="shared" si="6"/>
        <v>49.983999099999998</v>
      </c>
      <c r="S28">
        <f t="shared" si="7"/>
        <v>0.80600189999999827</v>
      </c>
      <c r="Y28">
        <v>317.32000699999998</v>
      </c>
      <c r="Z28" s="11">
        <v>-2.7445261935519145</v>
      </c>
      <c r="AA28" s="12">
        <v>319.81389049890777</v>
      </c>
      <c r="AB28" s="12">
        <f t="shared" si="0"/>
        <v>319.81389049890777</v>
      </c>
      <c r="AC28" s="12">
        <f t="shared" si="1"/>
        <v>7.8592066175890134E-3</v>
      </c>
      <c r="AH28">
        <v>50.790000999999997</v>
      </c>
      <c r="AI28" s="11">
        <v>-8.7788210506198183E-3</v>
      </c>
      <c r="AJ28" s="12">
        <v>49.943500542760539</v>
      </c>
      <c r="AK28" s="12">
        <f t="shared" si="2"/>
        <v>49.943500542760539</v>
      </c>
      <c r="AL28" s="12">
        <f t="shared" si="3"/>
        <v>1.6666675341066792E-2</v>
      </c>
    </row>
    <row r="29" spans="1:38" x14ac:dyDescent="0.3">
      <c r="A29" s="4">
        <v>44263</v>
      </c>
      <c r="B29" s="2">
        <v>28</v>
      </c>
      <c r="C29">
        <v>311.42001299999998</v>
      </c>
      <c r="D29">
        <v>4873500</v>
      </c>
      <c r="E29">
        <v>51.639999000000003</v>
      </c>
      <c r="F29">
        <v>25084900</v>
      </c>
      <c r="G29"/>
      <c r="K29">
        <v>311.42001299999998</v>
      </c>
      <c r="L29">
        <f t="shared" si="4"/>
        <v>319.1560088</v>
      </c>
      <c r="M29">
        <f t="shared" si="5"/>
        <v>7.735995800000012</v>
      </c>
      <c r="Q29">
        <v>51.639999000000003</v>
      </c>
      <c r="R29">
        <f t="shared" si="6"/>
        <v>50.3730002</v>
      </c>
      <c r="S29">
        <f t="shared" si="7"/>
        <v>1.2669988000000032</v>
      </c>
      <c r="Y29">
        <v>311.42001299999998</v>
      </c>
      <c r="Z29" s="11">
        <v>-2.7650160641470554</v>
      </c>
      <c r="AA29" s="12">
        <v>316.91227529745976</v>
      </c>
      <c r="AB29" s="12">
        <f t="shared" si="0"/>
        <v>316.91227529745976</v>
      </c>
      <c r="AC29" s="12">
        <f t="shared" si="1"/>
        <v>1.7636189288386468E-2</v>
      </c>
      <c r="AH29">
        <v>51.639999000000003</v>
      </c>
      <c r="AI29" s="11">
        <v>6.1650037092552179E-2</v>
      </c>
      <c r="AJ29" s="12">
        <v>50.474676300807573</v>
      </c>
      <c r="AK29" s="12">
        <f t="shared" si="2"/>
        <v>50.474676300807573</v>
      </c>
      <c r="AL29" s="12">
        <f t="shared" si="3"/>
        <v>2.2566280436845668E-2</v>
      </c>
    </row>
    <row r="30" spans="1:38" x14ac:dyDescent="0.3">
      <c r="A30" s="4">
        <v>44264</v>
      </c>
      <c r="B30" s="2">
        <v>29</v>
      </c>
      <c r="C30">
        <v>318.77999899999998</v>
      </c>
      <c r="D30">
        <v>5426800</v>
      </c>
      <c r="E30">
        <v>50.860000999999997</v>
      </c>
      <c r="F30">
        <v>23082700</v>
      </c>
      <c r="G30"/>
      <c r="K30">
        <v>318.77999899999998</v>
      </c>
      <c r="L30">
        <f t="shared" si="4"/>
        <v>314.71401040000001</v>
      </c>
      <c r="M30">
        <f t="shared" si="5"/>
        <v>4.0659885999999688</v>
      </c>
      <c r="Q30">
        <v>50.860000999999997</v>
      </c>
      <c r="R30">
        <f t="shared" si="6"/>
        <v>51.044999599999997</v>
      </c>
      <c r="S30">
        <f t="shared" si="7"/>
        <v>0.18499860000000012</v>
      </c>
      <c r="Y30">
        <v>318.77999899999998</v>
      </c>
      <c r="Z30" s="11">
        <v>-3.0314891193575617</v>
      </c>
      <c r="AA30" s="12">
        <v>312.10429914336549</v>
      </c>
      <c r="AB30" s="12">
        <f t="shared" si="0"/>
        <v>312.10429914336549</v>
      </c>
      <c r="AC30" s="12">
        <f t="shared" si="1"/>
        <v>2.0941401209535988E-2</v>
      </c>
      <c r="AH30">
        <v>50.860000999999997</v>
      </c>
      <c r="AI30" s="11">
        <v>0.15362778227218044</v>
      </c>
      <c r="AJ30" s="12">
        <v>51.24148905094394</v>
      </c>
      <c r="AK30" s="12">
        <f t="shared" si="2"/>
        <v>51.24148905094394</v>
      </c>
      <c r="AL30" s="12">
        <f t="shared" si="3"/>
        <v>7.5007480032087169E-3</v>
      </c>
    </row>
    <row r="31" spans="1:38" x14ac:dyDescent="0.3">
      <c r="A31" s="4">
        <v>44265</v>
      </c>
      <c r="B31" s="2">
        <v>30</v>
      </c>
      <c r="C31">
        <v>323.82998700000002</v>
      </c>
      <c r="D31">
        <v>4523500</v>
      </c>
      <c r="E31">
        <v>51.439999</v>
      </c>
      <c r="F31">
        <v>21331600</v>
      </c>
      <c r="G31"/>
      <c r="K31">
        <v>323.82998700000002</v>
      </c>
      <c r="L31">
        <f t="shared" si="4"/>
        <v>316.28000480000003</v>
      </c>
      <c r="M31">
        <f t="shared" si="5"/>
        <v>7.5499821999999881</v>
      </c>
      <c r="Q31">
        <v>51.439999</v>
      </c>
      <c r="R31">
        <f t="shared" si="6"/>
        <v>51.080000400000003</v>
      </c>
      <c r="S31">
        <f t="shared" si="7"/>
        <v>0.35999859999999728</v>
      </c>
      <c r="Y31">
        <v>323.82998700000002</v>
      </c>
      <c r="Z31" s="11">
        <v>-2.2761183656285873</v>
      </c>
      <c r="AA31" s="12">
        <v>314.86398580259674</v>
      </c>
      <c r="AB31" s="12">
        <f t="shared" si="0"/>
        <v>314.86398580259674</v>
      </c>
      <c r="AC31" s="12">
        <f t="shared" si="1"/>
        <v>2.7687371637399573E-2</v>
      </c>
      <c r="AH31">
        <v>51.439999</v>
      </c>
      <c r="AI31" s="11">
        <v>0.11178514276593376</v>
      </c>
      <c r="AJ31" s="12">
        <v>51.074323263668227</v>
      </c>
      <c r="AK31" s="12">
        <f t="shared" si="2"/>
        <v>51.074323263668227</v>
      </c>
      <c r="AL31" s="12">
        <f t="shared" si="3"/>
        <v>7.1087819486888746E-3</v>
      </c>
    </row>
    <row r="32" spans="1:38" x14ac:dyDescent="0.3">
      <c r="A32" s="4">
        <v>44266</v>
      </c>
      <c r="B32" s="2">
        <v>31</v>
      </c>
      <c r="C32">
        <v>328.64999399999999</v>
      </c>
      <c r="D32">
        <v>4338900</v>
      </c>
      <c r="E32">
        <v>50.880001</v>
      </c>
      <c r="F32">
        <v>17417700</v>
      </c>
      <c r="G32"/>
      <c r="K32">
        <v>328.64999399999999</v>
      </c>
      <c r="L32">
        <f t="shared" si="4"/>
        <v>319.83299579999999</v>
      </c>
      <c r="M32">
        <f t="shared" si="5"/>
        <v>8.8169982000000005</v>
      </c>
      <c r="Q32">
        <v>50.880001</v>
      </c>
      <c r="R32">
        <f t="shared" si="6"/>
        <v>51.3059996</v>
      </c>
      <c r="S32">
        <f t="shared" si="7"/>
        <v>0.42599859999999978</v>
      </c>
      <c r="Y32">
        <v>328.64999399999999</v>
      </c>
      <c r="Z32" s="11">
        <v>-1.3827852771628848</v>
      </c>
      <c r="AA32" s="12">
        <v>319.43675444853852</v>
      </c>
      <c r="AB32" s="12">
        <f t="shared" si="0"/>
        <v>319.43675444853852</v>
      </c>
      <c r="AC32" s="12">
        <f t="shared" si="1"/>
        <v>2.8033591114142758E-2</v>
      </c>
      <c r="AH32">
        <v>50.880001</v>
      </c>
      <c r="AI32" s="11">
        <v>0.13440789387660451</v>
      </c>
      <c r="AJ32" s="12">
        <v>51.359549498282639</v>
      </c>
      <c r="AK32" s="12">
        <f t="shared" si="2"/>
        <v>51.359549498282639</v>
      </c>
      <c r="AL32" s="12">
        <f t="shared" si="3"/>
        <v>9.425088224401558E-3</v>
      </c>
    </row>
    <row r="33" spans="1:38" x14ac:dyDescent="0.3">
      <c r="A33" s="4">
        <v>44267</v>
      </c>
      <c r="B33" s="2">
        <v>32</v>
      </c>
      <c r="C33">
        <v>331.14001500000001</v>
      </c>
      <c r="D33">
        <v>3182100</v>
      </c>
      <c r="E33">
        <v>50.360000999999997</v>
      </c>
      <c r="F33">
        <v>17598600</v>
      </c>
      <c r="G33"/>
      <c r="K33">
        <v>331.14001500000001</v>
      </c>
      <c r="L33">
        <f t="shared" si="4"/>
        <v>325.22999290000001</v>
      </c>
      <c r="M33">
        <f t="shared" si="5"/>
        <v>5.910022099999992</v>
      </c>
      <c r="Q33">
        <v>50.360000999999997</v>
      </c>
      <c r="R33">
        <f t="shared" si="6"/>
        <v>51.044000400000002</v>
      </c>
      <c r="S33">
        <f t="shared" si="7"/>
        <v>0.6839994000000047</v>
      </c>
      <c r="Y33">
        <v>331.14001500000001</v>
      </c>
      <c r="Z33" s="11">
        <v>-0.5293550079588123</v>
      </c>
      <c r="AA33" s="12">
        <v>324.59693456860686</v>
      </c>
      <c r="AB33" s="12">
        <f t="shared" si="0"/>
        <v>324.59693456860686</v>
      </c>
      <c r="AC33" s="12">
        <f t="shared" si="1"/>
        <v>1.9759256311542867E-2</v>
      </c>
      <c r="AH33">
        <v>50.360000999999997</v>
      </c>
      <c r="AI33" s="11">
        <v>8.5772609931615812E-2</v>
      </c>
      <c r="AJ33" s="12">
        <v>51.12108688191433</v>
      </c>
      <c r="AK33" s="12">
        <f t="shared" si="2"/>
        <v>51.12108688191433</v>
      </c>
      <c r="AL33" s="12">
        <f t="shared" si="3"/>
        <v>1.5112904424174518E-2</v>
      </c>
    </row>
    <row r="34" spans="1:38" x14ac:dyDescent="0.3">
      <c r="A34" s="4">
        <v>44270</v>
      </c>
      <c r="B34" s="2">
        <v>33</v>
      </c>
      <c r="C34">
        <v>330.51001000000002</v>
      </c>
      <c r="D34">
        <v>3243000</v>
      </c>
      <c r="E34">
        <v>51.029998999999997</v>
      </c>
      <c r="F34">
        <v>13411900</v>
      </c>
      <c r="G34"/>
      <c r="K34">
        <v>330.51001000000002</v>
      </c>
      <c r="L34">
        <f t="shared" si="4"/>
        <v>328.9310031</v>
      </c>
      <c r="M34">
        <f t="shared" si="5"/>
        <v>1.5790069000000244</v>
      </c>
      <c r="Q34">
        <v>51.029998999999997</v>
      </c>
      <c r="R34">
        <f t="shared" si="6"/>
        <v>50.732000599999999</v>
      </c>
      <c r="S34">
        <f t="shared" si="7"/>
        <v>0.29799839999999733</v>
      </c>
      <c r="Y34">
        <v>330.51001000000002</v>
      </c>
      <c r="Z34" s="11">
        <v>4.6180590668340793E-2</v>
      </c>
      <c r="AA34" s="12">
        <v>328.48001915012287</v>
      </c>
      <c r="AB34" s="12">
        <f t="shared" si="0"/>
        <v>328.48001915012287</v>
      </c>
      <c r="AC34" s="12">
        <f t="shared" si="1"/>
        <v>6.141995063559955E-3</v>
      </c>
      <c r="AH34">
        <v>51.029998999999997</v>
      </c>
      <c r="AI34" s="11">
        <v>1.7193373503299657E-2</v>
      </c>
      <c r="AJ34" s="12">
        <v>50.681085345895518</v>
      </c>
      <c r="AK34" s="12">
        <f t="shared" si="2"/>
        <v>50.681085345895518</v>
      </c>
      <c r="AL34" s="12">
        <f t="shared" si="3"/>
        <v>6.8374223190652743E-3</v>
      </c>
    </row>
    <row r="35" spans="1:38" x14ac:dyDescent="0.3">
      <c r="A35" s="4">
        <v>44271</v>
      </c>
      <c r="B35" s="2">
        <v>34</v>
      </c>
      <c r="C35">
        <v>327.25</v>
      </c>
      <c r="D35">
        <v>3066700</v>
      </c>
      <c r="E35">
        <v>51.220001000000003</v>
      </c>
      <c r="F35">
        <v>14214200</v>
      </c>
      <c r="G35"/>
      <c r="K35">
        <v>327.25</v>
      </c>
      <c r="L35">
        <f t="shared" si="4"/>
        <v>330.32700829999999</v>
      </c>
      <c r="M35">
        <f t="shared" si="5"/>
        <v>3.0770082999999886</v>
      </c>
      <c r="Q35">
        <v>51.220001000000003</v>
      </c>
      <c r="R35">
        <f t="shared" si="6"/>
        <v>50.798999999999992</v>
      </c>
      <c r="S35">
        <f t="shared" si="7"/>
        <v>0.42100100000001106</v>
      </c>
      <c r="Y35">
        <v>327.25</v>
      </c>
      <c r="Z35" s="11">
        <v>0.21053764591308671</v>
      </c>
      <c r="AA35" s="12">
        <v>329.7862704976676</v>
      </c>
      <c r="AB35" s="12">
        <f t="shared" si="0"/>
        <v>329.7862704976676</v>
      </c>
      <c r="AC35" s="12">
        <f t="shared" si="1"/>
        <v>7.7502536215969487E-3</v>
      </c>
      <c r="AH35">
        <v>51.220001000000003</v>
      </c>
      <c r="AI35" s="11">
        <v>4.4818197255445995E-2</v>
      </c>
      <c r="AJ35" s="12">
        <v>50.910069034831942</v>
      </c>
      <c r="AK35" s="12">
        <f t="shared" si="2"/>
        <v>50.910069034831942</v>
      </c>
      <c r="AL35" s="12">
        <f t="shared" si="3"/>
        <v>6.050994906619811E-3</v>
      </c>
    </row>
    <row r="36" spans="1:38" x14ac:dyDescent="0.3">
      <c r="A36" s="4">
        <v>44272</v>
      </c>
      <c r="B36" s="2">
        <v>35</v>
      </c>
      <c r="C36">
        <v>329.19000199999999</v>
      </c>
      <c r="D36">
        <v>2672400</v>
      </c>
      <c r="E36">
        <v>51.240001999999997</v>
      </c>
      <c r="F36">
        <v>17502700</v>
      </c>
      <c r="G36"/>
      <c r="K36">
        <v>329.19000199999999</v>
      </c>
      <c r="L36">
        <f t="shared" si="4"/>
        <v>329.00600600000001</v>
      </c>
      <c r="M36">
        <f t="shared" si="5"/>
        <v>0.18399599999997918</v>
      </c>
      <c r="Q36">
        <v>51.240001999999997</v>
      </c>
      <c r="R36">
        <f t="shared" si="6"/>
        <v>50.991000399999997</v>
      </c>
      <c r="S36">
        <f t="shared" si="7"/>
        <v>0.24900159999999971</v>
      </c>
      <c r="Y36">
        <v>329.19000199999999</v>
      </c>
      <c r="Z36" s="11">
        <v>-1.2915961243627344E-2</v>
      </c>
      <c r="AA36" s="12">
        <v>328.28366382204592</v>
      </c>
      <c r="AB36" s="12">
        <f t="shared" si="0"/>
        <v>328.28366382204592</v>
      </c>
      <c r="AC36" s="12">
        <f t="shared" si="1"/>
        <v>2.7532372564403372E-3</v>
      </c>
      <c r="AH36">
        <v>51.240001999999997</v>
      </c>
      <c r="AI36" s="11">
        <v>6.736235606706846E-2</v>
      </c>
      <c r="AJ36" s="12">
        <v>51.127725782976498</v>
      </c>
      <c r="AK36" s="12">
        <f t="shared" si="2"/>
        <v>51.127725782976498</v>
      </c>
      <c r="AL36" s="12">
        <f t="shared" si="3"/>
        <v>2.1911829164936256E-3</v>
      </c>
    </row>
    <row r="37" spans="1:38" x14ac:dyDescent="0.3">
      <c r="A37" s="4">
        <v>44273</v>
      </c>
      <c r="B37" s="2">
        <v>36</v>
      </c>
      <c r="C37">
        <v>322.98001099999999</v>
      </c>
      <c r="D37">
        <v>2736900</v>
      </c>
      <c r="E37">
        <v>50.57</v>
      </c>
      <c r="F37">
        <v>18007300</v>
      </c>
      <c r="G37"/>
      <c r="K37">
        <v>322.98001099999999</v>
      </c>
      <c r="L37">
        <f t="shared" si="4"/>
        <v>328.87200300000001</v>
      </c>
      <c r="M37">
        <f t="shared" si="5"/>
        <v>5.8919920000000161</v>
      </c>
      <c r="Q37">
        <v>50.57</v>
      </c>
      <c r="R37">
        <f t="shared" si="6"/>
        <v>51.192001099999999</v>
      </c>
      <c r="S37">
        <f t="shared" si="7"/>
        <v>0.62200109999999853</v>
      </c>
      <c r="Y37">
        <v>322.98001099999999</v>
      </c>
      <c r="Z37" s="11">
        <v>6.2728765821532029E-2</v>
      </c>
      <c r="AA37" s="12">
        <v>328.85069076830183</v>
      </c>
      <c r="AB37" s="12">
        <f t="shared" si="0"/>
        <v>328.85069076830183</v>
      </c>
      <c r="AC37" s="12">
        <f t="shared" si="1"/>
        <v>1.817660402612916E-2</v>
      </c>
      <c r="AH37">
        <v>50.57</v>
      </c>
      <c r="AI37" s="11">
        <v>7.2078184936980205E-2</v>
      </c>
      <c r="AJ37" s="12">
        <v>51.231242827046216</v>
      </c>
      <c r="AK37" s="12">
        <f t="shared" si="2"/>
        <v>51.231242827046216</v>
      </c>
      <c r="AL37" s="12">
        <f t="shared" si="3"/>
        <v>1.3075792506351909E-2</v>
      </c>
    </row>
    <row r="38" spans="1:38" x14ac:dyDescent="0.3">
      <c r="A38" s="4">
        <v>44274</v>
      </c>
      <c r="B38" s="2">
        <v>37</v>
      </c>
      <c r="C38">
        <v>328.91000400000001</v>
      </c>
      <c r="D38">
        <v>4859300</v>
      </c>
      <c r="E38">
        <v>50.810001</v>
      </c>
      <c r="F38">
        <v>67845700</v>
      </c>
      <c r="G38"/>
      <c r="K38">
        <v>328.91000400000001</v>
      </c>
      <c r="L38">
        <f t="shared" si="4"/>
        <v>325.69700610000001</v>
      </c>
      <c r="M38">
        <f t="shared" si="5"/>
        <v>3.2129979000000048</v>
      </c>
      <c r="Q38">
        <v>50.810001</v>
      </c>
      <c r="R38">
        <f t="shared" si="6"/>
        <v>50.901000799999998</v>
      </c>
      <c r="S38">
        <f t="shared" si="7"/>
        <v>9.0999799999998743E-2</v>
      </c>
      <c r="Y38">
        <v>328.91000400000001</v>
      </c>
      <c r="Z38" s="11">
        <v>-0.42583650675632917</v>
      </c>
      <c r="AA38" s="12">
        <v>325.16775244435973</v>
      </c>
      <c r="AB38" s="12">
        <f t="shared" si="0"/>
        <v>325.16775244435973</v>
      </c>
      <c r="AC38" s="12">
        <f t="shared" si="1"/>
        <v>1.1377737101727924E-2</v>
      </c>
      <c r="AH38">
        <v>50.810001</v>
      </c>
      <c r="AI38" s="11">
        <v>1.2660374222420966E-2</v>
      </c>
      <c r="AJ38" s="12">
        <v>50.847784463171578</v>
      </c>
      <c r="AK38" s="12">
        <f t="shared" si="2"/>
        <v>50.847784463171578</v>
      </c>
      <c r="AL38" s="12">
        <f t="shared" si="3"/>
        <v>7.4362256303790557E-4</v>
      </c>
    </row>
    <row r="39" spans="1:38" x14ac:dyDescent="0.3">
      <c r="A39" s="4">
        <v>44277</v>
      </c>
      <c r="B39" s="2">
        <v>38</v>
      </c>
      <c r="C39">
        <v>334.48998999999998</v>
      </c>
      <c r="D39">
        <v>4064900</v>
      </c>
      <c r="E39">
        <v>51</v>
      </c>
      <c r="F39">
        <v>17911400</v>
      </c>
      <c r="G39"/>
      <c r="K39">
        <v>334.48998999999998</v>
      </c>
      <c r="L39">
        <f t="shared" si="4"/>
        <v>327.18700569999999</v>
      </c>
      <c r="M39">
        <f t="shared" si="5"/>
        <v>7.3029842999999914</v>
      </c>
      <c r="Q39">
        <v>51</v>
      </c>
      <c r="R39">
        <f t="shared" si="6"/>
        <v>50.824000900000001</v>
      </c>
      <c r="S39">
        <f t="shared" si="7"/>
        <v>0.17599909999999852</v>
      </c>
      <c r="Y39">
        <v>334.48998999999998</v>
      </c>
      <c r="Z39" s="11">
        <v>-8.8356789209954656E-2</v>
      </c>
      <c r="AA39" s="12">
        <v>327.32926043879229</v>
      </c>
      <c r="AB39" s="12">
        <f t="shared" si="0"/>
        <v>327.32926043879229</v>
      </c>
      <c r="AC39" s="12">
        <f t="shared" si="1"/>
        <v>2.1407903899329509E-2</v>
      </c>
      <c r="AH39">
        <v>51</v>
      </c>
      <c r="AI39" s="11">
        <v>8.688663250751856E-3</v>
      </c>
      <c r="AJ39" s="12">
        <v>50.829995053277869</v>
      </c>
      <c r="AK39" s="12">
        <f t="shared" si="2"/>
        <v>50.829995053277869</v>
      </c>
      <c r="AL39" s="12">
        <f t="shared" si="3"/>
        <v>3.333430327884912E-3</v>
      </c>
    </row>
    <row r="40" spans="1:38" x14ac:dyDescent="0.3">
      <c r="A40" s="4">
        <v>44278</v>
      </c>
      <c r="B40" s="2">
        <v>39</v>
      </c>
      <c r="C40">
        <v>340.33999599999999</v>
      </c>
      <c r="D40">
        <v>3641200</v>
      </c>
      <c r="E40">
        <v>51.389999000000003</v>
      </c>
      <c r="F40">
        <v>16936700</v>
      </c>
      <c r="G40"/>
      <c r="K40">
        <v>340.33999599999999</v>
      </c>
      <c r="L40">
        <f t="shared" si="4"/>
        <v>330.51399839999999</v>
      </c>
      <c r="M40">
        <f t="shared" si="5"/>
        <v>9.8259975999999938</v>
      </c>
      <c r="Q40">
        <v>51.389999000000003</v>
      </c>
      <c r="R40">
        <f t="shared" si="6"/>
        <v>50.857000299999996</v>
      </c>
      <c r="S40">
        <f t="shared" si="7"/>
        <v>0.53299870000000737</v>
      </c>
      <c r="Y40">
        <v>340.33999599999999</v>
      </c>
      <c r="Z40" s="11">
        <v>0.50836748286134792</v>
      </c>
      <c r="AA40" s="12">
        <v>331.81578973546232</v>
      </c>
      <c r="AB40" s="12">
        <f t="shared" si="0"/>
        <v>331.81578973546232</v>
      </c>
      <c r="AC40" s="12">
        <f t="shared" si="1"/>
        <v>2.5046149041318282E-2</v>
      </c>
      <c r="AH40">
        <v>51.389999000000003</v>
      </c>
      <c r="AI40" s="11">
        <v>2.2127586585902373E-2</v>
      </c>
      <c r="AJ40" s="12">
        <v>50.941715462098109</v>
      </c>
      <c r="AK40" s="12">
        <f t="shared" si="2"/>
        <v>50.941715462098109</v>
      </c>
      <c r="AL40" s="12">
        <f t="shared" si="3"/>
        <v>8.7231668928791709E-3</v>
      </c>
    </row>
    <row r="41" spans="1:38" x14ac:dyDescent="0.3">
      <c r="A41" s="4">
        <v>44279</v>
      </c>
      <c r="B41" s="2">
        <v>40</v>
      </c>
      <c r="C41">
        <v>338.040009</v>
      </c>
      <c r="D41">
        <v>3006400</v>
      </c>
      <c r="E41">
        <v>51.52</v>
      </c>
      <c r="F41">
        <v>14997400</v>
      </c>
      <c r="G41"/>
      <c r="K41">
        <v>338.040009</v>
      </c>
      <c r="L41">
        <f t="shared" si="4"/>
        <v>336.29899579999994</v>
      </c>
      <c r="M41">
        <f t="shared" si="5"/>
        <v>1.7410132000000544</v>
      </c>
      <c r="Q41">
        <v>51.52</v>
      </c>
      <c r="R41">
        <f t="shared" si="6"/>
        <v>51.1569997</v>
      </c>
      <c r="S41">
        <f t="shared" si="7"/>
        <v>0.36300030000000305</v>
      </c>
      <c r="Y41">
        <v>338.040009</v>
      </c>
      <c r="Z41" s="11">
        <v>1.1772996945925627</v>
      </c>
      <c r="AA41" s="12">
        <v>337.45263750826302</v>
      </c>
      <c r="AB41" s="12">
        <f t="shared" si="0"/>
        <v>337.45263750826302</v>
      </c>
      <c r="AC41" s="12">
        <f t="shared" si="1"/>
        <v>1.7375798014990997E-3</v>
      </c>
      <c r="AH41">
        <v>51.52</v>
      </c>
      <c r="AI41" s="11">
        <v>5.7617366368260328E-2</v>
      </c>
      <c r="AJ41" s="12">
        <v>51.235931360348758</v>
      </c>
      <c r="AK41" s="12">
        <f t="shared" si="2"/>
        <v>51.235931360348758</v>
      </c>
      <c r="AL41" s="12">
        <f t="shared" si="3"/>
        <v>5.5137546516157857E-3</v>
      </c>
    </row>
    <row r="42" spans="1:38" x14ac:dyDescent="0.3">
      <c r="A42" s="4">
        <v>44280</v>
      </c>
      <c r="B42" s="2">
        <v>41</v>
      </c>
      <c r="C42">
        <v>346.33999599999999</v>
      </c>
      <c r="D42">
        <v>4307100</v>
      </c>
      <c r="E42">
        <v>52.02</v>
      </c>
      <c r="F42">
        <v>17091900</v>
      </c>
      <c r="G42"/>
      <c r="K42">
        <v>346.33999599999999</v>
      </c>
      <c r="L42">
        <f t="shared" si="4"/>
        <v>338.02000129999999</v>
      </c>
      <c r="M42">
        <f t="shared" si="5"/>
        <v>8.3199946999999952</v>
      </c>
      <c r="Q42">
        <v>52.02</v>
      </c>
      <c r="R42">
        <f t="shared" si="6"/>
        <v>51.376999700000006</v>
      </c>
      <c r="S42">
        <f t="shared" si="7"/>
        <v>0.64300029999999708</v>
      </c>
      <c r="Y42">
        <v>346.33999599999999</v>
      </c>
      <c r="Z42" s="11">
        <v>1.1462901132758629</v>
      </c>
      <c r="AA42" s="12">
        <v>338.39219707942755</v>
      </c>
      <c r="AB42" s="12">
        <f t="shared" si="0"/>
        <v>338.39219707942755</v>
      </c>
      <c r="AC42" s="12">
        <f t="shared" si="1"/>
        <v>2.2947967351054768E-2</v>
      </c>
      <c r="AH42">
        <v>52.02</v>
      </c>
      <c r="AI42" s="11">
        <v>7.7163856909630707E-2</v>
      </c>
      <c r="AJ42" s="12">
        <v>51.443405154200853</v>
      </c>
      <c r="AK42" s="12">
        <f t="shared" si="2"/>
        <v>51.443405154200853</v>
      </c>
      <c r="AL42" s="12">
        <f t="shared" si="3"/>
        <v>1.1084099304097459E-2</v>
      </c>
    </row>
    <row r="43" spans="1:38" x14ac:dyDescent="0.3">
      <c r="A43" s="4">
        <v>44281</v>
      </c>
      <c r="B43" s="2">
        <v>42</v>
      </c>
      <c r="C43">
        <v>352.01998900000001</v>
      </c>
      <c r="D43">
        <v>3061200</v>
      </c>
      <c r="E43">
        <v>53.040000999999997</v>
      </c>
      <c r="F43">
        <v>17126700</v>
      </c>
      <c r="G43"/>
      <c r="K43">
        <v>352.01998900000001</v>
      </c>
      <c r="L43">
        <f t="shared" si="4"/>
        <v>342.64999990000001</v>
      </c>
      <c r="M43">
        <f t="shared" si="5"/>
        <v>9.369989099999998</v>
      </c>
      <c r="Q43">
        <v>53.040000999999997</v>
      </c>
      <c r="R43">
        <f t="shared" si="6"/>
        <v>51.743999800000005</v>
      </c>
      <c r="S43">
        <f t="shared" si="7"/>
        <v>1.2960011999999921</v>
      </c>
      <c r="Y43">
        <v>352.01998900000001</v>
      </c>
      <c r="Z43" s="11">
        <v>1.7246089415769643</v>
      </c>
      <c r="AA43" s="12">
        <v>343.97226487634515</v>
      </c>
      <c r="AB43" s="12">
        <f t="shared" si="0"/>
        <v>343.97226487634515</v>
      </c>
      <c r="AC43" s="12">
        <f t="shared" si="1"/>
        <v>2.2861554386489284E-2</v>
      </c>
      <c r="AH43">
        <v>53.040000999999997</v>
      </c>
      <c r="AI43" s="11">
        <v>0.11952437134666023</v>
      </c>
      <c r="AJ43" s="12">
        <v>51.845332955127709</v>
      </c>
      <c r="AK43" s="12">
        <f t="shared" si="2"/>
        <v>51.845332955127709</v>
      </c>
      <c r="AL43" s="12">
        <f t="shared" si="3"/>
        <v>2.2523906907020746E-2</v>
      </c>
    </row>
    <row r="44" spans="1:38" x14ac:dyDescent="0.3">
      <c r="A44" s="4">
        <v>44284</v>
      </c>
      <c r="B44" s="2">
        <v>43</v>
      </c>
      <c r="C44">
        <v>356.14999399999999</v>
      </c>
      <c r="D44">
        <v>3012000</v>
      </c>
      <c r="E44">
        <v>53.849997999999999</v>
      </c>
      <c r="F44">
        <v>17514100</v>
      </c>
      <c r="G44"/>
      <c r="K44">
        <v>356.14999399999999</v>
      </c>
      <c r="L44">
        <f t="shared" si="4"/>
        <v>347.51999510000002</v>
      </c>
      <c r="M44">
        <f t="shared" si="5"/>
        <v>8.6299988999999755</v>
      </c>
      <c r="Q44">
        <v>53.849997999999999</v>
      </c>
      <c r="R44">
        <f t="shared" si="6"/>
        <v>52.430000499999998</v>
      </c>
      <c r="S44">
        <f t="shared" si="7"/>
        <v>1.4199975000000009</v>
      </c>
      <c r="Y44">
        <v>356.14999399999999</v>
      </c>
      <c r="Z44" s="11">
        <v>2.2721350782220453</v>
      </c>
      <c r="AA44" s="12">
        <v>349.89457419886776</v>
      </c>
      <c r="AB44" s="12">
        <f t="shared" si="0"/>
        <v>349.89457419886776</v>
      </c>
      <c r="AC44" s="12">
        <f t="shared" si="1"/>
        <v>1.7564003668443792E-2</v>
      </c>
      <c r="AH44">
        <v>53.849997999999999</v>
      </c>
      <c r="AI44" s="11">
        <v>0.21001658998272438</v>
      </c>
      <c r="AJ44" s="12">
        <v>52.658631002684196</v>
      </c>
      <c r="AK44" s="12">
        <f t="shared" si="2"/>
        <v>52.658631002684196</v>
      </c>
      <c r="AL44" s="12">
        <f t="shared" si="3"/>
        <v>2.2123807642774725E-2</v>
      </c>
    </row>
    <row r="45" spans="1:38" x14ac:dyDescent="0.3">
      <c r="A45" s="4">
        <v>44285</v>
      </c>
      <c r="B45" s="2">
        <v>44</v>
      </c>
      <c r="C45">
        <v>349.75</v>
      </c>
      <c r="D45">
        <v>2602400</v>
      </c>
      <c r="E45">
        <v>53.150002000000001</v>
      </c>
      <c r="F45">
        <v>14871800</v>
      </c>
      <c r="G45"/>
      <c r="K45">
        <v>349.75</v>
      </c>
      <c r="L45">
        <f t="shared" si="4"/>
        <v>352.94899290000001</v>
      </c>
      <c r="M45">
        <f t="shared" si="5"/>
        <v>3.1989929000000075</v>
      </c>
      <c r="Q45">
        <v>53.150002000000001</v>
      </c>
      <c r="R45">
        <f t="shared" si="6"/>
        <v>53.240999300000006</v>
      </c>
      <c r="S45">
        <f t="shared" si="7"/>
        <v>9.0997300000005055E-2</v>
      </c>
      <c r="Y45">
        <v>349.75</v>
      </c>
      <c r="Z45" s="11">
        <v>2.6348380940354632</v>
      </c>
      <c r="AA45" s="12">
        <v>354.94743239832599</v>
      </c>
      <c r="AB45" s="12">
        <f t="shared" si="0"/>
        <v>354.94743239832599</v>
      </c>
      <c r="AC45" s="12">
        <f t="shared" si="1"/>
        <v>1.4860421439102177E-2</v>
      </c>
      <c r="AH45">
        <v>53.150002000000001</v>
      </c>
      <c r="AI45" s="11">
        <v>0.29412824743744437</v>
      </c>
      <c r="AJ45" s="12">
        <v>53.513503633153107</v>
      </c>
      <c r="AK45" s="12">
        <f t="shared" si="2"/>
        <v>53.513503633153107</v>
      </c>
      <c r="AL45" s="12">
        <f t="shared" si="3"/>
        <v>6.8391649948217545E-3</v>
      </c>
    </row>
    <row r="46" spans="1:38" x14ac:dyDescent="0.3">
      <c r="A46" s="4">
        <v>44286</v>
      </c>
      <c r="B46" s="2">
        <v>45</v>
      </c>
      <c r="C46">
        <v>352.48001099999999</v>
      </c>
      <c r="D46">
        <v>2832200</v>
      </c>
      <c r="E46">
        <v>52.709999000000003</v>
      </c>
      <c r="F46">
        <v>15826500</v>
      </c>
      <c r="G46"/>
      <c r="K46">
        <v>352.48001099999999</v>
      </c>
      <c r="L46">
        <f t="shared" si="4"/>
        <v>352.12399599999998</v>
      </c>
      <c r="M46">
        <f t="shared" si="5"/>
        <v>0.35601500000001352</v>
      </c>
      <c r="Q46">
        <v>52.709999000000003</v>
      </c>
      <c r="R46">
        <f t="shared" si="6"/>
        <v>53.338000599999994</v>
      </c>
      <c r="S46">
        <f t="shared" si="7"/>
        <v>0.62800159999999039</v>
      </c>
      <c r="Y46">
        <v>352.48001099999999</v>
      </c>
      <c r="Z46" s="11">
        <v>2.028198349826174</v>
      </c>
      <c r="AA46" s="12">
        <v>352.93136578675694</v>
      </c>
      <c r="AB46" s="12">
        <f t="shared" si="0"/>
        <v>352.93136578675694</v>
      </c>
      <c r="AC46" s="12">
        <f t="shared" si="1"/>
        <v>1.2805117245554994E-3</v>
      </c>
      <c r="AH46">
        <v>52.709999000000003</v>
      </c>
      <c r="AI46" s="11">
        <v>0.24428570600028582</v>
      </c>
      <c r="AJ46" s="12">
        <v>53.425505729572336</v>
      </c>
      <c r="AK46" s="12">
        <f t="shared" si="2"/>
        <v>53.425505729572336</v>
      </c>
      <c r="AL46" s="12">
        <f t="shared" si="3"/>
        <v>1.3574402260419938E-2</v>
      </c>
    </row>
    <row r="47" spans="1:38" x14ac:dyDescent="0.3">
      <c r="A47" s="4">
        <v>44287</v>
      </c>
      <c r="B47" s="2">
        <v>46</v>
      </c>
      <c r="C47">
        <v>354.94000199999999</v>
      </c>
      <c r="D47">
        <v>2938600</v>
      </c>
      <c r="E47">
        <v>52.509998000000003</v>
      </c>
      <c r="F47">
        <v>15834700</v>
      </c>
      <c r="G47"/>
      <c r="K47">
        <v>354.94000199999999</v>
      </c>
      <c r="L47">
        <f t="shared" si="4"/>
        <v>352.39500429999998</v>
      </c>
      <c r="M47">
        <f t="shared" si="5"/>
        <v>2.5449977000000104</v>
      </c>
      <c r="Q47">
        <v>52.509998000000003</v>
      </c>
      <c r="R47">
        <f t="shared" si="6"/>
        <v>53.069999700000004</v>
      </c>
      <c r="S47">
        <f t="shared" si="7"/>
        <v>0.56000170000000082</v>
      </c>
      <c r="Y47">
        <v>354.94000199999999</v>
      </c>
      <c r="Z47" s="11">
        <v>1.8540581913054632</v>
      </c>
      <c r="AA47" s="12">
        <v>353.6244895879243</v>
      </c>
      <c r="AB47" s="12">
        <f t="shared" si="0"/>
        <v>353.6244895879243</v>
      </c>
      <c r="AC47" s="12">
        <f t="shared" si="1"/>
        <v>3.7062951616135139E-3</v>
      </c>
      <c r="AH47">
        <v>52.509998000000003</v>
      </c>
      <c r="AI47" s="11">
        <v>0.16876711565554928</v>
      </c>
      <c r="AJ47" s="12">
        <v>53.090815576262976</v>
      </c>
      <c r="AK47" s="12">
        <f t="shared" si="2"/>
        <v>53.090815576262976</v>
      </c>
      <c r="AL47" s="12">
        <f t="shared" si="3"/>
        <v>1.1061085476769072E-2</v>
      </c>
    </row>
    <row r="48" spans="1:38" x14ac:dyDescent="0.3">
      <c r="A48" s="4">
        <v>44291</v>
      </c>
      <c r="B48" s="2">
        <v>47</v>
      </c>
      <c r="C48">
        <v>360.82000699999998</v>
      </c>
      <c r="D48">
        <v>2705700</v>
      </c>
      <c r="E48">
        <v>52.810001</v>
      </c>
      <c r="F48">
        <v>16368700</v>
      </c>
      <c r="G48"/>
      <c r="K48">
        <v>360.82000699999998</v>
      </c>
      <c r="L48">
        <f t="shared" si="4"/>
        <v>353.16400429999999</v>
      </c>
      <c r="M48">
        <f t="shared" si="5"/>
        <v>7.6560026999999877</v>
      </c>
      <c r="Q48">
        <v>52.810001</v>
      </c>
      <c r="R48">
        <f t="shared" si="6"/>
        <v>52.697999100000004</v>
      </c>
      <c r="S48">
        <f t="shared" si="7"/>
        <v>0.11200189999999566</v>
      </c>
      <c r="Y48">
        <v>360.82000699999998</v>
      </c>
      <c r="Z48" s="11">
        <v>1.8374390373885869</v>
      </c>
      <c r="AA48" s="12">
        <v>355.35113426586707</v>
      </c>
      <c r="AB48" s="12">
        <f t="shared" si="0"/>
        <v>355.35113426586707</v>
      </c>
      <c r="AC48" s="12">
        <f t="shared" si="1"/>
        <v>1.5156789058354244E-2</v>
      </c>
      <c r="AH48">
        <v>52.810001</v>
      </c>
      <c r="AI48" s="11">
        <v>0.10945788530710407</v>
      </c>
      <c r="AJ48" s="12">
        <v>52.804878592580444</v>
      </c>
      <c r="AK48" s="12">
        <f t="shared" si="2"/>
        <v>52.804878592580444</v>
      </c>
      <c r="AL48" s="12">
        <f t="shared" si="3"/>
        <v>9.699691957127479E-5</v>
      </c>
    </row>
    <row r="49" spans="1:38" x14ac:dyDescent="0.3">
      <c r="A49" s="4">
        <v>44292</v>
      </c>
      <c r="B49" s="2">
        <v>48</v>
      </c>
      <c r="C49">
        <v>360.11999500000002</v>
      </c>
      <c r="D49">
        <v>2142000</v>
      </c>
      <c r="E49">
        <v>53.189999</v>
      </c>
      <c r="F49">
        <v>15614300</v>
      </c>
      <c r="G49"/>
      <c r="K49">
        <v>360.11999500000002</v>
      </c>
      <c r="L49">
        <f t="shared" si="4"/>
        <v>357.38800630000003</v>
      </c>
      <c r="M49">
        <f t="shared" si="5"/>
        <v>2.7319886999999881</v>
      </c>
      <c r="Q49">
        <v>53.189999</v>
      </c>
      <c r="R49">
        <f t="shared" si="6"/>
        <v>52.699999699999999</v>
      </c>
      <c r="S49">
        <f t="shared" si="7"/>
        <v>0.48999930000000091</v>
      </c>
      <c r="Y49">
        <v>360.11999500000002</v>
      </c>
      <c r="Z49" s="11">
        <v>2.1645939029308217</v>
      </c>
      <c r="AA49" s="12">
        <v>359.69676060574614</v>
      </c>
      <c r="AB49" s="12">
        <f t="shared" si="0"/>
        <v>359.69676060574614</v>
      </c>
      <c r="AC49" s="12">
        <f t="shared" si="1"/>
        <v>1.1752593583532673E-3</v>
      </c>
      <c r="AH49">
        <v>53.189999</v>
      </c>
      <c r="AI49" s="11">
        <v>0.10249207666098727</v>
      </c>
      <c r="AJ49" s="12">
        <v>52.860931944933988</v>
      </c>
      <c r="AK49" s="12">
        <f t="shared" si="2"/>
        <v>52.860931944933988</v>
      </c>
      <c r="AL49" s="12">
        <f t="shared" si="3"/>
        <v>6.1866339773011163E-3</v>
      </c>
    </row>
    <row r="50" spans="1:38" x14ac:dyDescent="0.3">
      <c r="A50" s="4">
        <v>44293</v>
      </c>
      <c r="B50" s="2">
        <v>49</v>
      </c>
      <c r="C50">
        <v>358.80999800000001</v>
      </c>
      <c r="D50">
        <v>1808400</v>
      </c>
      <c r="E50">
        <v>53.279998999999997</v>
      </c>
      <c r="F50">
        <v>10062700</v>
      </c>
      <c r="G50"/>
      <c r="K50">
        <v>358.80999800000001</v>
      </c>
      <c r="L50">
        <f t="shared" si="4"/>
        <v>359.29399999999998</v>
      </c>
      <c r="M50">
        <f t="shared" si="5"/>
        <v>0.4840019999999754</v>
      </c>
      <c r="Q50">
        <v>53.279998999999997</v>
      </c>
      <c r="R50">
        <f t="shared" si="6"/>
        <v>52.939999400000005</v>
      </c>
      <c r="S50">
        <f t="shared" si="7"/>
        <v>0.33999959999999163</v>
      </c>
      <c r="Y50">
        <v>358.80999800000001</v>
      </c>
      <c r="Z50" s="11">
        <v>2.0534006520089392</v>
      </c>
      <c r="AA50" s="12">
        <v>361.00887291827581</v>
      </c>
      <c r="AB50" s="12">
        <f t="shared" si="0"/>
        <v>361.00887291827581</v>
      </c>
      <c r="AC50" s="12">
        <f t="shared" si="1"/>
        <v>6.1282431663897104E-3</v>
      </c>
      <c r="AH50">
        <v>53.279998999999997</v>
      </c>
      <c r="AI50" s="11">
        <v>0.12272189352931638</v>
      </c>
      <c r="AJ50" s="12">
        <v>53.118519284252166</v>
      </c>
      <c r="AK50" s="12">
        <f t="shared" si="2"/>
        <v>53.118519284252166</v>
      </c>
      <c r="AL50" s="12">
        <f t="shared" si="3"/>
        <v>3.0307755026014681E-3</v>
      </c>
    </row>
    <row r="51" spans="1:38" x14ac:dyDescent="0.3">
      <c r="A51" s="4">
        <v>44294</v>
      </c>
      <c r="B51" s="2">
        <v>50</v>
      </c>
      <c r="C51">
        <v>361.22000100000002</v>
      </c>
      <c r="D51">
        <v>2839200</v>
      </c>
      <c r="E51">
        <v>53.119999</v>
      </c>
      <c r="F51">
        <v>9695600</v>
      </c>
      <c r="G51"/>
      <c r="K51">
        <v>361.22000100000002</v>
      </c>
      <c r="L51">
        <f t="shared" si="4"/>
        <v>359.6049989</v>
      </c>
      <c r="M51">
        <f t="shared" si="5"/>
        <v>1.6150021000000265</v>
      </c>
      <c r="Q51">
        <v>53.119999</v>
      </c>
      <c r="R51">
        <f t="shared" si="6"/>
        <v>53.158999399999999</v>
      </c>
      <c r="S51">
        <f t="shared" si="7"/>
        <v>3.9000399999999047E-2</v>
      </c>
      <c r="Y51">
        <v>361.22000100000002</v>
      </c>
      <c r="Z51" s="11">
        <v>1.7333889272405809</v>
      </c>
      <c r="AA51" s="12">
        <v>360.6088503470607</v>
      </c>
      <c r="AB51" s="12">
        <f t="shared" si="0"/>
        <v>360.6088503470607</v>
      </c>
      <c r="AC51" s="12">
        <f t="shared" si="1"/>
        <v>1.6919070130320096E-3</v>
      </c>
      <c r="AH51">
        <v>53.119999</v>
      </c>
      <c r="AI51" s="11">
        <v>0.12776024226528315</v>
      </c>
      <c r="AJ51" s="12">
        <v>53.279868518090559</v>
      </c>
      <c r="AK51" s="12">
        <f t="shared" si="2"/>
        <v>53.279868518090559</v>
      </c>
      <c r="AL51" s="12">
        <f t="shared" si="3"/>
        <v>3.0095918881805584E-3</v>
      </c>
    </row>
    <row r="52" spans="1:38" x14ac:dyDescent="0.3">
      <c r="A52" s="4">
        <v>44295</v>
      </c>
      <c r="B52" s="2">
        <v>51</v>
      </c>
      <c r="C52">
        <v>363.209991</v>
      </c>
      <c r="D52">
        <v>1610800</v>
      </c>
      <c r="E52">
        <v>53.18</v>
      </c>
      <c r="F52">
        <v>10828200</v>
      </c>
      <c r="G52"/>
      <c r="K52">
        <v>363.209991</v>
      </c>
      <c r="L52">
        <f t="shared" si="4"/>
        <v>360.27699890000002</v>
      </c>
      <c r="M52">
        <f t="shared" si="5"/>
        <v>2.9329920999999786</v>
      </c>
      <c r="Q52">
        <v>53.18</v>
      </c>
      <c r="R52">
        <f t="shared" si="6"/>
        <v>53.181999000000005</v>
      </c>
      <c r="S52">
        <f t="shared" si="7"/>
        <v>1.999000000004969E-3</v>
      </c>
      <c r="Y52">
        <v>363.209991</v>
      </c>
      <c r="Z52" s="11">
        <v>1.6668051035193356</v>
      </c>
      <c r="AA52" s="12">
        <v>361.83176329243838</v>
      </c>
      <c r="AB52" s="12">
        <f t="shared" si="0"/>
        <v>361.83176329243838</v>
      </c>
      <c r="AC52" s="12">
        <f t="shared" si="1"/>
        <v>3.7945754294011719E-3</v>
      </c>
      <c r="AH52">
        <v>53.18</v>
      </c>
      <c r="AI52" s="11">
        <v>0.10594719066990517</v>
      </c>
      <c r="AJ52" s="12">
        <v>53.240395364791276</v>
      </c>
      <c r="AK52" s="12">
        <f t="shared" si="2"/>
        <v>53.240395364791276</v>
      </c>
      <c r="AL52" s="12">
        <f t="shared" si="3"/>
        <v>1.1356781645595346E-3</v>
      </c>
    </row>
    <row r="53" spans="1:38" x14ac:dyDescent="0.3">
      <c r="A53" s="4">
        <v>44298</v>
      </c>
      <c r="B53" s="2">
        <v>52</v>
      </c>
      <c r="C53">
        <v>364.80999800000001</v>
      </c>
      <c r="D53">
        <v>1836600</v>
      </c>
      <c r="E53">
        <v>53.349997999999999</v>
      </c>
      <c r="F53">
        <v>8565300</v>
      </c>
      <c r="G53"/>
      <c r="K53">
        <v>364.80999800000001</v>
      </c>
      <c r="L53">
        <f t="shared" si="4"/>
        <v>361.73299540000005</v>
      </c>
      <c r="M53">
        <f t="shared" si="5"/>
        <v>3.0770025999999575</v>
      </c>
      <c r="Q53">
        <v>53.349997999999999</v>
      </c>
      <c r="R53">
        <f t="shared" si="6"/>
        <v>53.181999500000003</v>
      </c>
      <c r="S53">
        <f t="shared" si="7"/>
        <v>0.16799849999999594</v>
      </c>
      <c r="Y53">
        <v>364.80999800000001</v>
      </c>
      <c r="Z53" s="11">
        <v>1.6679995449056144</v>
      </c>
      <c r="AA53" s="12">
        <v>363.50772577991921</v>
      </c>
      <c r="AB53" s="12">
        <f t="shared" si="0"/>
        <v>363.50772577991921</v>
      </c>
      <c r="AC53" s="12">
        <f t="shared" si="1"/>
        <v>3.5697273298984388E-3</v>
      </c>
      <c r="AH53">
        <v>53.349997999999999</v>
      </c>
      <c r="AI53" s="11">
        <v>9.3813137704405636E-2</v>
      </c>
      <c r="AJ53" s="12">
        <v>53.253314816059024</v>
      </c>
      <c r="AK53" s="12">
        <f t="shared" si="2"/>
        <v>53.253314816059024</v>
      </c>
      <c r="AL53" s="12">
        <f t="shared" si="3"/>
        <v>1.8122434407771668E-3</v>
      </c>
    </row>
    <row r="54" spans="1:38" x14ac:dyDescent="0.3">
      <c r="A54" s="4">
        <v>44299</v>
      </c>
      <c r="B54" s="2">
        <v>53</v>
      </c>
      <c r="C54">
        <v>365.209991</v>
      </c>
      <c r="D54">
        <v>1796400</v>
      </c>
      <c r="E54">
        <v>53.09</v>
      </c>
      <c r="F54">
        <v>11071700</v>
      </c>
      <c r="G54"/>
      <c r="K54">
        <v>365.209991</v>
      </c>
      <c r="L54">
        <f t="shared" si="4"/>
        <v>363.61199650000003</v>
      </c>
      <c r="M54">
        <f t="shared" si="5"/>
        <v>1.5979944999999702</v>
      </c>
      <c r="Q54">
        <v>53.09</v>
      </c>
      <c r="R54">
        <f t="shared" si="6"/>
        <v>53.2529988</v>
      </c>
      <c r="S54">
        <f t="shared" si="7"/>
        <v>0.16299879999999689</v>
      </c>
      <c r="Y54">
        <v>365.209991</v>
      </c>
      <c r="Z54" s="11">
        <v>1.6628470337811492</v>
      </c>
      <c r="AA54" s="12">
        <v>365.13622273953723</v>
      </c>
      <c r="AB54" s="12">
        <f t="shared" si="0"/>
        <v>365.13622273953723</v>
      </c>
      <c r="AC54" s="12">
        <f t="shared" si="1"/>
        <v>2.0198861553809665E-4</v>
      </c>
      <c r="AH54">
        <v>53.09</v>
      </c>
      <c r="AI54" s="11">
        <v>9.545711358448894E-2</v>
      </c>
      <c r="AJ54" s="12">
        <v>53.359731768844064</v>
      </c>
      <c r="AK54" s="12">
        <f t="shared" si="2"/>
        <v>53.359731768844064</v>
      </c>
      <c r="AL54" s="12">
        <f t="shared" si="3"/>
        <v>5.0806511366370422E-3</v>
      </c>
    </row>
    <row r="55" spans="1:38" x14ac:dyDescent="0.3">
      <c r="A55" s="4">
        <v>44300</v>
      </c>
      <c r="B55" s="2">
        <v>54</v>
      </c>
      <c r="C55">
        <v>363.17001299999998</v>
      </c>
      <c r="D55">
        <v>1509400</v>
      </c>
      <c r="E55">
        <v>53.080002</v>
      </c>
      <c r="F55">
        <v>9787600</v>
      </c>
      <c r="G55"/>
      <c r="K55">
        <v>363.17001299999998</v>
      </c>
      <c r="L55">
        <f t="shared" si="4"/>
        <v>364.68999309999998</v>
      </c>
      <c r="M55">
        <f t="shared" si="5"/>
        <v>1.5199800999999979</v>
      </c>
      <c r="Q55">
        <v>53.080002</v>
      </c>
      <c r="R55">
        <f t="shared" si="6"/>
        <v>53.185999400000007</v>
      </c>
      <c r="S55">
        <f t="shared" si="7"/>
        <v>0.10599740000000679</v>
      </c>
      <c r="Y55">
        <v>363.17001299999998</v>
      </c>
      <c r="Z55" s="11">
        <v>1.5566907404890959</v>
      </c>
      <c r="AA55" s="12">
        <v>365.98520485807933</v>
      </c>
      <c r="AB55" s="12">
        <f t="shared" si="0"/>
        <v>365.98520485807933</v>
      </c>
      <c r="AC55" s="12">
        <f t="shared" si="1"/>
        <v>7.7517189120990147E-3</v>
      </c>
      <c r="AH55">
        <v>53.080002</v>
      </c>
      <c r="AI55" s="11">
        <v>6.6760887487900433E-2</v>
      </c>
      <c r="AJ55" s="12">
        <v>53.235184482354711</v>
      </c>
      <c r="AK55" s="12">
        <f t="shared" si="2"/>
        <v>53.235184482354711</v>
      </c>
      <c r="AL55" s="12">
        <f t="shared" si="3"/>
        <v>2.923558336616317E-3</v>
      </c>
    </row>
    <row r="56" spans="1:38" x14ac:dyDescent="0.3">
      <c r="A56" s="4">
        <v>44301</v>
      </c>
      <c r="B56" s="2">
        <v>55</v>
      </c>
      <c r="C56">
        <v>368.79998799999998</v>
      </c>
      <c r="D56">
        <v>1850100</v>
      </c>
      <c r="E56">
        <v>53.330002</v>
      </c>
      <c r="F56">
        <v>13078100</v>
      </c>
      <c r="G56"/>
      <c r="K56">
        <v>368.79998799999998</v>
      </c>
      <c r="L56">
        <f t="shared" si="4"/>
        <v>364.11000339999998</v>
      </c>
      <c r="M56">
        <f t="shared" si="5"/>
        <v>4.6899846000000025</v>
      </c>
      <c r="Q56">
        <v>53.330002</v>
      </c>
      <c r="R56">
        <f t="shared" si="6"/>
        <v>53.137000599999993</v>
      </c>
      <c r="S56">
        <f t="shared" si="7"/>
        <v>0.1930014000000071</v>
      </c>
      <c r="Y56">
        <v>368.79998799999998</v>
      </c>
      <c r="Z56" s="11">
        <v>1.2193607872145378</v>
      </c>
      <c r="AA56" s="12">
        <v>364.95569929013016</v>
      </c>
      <c r="AB56" s="12">
        <f t="shared" si="0"/>
        <v>364.95569929013016</v>
      </c>
      <c r="AC56" s="12">
        <f t="shared" si="1"/>
        <v>1.0423776667448887E-2</v>
      </c>
      <c r="AH56">
        <v>53.330002</v>
      </c>
      <c r="AI56" s="11">
        <v>4.9451972788203499E-2</v>
      </c>
      <c r="AJ56" s="12">
        <v>53.169243690478268</v>
      </c>
      <c r="AK56" s="12">
        <f t="shared" si="2"/>
        <v>53.169243690478268</v>
      </c>
      <c r="AL56" s="12">
        <f t="shared" si="3"/>
        <v>3.0144065909041631E-3</v>
      </c>
    </row>
    <row r="57" spans="1:38" x14ac:dyDescent="0.3">
      <c r="A57" s="4">
        <v>44302</v>
      </c>
      <c r="B57" s="2">
        <v>56</v>
      </c>
      <c r="C57">
        <v>370.72000100000002</v>
      </c>
      <c r="D57">
        <v>2249200</v>
      </c>
      <c r="E57">
        <v>53.68</v>
      </c>
      <c r="F57">
        <v>17974100</v>
      </c>
      <c r="G57"/>
      <c r="K57">
        <v>370.72000100000002</v>
      </c>
      <c r="L57">
        <f t="shared" si="4"/>
        <v>366.3929961</v>
      </c>
      <c r="M57">
        <f t="shared" si="5"/>
        <v>4.3270049000000199</v>
      </c>
      <c r="Q57">
        <v>53.68</v>
      </c>
      <c r="R57">
        <f t="shared" si="6"/>
        <v>53.207001600000005</v>
      </c>
      <c r="S57">
        <f t="shared" si="7"/>
        <v>0.47299839999999449</v>
      </c>
      <c r="Y57">
        <v>370.72000100000002</v>
      </c>
      <c r="Z57" s="11">
        <v>1.454207752641818</v>
      </c>
      <c r="AA57" s="12">
        <v>367.97555347895383</v>
      </c>
      <c r="AB57" s="12">
        <f t="shared" si="0"/>
        <v>367.97555347895383</v>
      </c>
      <c r="AC57" s="12">
        <f t="shared" si="1"/>
        <v>7.4030198361112898E-3</v>
      </c>
      <c r="AH57">
        <v>53.68</v>
      </c>
      <c r="AI57" s="11">
        <v>5.9376525160543064E-2</v>
      </c>
      <c r="AJ57" s="12">
        <v>53.294783898121075</v>
      </c>
      <c r="AK57" s="12">
        <f t="shared" si="2"/>
        <v>53.294783898121075</v>
      </c>
      <c r="AL57" s="12">
        <f t="shared" si="3"/>
        <v>7.1761568904419645E-3</v>
      </c>
    </row>
    <row r="58" spans="1:38" x14ac:dyDescent="0.3">
      <c r="A58" s="4">
        <v>44305</v>
      </c>
      <c r="B58" s="2">
        <v>57</v>
      </c>
      <c r="C58">
        <v>369.54998799999998</v>
      </c>
      <c r="D58">
        <v>1560000</v>
      </c>
      <c r="E58">
        <v>54</v>
      </c>
      <c r="F58">
        <v>19352900</v>
      </c>
      <c r="G58"/>
      <c r="K58">
        <v>369.54998799999998</v>
      </c>
      <c r="L58">
        <f t="shared" si="4"/>
        <v>368.63399949999996</v>
      </c>
      <c r="M58">
        <f t="shared" si="5"/>
        <v>0.91598850000002585</v>
      </c>
      <c r="Q58">
        <v>54</v>
      </c>
      <c r="R58">
        <f t="shared" si="6"/>
        <v>53.455000999999996</v>
      </c>
      <c r="S58">
        <f t="shared" si="7"/>
        <v>0.54499900000000423</v>
      </c>
      <c r="Y58">
        <v>369.54998799999998</v>
      </c>
      <c r="Z58" s="11">
        <v>1.5824656498248033</v>
      </c>
      <c r="AA58" s="12">
        <v>370.41307177666522</v>
      </c>
      <c r="AB58" s="12">
        <f t="shared" si="0"/>
        <v>370.41307177666522</v>
      </c>
      <c r="AC58" s="12">
        <f t="shared" si="1"/>
        <v>2.3354994038458335E-3</v>
      </c>
      <c r="AH58">
        <v>54</v>
      </c>
      <c r="AI58" s="11">
        <v>8.714893811721719E-2</v>
      </c>
      <c r="AJ58" s="12">
        <v>53.567082255949451</v>
      </c>
      <c r="AK58" s="12">
        <f t="shared" si="2"/>
        <v>53.567082255949451</v>
      </c>
      <c r="AL58" s="12">
        <f t="shared" si="3"/>
        <v>8.0169952601953504E-3</v>
      </c>
    </row>
    <row r="59" spans="1:38" x14ac:dyDescent="0.3">
      <c r="A59" s="4">
        <v>44306</v>
      </c>
      <c r="B59" s="2">
        <v>58</v>
      </c>
      <c r="C59">
        <v>371.73001099999999</v>
      </c>
      <c r="D59">
        <v>2330700</v>
      </c>
      <c r="E59">
        <v>54.169998</v>
      </c>
      <c r="F59">
        <v>14419200</v>
      </c>
      <c r="G59"/>
      <c r="K59">
        <v>371.73001099999999</v>
      </c>
      <c r="L59">
        <f t="shared" si="4"/>
        <v>369.75099190000003</v>
      </c>
      <c r="M59">
        <f t="shared" si="5"/>
        <v>1.9790190999999595</v>
      </c>
      <c r="Q59">
        <v>54.169998</v>
      </c>
      <c r="R59">
        <f t="shared" si="6"/>
        <v>53.770000400000001</v>
      </c>
      <c r="S59">
        <f t="shared" si="7"/>
        <v>0.39999759999999895</v>
      </c>
      <c r="Y59">
        <v>371.73001099999999</v>
      </c>
      <c r="Z59" s="11">
        <v>1.4044448068867474</v>
      </c>
      <c r="AA59" s="12">
        <v>370.63071096396493</v>
      </c>
      <c r="AB59" s="12">
        <f t="shared" si="0"/>
        <v>370.63071096396493</v>
      </c>
      <c r="AC59" s="12">
        <f t="shared" si="1"/>
        <v>2.9572539302861415E-3</v>
      </c>
      <c r="AH59">
        <v>54.169998</v>
      </c>
      <c r="AI59" s="11">
        <v>0.11698209867847528</v>
      </c>
      <c r="AJ59" s="12">
        <v>53.882952091702983</v>
      </c>
      <c r="AK59" s="12">
        <f t="shared" si="2"/>
        <v>53.882952091702983</v>
      </c>
      <c r="AL59" s="12">
        <f t="shared" si="3"/>
        <v>5.2989831806347339E-3</v>
      </c>
    </row>
    <row r="60" spans="1:38" x14ac:dyDescent="0.3">
      <c r="A60" s="4">
        <v>44307</v>
      </c>
      <c r="B60" s="2">
        <v>59</v>
      </c>
      <c r="C60">
        <v>374.08999599999999</v>
      </c>
      <c r="D60">
        <v>1531800</v>
      </c>
      <c r="E60">
        <v>54.610000999999997</v>
      </c>
      <c r="F60">
        <v>13866500</v>
      </c>
      <c r="G60"/>
      <c r="K60">
        <v>374.08999599999999</v>
      </c>
      <c r="L60">
        <f t="shared" si="4"/>
        <v>370.87400209999998</v>
      </c>
      <c r="M60">
        <f t="shared" si="5"/>
        <v>3.2159939000000008</v>
      </c>
      <c r="Q60">
        <v>54.610000999999997</v>
      </c>
      <c r="R60">
        <f t="shared" si="6"/>
        <v>54.020999000000003</v>
      </c>
      <c r="S60">
        <f t="shared" si="7"/>
        <v>0.58900199999999359</v>
      </c>
      <c r="Y60">
        <v>374.08999599999999</v>
      </c>
      <c r="Z60" s="11">
        <v>1.4003370353947915</v>
      </c>
      <c r="AA60" s="12">
        <v>372.00366285607998</v>
      </c>
      <c r="AB60" s="12">
        <f t="shared" si="0"/>
        <v>372.00366285607998</v>
      </c>
      <c r="AC60" s="12">
        <f t="shared" si="1"/>
        <v>5.5770888455407962E-3</v>
      </c>
      <c r="AH60">
        <v>54.610000999999997</v>
      </c>
      <c r="AI60" s="11">
        <v>0.13276709445218227</v>
      </c>
      <c r="AJ60" s="12">
        <v>54.120952491313211</v>
      </c>
      <c r="AK60" s="12">
        <f t="shared" si="2"/>
        <v>54.120952491313211</v>
      </c>
      <c r="AL60" s="12">
        <f t="shared" si="3"/>
        <v>8.9552920661324573E-3</v>
      </c>
    </row>
    <row r="61" spans="1:38" x14ac:dyDescent="0.3">
      <c r="A61" s="4">
        <v>44308</v>
      </c>
      <c r="B61" s="2">
        <v>60</v>
      </c>
      <c r="C61">
        <v>371.26001000000002</v>
      </c>
      <c r="D61">
        <v>2138000</v>
      </c>
      <c r="E61">
        <v>54.439999</v>
      </c>
      <c r="F61">
        <v>12558900</v>
      </c>
      <c r="G61"/>
      <c r="K61">
        <v>371.26001000000002</v>
      </c>
      <c r="L61">
        <f t="shared" si="4"/>
        <v>372.47399889999997</v>
      </c>
      <c r="M61">
        <f t="shared" si="5"/>
        <v>1.2139888999999471</v>
      </c>
      <c r="Q61">
        <v>54.439999</v>
      </c>
      <c r="R61">
        <f t="shared" si="6"/>
        <v>54.3559999</v>
      </c>
      <c r="S61">
        <f t="shared" si="7"/>
        <v>8.3999099999999771E-2</v>
      </c>
      <c r="Y61">
        <v>371.26001000000002</v>
      </c>
      <c r="Z61" s="11">
        <v>1.4779367698790371</v>
      </c>
      <c r="AA61" s="12">
        <v>373.99893118918732</v>
      </c>
      <c r="AB61" s="12">
        <f t="shared" si="0"/>
        <v>373.99893118918732</v>
      </c>
      <c r="AC61" s="12">
        <f t="shared" si="1"/>
        <v>7.3773665770986065E-3</v>
      </c>
      <c r="AH61">
        <v>54.439999</v>
      </c>
      <c r="AI61" s="11">
        <v>0.16415181754332034</v>
      </c>
      <c r="AJ61" s="12">
        <v>54.494335796130784</v>
      </c>
      <c r="AK61" s="12">
        <f t="shared" si="2"/>
        <v>54.494335796130784</v>
      </c>
      <c r="AL61" s="12">
        <f t="shared" si="3"/>
        <v>9.9810428230874288E-4</v>
      </c>
    </row>
    <row r="62" spans="1:38" x14ac:dyDescent="0.3">
      <c r="A62" s="4">
        <v>44309</v>
      </c>
      <c r="B62" s="2">
        <v>61</v>
      </c>
      <c r="C62">
        <v>373.27999899999998</v>
      </c>
      <c r="D62">
        <v>1404500</v>
      </c>
      <c r="E62">
        <v>54.470001000000003</v>
      </c>
      <c r="F62">
        <v>9020500</v>
      </c>
      <c r="G62"/>
      <c r="K62">
        <v>373.27999899999998</v>
      </c>
      <c r="L62">
        <f t="shared" si="4"/>
        <v>372.20300600000002</v>
      </c>
      <c r="M62">
        <f t="shared" si="5"/>
        <v>1.076992999999959</v>
      </c>
      <c r="Q62">
        <v>54.470001000000003</v>
      </c>
      <c r="R62">
        <f t="shared" si="6"/>
        <v>54.436999399999998</v>
      </c>
      <c r="S62">
        <f t="shared" si="7"/>
        <v>3.3001600000005737E-2</v>
      </c>
      <c r="Y62">
        <v>373.27999899999998</v>
      </c>
      <c r="Z62" s="11">
        <v>1.1522150398042452</v>
      </c>
      <c r="AA62" s="12">
        <v>372.97966802849294</v>
      </c>
      <c r="AB62" s="12">
        <f t="shared" si="0"/>
        <v>372.97966802849294</v>
      </c>
      <c r="AC62" s="12">
        <f t="shared" si="1"/>
        <v>8.0457290053474653E-4</v>
      </c>
      <c r="AH62">
        <v>54.470001000000003</v>
      </c>
      <c r="AI62" s="11">
        <v>0.14858878417835567</v>
      </c>
      <c r="AJ62" s="12">
        <v>54.539171024542711</v>
      </c>
      <c r="AK62" s="12">
        <f t="shared" si="2"/>
        <v>54.539171024542711</v>
      </c>
      <c r="AL62" s="12">
        <f t="shared" si="3"/>
        <v>1.2698737520255811E-3</v>
      </c>
    </row>
    <row r="63" spans="1:38" x14ac:dyDescent="0.3">
      <c r="A63" s="4">
        <v>44312</v>
      </c>
      <c r="B63" s="2">
        <v>62</v>
      </c>
      <c r="C63">
        <v>368.51998900000001</v>
      </c>
      <c r="D63">
        <v>2059700</v>
      </c>
      <c r="E63">
        <v>53.66</v>
      </c>
      <c r="F63">
        <v>11684600</v>
      </c>
      <c r="G63"/>
      <c r="K63">
        <v>368.51998900000001</v>
      </c>
      <c r="L63">
        <f t="shared" si="4"/>
        <v>372.8360017</v>
      </c>
      <c r="M63">
        <f t="shared" si="5"/>
        <v>4.3160126999999875</v>
      </c>
      <c r="Q63">
        <v>53.66</v>
      </c>
      <c r="R63">
        <f t="shared" si="6"/>
        <v>54.489000400000002</v>
      </c>
      <c r="S63">
        <f t="shared" si="7"/>
        <v>0.8290004000000053</v>
      </c>
      <c r="Y63">
        <v>368.51998900000001</v>
      </c>
      <c r="Z63" s="11">
        <v>1.0992178297667863</v>
      </c>
      <c r="AA63" s="12">
        <v>373.72557112467666</v>
      </c>
      <c r="AB63" s="12">
        <f t="shared" si="0"/>
        <v>373.72557112467666</v>
      </c>
      <c r="AC63" s="12">
        <f t="shared" si="1"/>
        <v>1.4125643872947832E-2</v>
      </c>
      <c r="AH63">
        <v>53.66</v>
      </c>
      <c r="AI63" s="11">
        <v>0.1328525142215442</v>
      </c>
      <c r="AJ63" s="12">
        <v>54.567115072385512</v>
      </c>
      <c r="AK63" s="12">
        <f t="shared" si="2"/>
        <v>54.567115072385512</v>
      </c>
      <c r="AL63" s="12">
        <f t="shared" si="3"/>
        <v>1.6904865307221684E-2</v>
      </c>
    </row>
    <row r="64" spans="1:38" x14ac:dyDescent="0.3">
      <c r="A64" s="4">
        <v>44313</v>
      </c>
      <c r="B64" s="2">
        <v>63</v>
      </c>
      <c r="C64">
        <v>370.209991</v>
      </c>
      <c r="D64">
        <v>1875900</v>
      </c>
      <c r="E64">
        <v>53.580002</v>
      </c>
      <c r="F64">
        <v>9852400</v>
      </c>
      <c r="G64"/>
      <c r="K64">
        <v>370.209991</v>
      </c>
      <c r="L64">
        <f t="shared" si="4"/>
        <v>370.49599619999998</v>
      </c>
      <c r="M64">
        <f t="shared" si="5"/>
        <v>0.28600519999997687</v>
      </c>
      <c r="Q64">
        <v>53.580002</v>
      </c>
      <c r="R64">
        <f t="shared" si="6"/>
        <v>54.059000100000006</v>
      </c>
      <c r="S64">
        <f t="shared" si="7"/>
        <v>0.47899810000000542</v>
      </c>
      <c r="Y64">
        <v>370.209991</v>
      </c>
      <c r="Z64" s="11">
        <v>0.59556010097169443</v>
      </c>
      <c r="AA64" s="12">
        <v>370.96341303368109</v>
      </c>
      <c r="AB64" s="12">
        <f t="shared" si="0"/>
        <v>370.96341303368109</v>
      </c>
      <c r="AC64" s="12">
        <f t="shared" si="1"/>
        <v>2.035120747676122E-3</v>
      </c>
      <c r="AH64">
        <v>53.580002</v>
      </c>
      <c r="AI64" s="11">
        <v>4.9047976039785599E-2</v>
      </c>
      <c r="AJ64" s="12">
        <v>54.057466127213573</v>
      </c>
      <c r="AK64" s="12">
        <f t="shared" si="2"/>
        <v>54.057466127213573</v>
      </c>
      <c r="AL64" s="12">
        <f t="shared" si="3"/>
        <v>8.9112375772881173E-3</v>
      </c>
    </row>
    <row r="65" spans="1:38" x14ac:dyDescent="0.3">
      <c r="A65" s="4">
        <v>44314</v>
      </c>
      <c r="B65" s="2">
        <v>64</v>
      </c>
      <c r="C65">
        <v>369.58999599999999</v>
      </c>
      <c r="D65">
        <v>1305600</v>
      </c>
      <c r="E65">
        <v>53.59</v>
      </c>
      <c r="F65">
        <v>10868100</v>
      </c>
      <c r="G65"/>
      <c r="K65">
        <v>369.58999599999999</v>
      </c>
      <c r="L65">
        <f t="shared" si="4"/>
        <v>370.31699200000003</v>
      </c>
      <c r="M65">
        <f t="shared" si="5"/>
        <v>0.72699600000004239</v>
      </c>
      <c r="Q65">
        <v>53.59</v>
      </c>
      <c r="R65">
        <f t="shared" si="6"/>
        <v>53.782001200000003</v>
      </c>
      <c r="S65">
        <f t="shared" si="7"/>
        <v>0.19200119999999998</v>
      </c>
      <c r="Y65">
        <v>369.58999599999999</v>
      </c>
      <c r="Z65" s="11">
        <v>0.4932024763774161</v>
      </c>
      <c r="AA65" s="12">
        <v>370.77423134609666</v>
      </c>
      <c r="AB65" s="12">
        <f t="shared" si="0"/>
        <v>370.77423134609666</v>
      </c>
      <c r="AC65" s="12">
        <f t="shared" si="1"/>
        <v>3.2041866904229479E-3</v>
      </c>
      <c r="AH65">
        <v>53.59</v>
      </c>
      <c r="AI65" s="11">
        <v>6.3464471619807672E-3</v>
      </c>
      <c r="AJ65" s="12">
        <v>53.779135715190186</v>
      </c>
      <c r="AK65" s="12">
        <f t="shared" si="2"/>
        <v>53.779135715190186</v>
      </c>
      <c r="AL65" s="12">
        <f t="shared" si="3"/>
        <v>3.529309856133288E-3</v>
      </c>
    </row>
    <row r="66" spans="1:38" x14ac:dyDescent="0.3">
      <c r="A66" s="4">
        <v>44315</v>
      </c>
      <c r="B66" s="2">
        <v>65</v>
      </c>
      <c r="C66">
        <v>373.540009</v>
      </c>
      <c r="D66">
        <v>1848300</v>
      </c>
      <c r="E66">
        <v>54.259998000000003</v>
      </c>
      <c r="F66">
        <v>15391000</v>
      </c>
      <c r="G66"/>
      <c r="K66">
        <v>373.540009</v>
      </c>
      <c r="L66">
        <f t="shared" si="4"/>
        <v>369.5619931</v>
      </c>
      <c r="M66">
        <f t="shared" si="5"/>
        <v>3.9780159000000026</v>
      </c>
      <c r="Q66">
        <v>54.259998000000003</v>
      </c>
      <c r="R66">
        <f t="shared" si="6"/>
        <v>53.601000599999999</v>
      </c>
      <c r="S66">
        <f t="shared" si="7"/>
        <v>0.65899740000000406</v>
      </c>
      <c r="Y66">
        <v>373.540009</v>
      </c>
      <c r="Z66" s="11">
        <v>0.36221189316896774</v>
      </c>
      <c r="AA66" s="12">
        <v>370.26317268454267</v>
      </c>
      <c r="AB66" s="12">
        <f t="shared" si="0"/>
        <v>370.26317268454267</v>
      </c>
      <c r="AC66" s="12">
        <f t="shared" si="1"/>
        <v>8.7723837781920992E-3</v>
      </c>
      <c r="AH66">
        <v>54.259998000000003</v>
      </c>
      <c r="AI66" s="11">
        <v>-9.6856345246431139E-3</v>
      </c>
      <c r="AJ66" s="12">
        <v>53.66256953608805</v>
      </c>
      <c r="AK66" s="12">
        <f t="shared" si="2"/>
        <v>53.66256953608805</v>
      </c>
      <c r="AL66" s="12">
        <f t="shared" si="3"/>
        <v>1.1010477072114029E-2</v>
      </c>
    </row>
    <row r="67" spans="1:38" x14ac:dyDescent="0.3">
      <c r="A67" s="4">
        <v>44316</v>
      </c>
      <c r="B67" s="2">
        <v>66</v>
      </c>
      <c r="C67">
        <v>372.08999599999999</v>
      </c>
      <c r="D67">
        <v>2118900</v>
      </c>
      <c r="E67">
        <v>53.98</v>
      </c>
      <c r="F67">
        <v>14912600</v>
      </c>
      <c r="G67"/>
      <c r="K67">
        <v>372.08999599999999</v>
      </c>
      <c r="L67">
        <f t="shared" si="4"/>
        <v>371.68900150000002</v>
      </c>
      <c r="M67">
        <f t="shared" si="5"/>
        <v>0.4009944999999675</v>
      </c>
      <c r="Q67">
        <v>53.98</v>
      </c>
      <c r="R67">
        <f t="shared" si="6"/>
        <v>53.922999400000002</v>
      </c>
      <c r="S67">
        <f t="shared" si="7"/>
        <v>5.7000599999994961E-2</v>
      </c>
      <c r="Y67">
        <v>372.08999599999999</v>
      </c>
      <c r="Z67" s="11">
        <v>0.60810158640529277</v>
      </c>
      <c r="AA67" s="12">
        <v>372.51053889252341</v>
      </c>
      <c r="AB67" s="12">
        <f t="shared" ref="AB67:AB101" si="8">AA67</f>
        <v>372.51053889252341</v>
      </c>
      <c r="AC67" s="12">
        <f t="shared" ref="AC67:AC130" si="9">ABS((Y67-AB67)/Y67)</f>
        <v>1.1302182188295885E-3</v>
      </c>
      <c r="AH67">
        <v>53.98</v>
      </c>
      <c r="AI67" s="11">
        <v>4.0255994078506177E-2</v>
      </c>
      <c r="AJ67" s="12">
        <v>54.035769720854219</v>
      </c>
      <c r="AK67" s="12">
        <f t="shared" ref="AK67:AK101" si="10">AJ67</f>
        <v>54.035769720854219</v>
      </c>
      <c r="AL67" s="12">
        <f t="shared" si="3"/>
        <v>1.033155258507267E-3</v>
      </c>
    </row>
    <row r="68" spans="1:38" x14ac:dyDescent="0.3">
      <c r="A68" s="4">
        <v>44319</v>
      </c>
      <c r="B68" s="2">
        <v>67</v>
      </c>
      <c r="C68">
        <v>379.32000699999998</v>
      </c>
      <c r="D68">
        <v>2685800</v>
      </c>
      <c r="E68">
        <v>54.48</v>
      </c>
      <c r="F68">
        <v>10417900</v>
      </c>
      <c r="G68"/>
      <c r="K68">
        <v>379.32000699999998</v>
      </c>
      <c r="L68">
        <f t="shared" si="4"/>
        <v>372.02499989999995</v>
      </c>
      <c r="M68">
        <f t="shared" si="5"/>
        <v>7.2950071000000207</v>
      </c>
      <c r="Q68">
        <v>54.48</v>
      </c>
      <c r="R68">
        <f t="shared" si="6"/>
        <v>53.985999399999997</v>
      </c>
      <c r="S68">
        <f t="shared" si="7"/>
        <v>0.49400059999999968</v>
      </c>
      <c r="Y68">
        <v>379.32000699999998</v>
      </c>
      <c r="Z68" s="11">
        <v>0.53235994068975623</v>
      </c>
      <c r="AA68" s="12">
        <v>372.53795452844292</v>
      </c>
      <c r="AB68" s="12">
        <f t="shared" si="8"/>
        <v>372.53795452844292</v>
      </c>
      <c r="AC68" s="12">
        <f t="shared" si="9"/>
        <v>1.7879501071392346E-2</v>
      </c>
      <c r="AH68">
        <v>54.48</v>
      </c>
      <c r="AI68" s="11">
        <v>3.2937712507733453E-2</v>
      </c>
      <c r="AJ68" s="12">
        <v>54.019918889556799</v>
      </c>
      <c r="AK68" s="12">
        <f t="shared" si="10"/>
        <v>54.019918889556799</v>
      </c>
      <c r="AL68" s="12">
        <f t="shared" ref="AL68:AL131" si="11">ABS((AH68-AK68)/AH68)</f>
        <v>8.4449543032892507E-3</v>
      </c>
    </row>
    <row r="69" spans="1:38" x14ac:dyDescent="0.3">
      <c r="A69" s="4">
        <v>44320</v>
      </c>
      <c r="B69" s="2">
        <v>68</v>
      </c>
      <c r="C69">
        <v>375.290009</v>
      </c>
      <c r="D69">
        <v>2133800</v>
      </c>
      <c r="E69">
        <v>54.139999000000003</v>
      </c>
      <c r="F69">
        <v>14151000</v>
      </c>
      <c r="G69"/>
      <c r="K69">
        <v>375.290009</v>
      </c>
      <c r="L69">
        <f t="shared" si="4"/>
        <v>375.99500409999996</v>
      </c>
      <c r="M69">
        <f t="shared" si="5"/>
        <v>0.70499509999996235</v>
      </c>
      <c r="Q69">
        <v>54.139999000000003</v>
      </c>
      <c r="R69">
        <f t="shared" si="6"/>
        <v>54.285999599999997</v>
      </c>
      <c r="S69">
        <f t="shared" si="7"/>
        <v>0.1460005999999936</v>
      </c>
      <c r="Y69">
        <v>375.290009</v>
      </c>
      <c r="Z69" s="11">
        <v>1.0559449735966517</v>
      </c>
      <c r="AA69" s="12">
        <v>377.08446638808556</v>
      </c>
      <c r="AB69" s="12">
        <f t="shared" si="8"/>
        <v>377.08446638808556</v>
      </c>
      <c r="AC69" s="12">
        <f t="shared" si="9"/>
        <v>4.7815218765537709E-3</v>
      </c>
      <c r="AH69">
        <v>54.139999000000003</v>
      </c>
      <c r="AI69" s="11">
        <v>6.8671108525025462E-2</v>
      </c>
      <c r="AJ69" s="12">
        <v>54.326812638197104</v>
      </c>
      <c r="AK69" s="12">
        <f t="shared" si="10"/>
        <v>54.326812638197104</v>
      </c>
      <c r="AL69" s="12">
        <f t="shared" si="11"/>
        <v>3.4505659705886082E-3</v>
      </c>
    </row>
    <row r="70" spans="1:38" x14ac:dyDescent="0.3">
      <c r="A70" s="4">
        <v>44321</v>
      </c>
      <c r="B70" s="2">
        <v>69</v>
      </c>
      <c r="C70">
        <v>372.5</v>
      </c>
      <c r="D70">
        <v>1905300</v>
      </c>
      <c r="E70">
        <v>54</v>
      </c>
      <c r="F70">
        <v>9665900</v>
      </c>
      <c r="G70"/>
      <c r="K70">
        <v>372.5</v>
      </c>
      <c r="L70">
        <f t="shared" ref="L70:L100" si="12">0.5*K69+0.3*K68+0.2*K67</f>
        <v>375.85900579999998</v>
      </c>
      <c r="M70">
        <f t="shared" ref="M70:M100" si="13">ABS(K70-L70)</f>
        <v>3.3590057999999772</v>
      </c>
      <c r="Q70">
        <v>54</v>
      </c>
      <c r="R70">
        <f t="shared" ref="R70:R100" si="14">0.5*Q69+0.3*Q68+0.2*Q67</f>
        <v>54.209999500000002</v>
      </c>
      <c r="S70">
        <f t="shared" ref="S70:S100" si="15">ABS(Q70-R70)</f>
        <v>0.20999950000000212</v>
      </c>
      <c r="Y70">
        <v>372.5</v>
      </c>
      <c r="Z70" s="11">
        <v>0.83662595336181778</v>
      </c>
      <c r="AA70" s="12">
        <v>376.45896553988183</v>
      </c>
      <c r="AB70" s="12">
        <f t="shared" si="8"/>
        <v>376.45896553988183</v>
      </c>
      <c r="AC70" s="12">
        <f t="shared" si="9"/>
        <v>1.062809540907874E-2</v>
      </c>
      <c r="AH70">
        <v>54</v>
      </c>
      <c r="AI70" s="11">
        <v>4.8623683548325414E-2</v>
      </c>
      <c r="AJ70" s="12">
        <v>54.241786821900767</v>
      </c>
      <c r="AK70" s="12">
        <f t="shared" si="10"/>
        <v>54.241786821900767</v>
      </c>
      <c r="AL70" s="12">
        <f t="shared" si="11"/>
        <v>4.4775337389030981E-3</v>
      </c>
    </row>
    <row r="71" spans="1:38" x14ac:dyDescent="0.3">
      <c r="A71" s="4">
        <v>44322</v>
      </c>
      <c r="B71" s="2">
        <v>70</v>
      </c>
      <c r="C71">
        <v>382.76001000000002</v>
      </c>
      <c r="D71">
        <v>2641400</v>
      </c>
      <c r="E71">
        <v>54.540000999999997</v>
      </c>
      <c r="F71">
        <v>11572700</v>
      </c>
      <c r="G71"/>
      <c r="K71">
        <v>382.76001000000002</v>
      </c>
      <c r="L71">
        <f t="shared" si="12"/>
        <v>374.70100409999998</v>
      </c>
      <c r="M71">
        <f t="shared" si="13"/>
        <v>8.0590059000000451</v>
      </c>
      <c r="Q71">
        <v>54.540000999999997</v>
      </c>
      <c r="R71">
        <f t="shared" si="14"/>
        <v>54.137999700000002</v>
      </c>
      <c r="S71">
        <f t="shared" si="15"/>
        <v>0.4020012999999949</v>
      </c>
      <c r="Y71">
        <v>382.76001000000002</v>
      </c>
      <c r="Z71" s="11">
        <v>0.45353904446965038</v>
      </c>
      <c r="AA71" s="12">
        <v>374.35859185840371</v>
      </c>
      <c r="AB71" s="12">
        <f t="shared" si="8"/>
        <v>374.35859185840371</v>
      </c>
      <c r="AC71" s="12">
        <f t="shared" si="9"/>
        <v>2.1949571329555325E-2</v>
      </c>
      <c r="AH71">
        <v>54.540000999999997</v>
      </c>
      <c r="AI71" s="11">
        <v>2.5394172102000644E-2</v>
      </c>
      <c r="AJ71" s="12">
        <v>54.112317584360603</v>
      </c>
      <c r="AK71" s="12">
        <f t="shared" si="10"/>
        <v>54.112317584360603</v>
      </c>
      <c r="AL71" s="12">
        <f t="shared" si="11"/>
        <v>7.8416466409561153E-3</v>
      </c>
    </row>
    <row r="72" spans="1:38" x14ac:dyDescent="0.3">
      <c r="A72" s="4">
        <v>44323</v>
      </c>
      <c r="B72" s="2">
        <v>71</v>
      </c>
      <c r="C72">
        <v>384.32000699999998</v>
      </c>
      <c r="D72">
        <v>1817100</v>
      </c>
      <c r="E72">
        <v>54.509998000000003</v>
      </c>
      <c r="F72">
        <v>10637500</v>
      </c>
      <c r="G72"/>
      <c r="K72">
        <v>384.32000699999998</v>
      </c>
      <c r="L72">
        <f t="shared" si="12"/>
        <v>378.18800679999998</v>
      </c>
      <c r="M72">
        <f t="shared" si="13"/>
        <v>6.1320001999999931</v>
      </c>
      <c r="Q72">
        <v>54.509998000000003</v>
      </c>
      <c r="R72">
        <f t="shared" si="14"/>
        <v>54.298000299999998</v>
      </c>
      <c r="S72">
        <f t="shared" si="15"/>
        <v>0.21199770000000484</v>
      </c>
      <c r="Y72">
        <v>384.32000699999998</v>
      </c>
      <c r="Z72" s="11">
        <v>1.1160421556496454</v>
      </c>
      <c r="AA72" s="12">
        <v>379.89132142192</v>
      </c>
      <c r="AB72" s="12">
        <f t="shared" si="8"/>
        <v>379.89132142192</v>
      </c>
      <c r="AC72" s="12">
        <f t="shared" si="9"/>
        <v>1.1523432289279644E-2</v>
      </c>
      <c r="AH72">
        <v>54.509998000000003</v>
      </c>
      <c r="AI72" s="11">
        <v>5.8963947275365552E-2</v>
      </c>
      <c r="AJ72" s="12">
        <v>54.395080032791732</v>
      </c>
      <c r="AK72" s="12">
        <f t="shared" si="10"/>
        <v>54.395080032791732</v>
      </c>
      <c r="AL72" s="12">
        <f t="shared" si="11"/>
        <v>2.1081998059928556E-3</v>
      </c>
    </row>
    <row r="73" spans="1:38" x14ac:dyDescent="0.3">
      <c r="A73" s="4">
        <v>44326</v>
      </c>
      <c r="B73" s="2">
        <v>72</v>
      </c>
      <c r="C73">
        <v>381.48001099999999</v>
      </c>
      <c r="D73">
        <v>1998700</v>
      </c>
      <c r="E73">
        <v>54.91</v>
      </c>
      <c r="F73">
        <v>15545800</v>
      </c>
      <c r="G73"/>
      <c r="K73">
        <v>381.48001099999999</v>
      </c>
      <c r="L73">
        <f t="shared" si="12"/>
        <v>381.48800649999998</v>
      </c>
      <c r="M73">
        <f t="shared" si="13"/>
        <v>7.9954999999927168E-3</v>
      </c>
      <c r="Q73">
        <v>54.91</v>
      </c>
      <c r="R73">
        <f t="shared" si="14"/>
        <v>54.416999300000001</v>
      </c>
      <c r="S73">
        <f t="shared" si="15"/>
        <v>0.49300069999999607</v>
      </c>
      <c r="Y73">
        <v>381.48001099999999</v>
      </c>
      <c r="Z73" s="11">
        <v>1.4060758703348961</v>
      </c>
      <c r="AA73" s="12">
        <v>383.23095539015657</v>
      </c>
      <c r="AB73" s="12">
        <f t="shared" si="8"/>
        <v>383.23095539015657</v>
      </c>
      <c r="AC73" s="12">
        <f t="shared" si="9"/>
        <v>4.5898719190206171E-3</v>
      </c>
      <c r="AH73">
        <v>54.91</v>
      </c>
      <c r="AI73" s="11">
        <v>6.4464613128961137E-2</v>
      </c>
      <c r="AJ73" s="12">
        <v>54.496215751611331</v>
      </c>
      <c r="AK73" s="12">
        <f t="shared" si="10"/>
        <v>54.496215751611331</v>
      </c>
      <c r="AL73" s="12">
        <f t="shared" si="11"/>
        <v>7.535681085206079E-3</v>
      </c>
    </row>
    <row r="74" spans="1:38" x14ac:dyDescent="0.3">
      <c r="A74" s="4">
        <v>44327</v>
      </c>
      <c r="B74" s="2">
        <v>73</v>
      </c>
      <c r="C74">
        <v>378.17999300000002</v>
      </c>
      <c r="D74">
        <v>1859700</v>
      </c>
      <c r="E74">
        <v>54.32</v>
      </c>
      <c r="F74">
        <v>12986700</v>
      </c>
      <c r="G74"/>
      <c r="K74">
        <v>378.17999300000002</v>
      </c>
      <c r="L74">
        <f t="shared" si="12"/>
        <v>382.58800959999996</v>
      </c>
      <c r="M74">
        <f t="shared" si="13"/>
        <v>4.4080165999999394</v>
      </c>
      <c r="Q74">
        <v>54.32</v>
      </c>
      <c r="R74">
        <f t="shared" si="14"/>
        <v>54.715999600000004</v>
      </c>
      <c r="S74">
        <f t="shared" si="15"/>
        <v>0.39599960000000323</v>
      </c>
      <c r="Y74">
        <v>378.17999300000002</v>
      </c>
      <c r="Z74" s="11">
        <v>1.1667128368993727</v>
      </c>
      <c r="AA74" s="12">
        <v>382.80191467081909</v>
      </c>
      <c r="AB74" s="12">
        <f t="shared" si="8"/>
        <v>382.80191467081909</v>
      </c>
      <c r="AC74" s="12">
        <f t="shared" si="9"/>
        <v>1.2221486478315797E-2</v>
      </c>
      <c r="AH74">
        <v>54.32</v>
      </c>
      <c r="AI74" s="11">
        <v>9.4250452234820925E-2</v>
      </c>
      <c r="AJ74" s="12">
        <v>54.789038464551886</v>
      </c>
      <c r="AK74" s="12">
        <f t="shared" si="10"/>
        <v>54.789038464551886</v>
      </c>
      <c r="AL74" s="12">
        <f t="shared" si="11"/>
        <v>8.6347287288638837E-3</v>
      </c>
    </row>
    <row r="75" spans="1:38" x14ac:dyDescent="0.3">
      <c r="A75" s="4">
        <v>44328</v>
      </c>
      <c r="B75" s="2">
        <v>74</v>
      </c>
      <c r="C75">
        <v>372.20001200000002</v>
      </c>
      <c r="D75">
        <v>2344600</v>
      </c>
      <c r="E75">
        <v>54.040000999999997</v>
      </c>
      <c r="F75">
        <v>15836500</v>
      </c>
      <c r="G75"/>
      <c r="K75">
        <v>372.20001200000002</v>
      </c>
      <c r="L75">
        <f t="shared" si="12"/>
        <v>380.39800120000001</v>
      </c>
      <c r="M75">
        <f t="shared" si="13"/>
        <v>8.197989199999995</v>
      </c>
      <c r="Q75">
        <v>54.040000999999997</v>
      </c>
      <c r="R75">
        <f t="shared" si="14"/>
        <v>54.534999599999999</v>
      </c>
      <c r="S75">
        <f t="shared" si="15"/>
        <v>0.4949986000000024</v>
      </c>
      <c r="Y75">
        <v>372.20001200000002</v>
      </c>
      <c r="Z75" s="11">
        <v>0.7066511825660895</v>
      </c>
      <c r="AA75" s="12">
        <v>380.44148815782995</v>
      </c>
      <c r="AB75" s="12">
        <f t="shared" si="8"/>
        <v>380.44148815782995</v>
      </c>
      <c r="AC75" s="12">
        <f t="shared" si="9"/>
        <v>2.2142600462436136E-2</v>
      </c>
      <c r="AH75">
        <v>54.040000999999997</v>
      </c>
      <c r="AI75" s="11">
        <v>4.9192873383440139E-2</v>
      </c>
      <c r="AJ75" s="12">
        <v>54.537847478926118</v>
      </c>
      <c r="AK75" s="12">
        <f t="shared" si="10"/>
        <v>54.537847478926118</v>
      </c>
      <c r="AL75" s="12">
        <f t="shared" si="11"/>
        <v>9.2125549539890089E-3</v>
      </c>
    </row>
    <row r="76" spans="1:38" x14ac:dyDescent="0.3">
      <c r="A76" s="4">
        <v>44329</v>
      </c>
      <c r="B76" s="2">
        <v>75</v>
      </c>
      <c r="C76">
        <v>379.52999899999998</v>
      </c>
      <c r="D76">
        <v>2023100</v>
      </c>
      <c r="E76">
        <v>54.509998000000003</v>
      </c>
      <c r="F76">
        <v>15475800</v>
      </c>
      <c r="G76"/>
      <c r="K76">
        <v>379.52999899999998</v>
      </c>
      <c r="L76">
        <f t="shared" si="12"/>
        <v>375.85000609999997</v>
      </c>
      <c r="M76">
        <f t="shared" si="13"/>
        <v>3.679992900000002</v>
      </c>
      <c r="Q76">
        <v>54.509998000000003</v>
      </c>
      <c r="R76">
        <f t="shared" si="14"/>
        <v>54.298000500000001</v>
      </c>
      <c r="S76">
        <f t="shared" si="15"/>
        <v>0.2119975000000025</v>
      </c>
      <c r="Y76">
        <v>379.52999899999998</v>
      </c>
      <c r="Z76" s="11">
        <v>-2.0969555278094854E-2</v>
      </c>
      <c r="AA76" s="12">
        <v>375.56971368359063</v>
      </c>
      <c r="AB76" s="12">
        <f t="shared" si="8"/>
        <v>375.56971368359063</v>
      </c>
      <c r="AC76" s="12">
        <f t="shared" si="9"/>
        <v>1.0434709579859432E-2</v>
      </c>
      <c r="AH76">
        <v>54.509998000000003</v>
      </c>
      <c r="AI76" s="11">
        <v>4.8000199186523443E-3</v>
      </c>
      <c r="AJ76" s="12">
        <v>54.246695142412854</v>
      </c>
      <c r="AK76" s="12">
        <f t="shared" si="10"/>
        <v>54.246695142412854</v>
      </c>
      <c r="AL76" s="12">
        <f t="shared" si="11"/>
        <v>4.830358966205598E-3</v>
      </c>
    </row>
    <row r="77" spans="1:38" x14ac:dyDescent="0.3">
      <c r="A77" s="4">
        <v>44330</v>
      </c>
      <c r="B77" s="2">
        <v>76</v>
      </c>
      <c r="C77">
        <v>384.42001299999998</v>
      </c>
      <c r="D77">
        <v>1876100</v>
      </c>
      <c r="E77">
        <v>54.73</v>
      </c>
      <c r="F77">
        <v>11725300</v>
      </c>
      <c r="G77"/>
      <c r="K77">
        <v>384.42001299999998</v>
      </c>
      <c r="L77">
        <f t="shared" si="12"/>
        <v>377.06100169999996</v>
      </c>
      <c r="M77">
        <f t="shared" si="13"/>
        <v>7.3590113000000201</v>
      </c>
      <c r="Q77">
        <v>54.73</v>
      </c>
      <c r="R77">
        <f t="shared" si="14"/>
        <v>54.330999300000002</v>
      </c>
      <c r="S77">
        <f t="shared" si="15"/>
        <v>0.39900069999999488</v>
      </c>
      <c r="Y77">
        <v>384.42001299999998</v>
      </c>
      <c r="Z77" s="11">
        <v>0.30716942830695054</v>
      </c>
      <c r="AA77" s="12">
        <v>378.06447633579791</v>
      </c>
      <c r="AB77" s="12">
        <f t="shared" si="8"/>
        <v>378.06447633579791</v>
      </c>
      <c r="AC77" s="12">
        <f t="shared" si="9"/>
        <v>1.6532793427177991E-2</v>
      </c>
      <c r="AH77">
        <v>54.73</v>
      </c>
      <c r="AI77" s="11">
        <v>2.6198504325083683E-2</v>
      </c>
      <c r="AJ77" s="12">
        <v>54.415550209447474</v>
      </c>
      <c r="AK77" s="12">
        <f t="shared" si="10"/>
        <v>54.415550209447474</v>
      </c>
      <c r="AL77" s="12">
        <f t="shared" si="11"/>
        <v>5.7454739731869686E-3</v>
      </c>
    </row>
    <row r="78" spans="1:38" x14ac:dyDescent="0.3">
      <c r="A78" s="4">
        <v>44333</v>
      </c>
      <c r="B78" s="2">
        <v>77</v>
      </c>
      <c r="C78">
        <v>383.959991</v>
      </c>
      <c r="D78">
        <v>1830800</v>
      </c>
      <c r="E78">
        <v>54.639999000000003</v>
      </c>
      <c r="F78">
        <v>12119800</v>
      </c>
      <c r="G78"/>
      <c r="K78">
        <v>383.959991</v>
      </c>
      <c r="L78">
        <f t="shared" si="12"/>
        <v>380.50900860000002</v>
      </c>
      <c r="M78">
        <f t="shared" si="13"/>
        <v>3.4509823999999867</v>
      </c>
      <c r="Q78">
        <v>54.639999000000003</v>
      </c>
      <c r="R78">
        <f t="shared" si="14"/>
        <v>54.525999599999999</v>
      </c>
      <c r="S78">
        <f t="shared" si="15"/>
        <v>0.11399940000000441</v>
      </c>
      <c r="Y78">
        <v>383.959991</v>
      </c>
      <c r="Z78" s="11">
        <v>0.81076726669290677</v>
      </c>
      <c r="AA78" s="12">
        <v>382.23256252506383</v>
      </c>
      <c r="AB78" s="12">
        <f t="shared" si="8"/>
        <v>382.23256252506383</v>
      </c>
      <c r="AC78" s="12">
        <f t="shared" si="9"/>
        <v>4.4989804027164267E-3</v>
      </c>
      <c r="AH78">
        <v>54.639999000000003</v>
      </c>
      <c r="AI78" s="11">
        <v>5.0372213003723965E-2</v>
      </c>
      <c r="AJ78" s="12">
        <v>54.627080480308805</v>
      </c>
      <c r="AK78" s="12">
        <f t="shared" si="10"/>
        <v>54.627080480308805</v>
      </c>
      <c r="AL78" s="12">
        <f t="shared" si="11"/>
        <v>2.3642972049098347E-4</v>
      </c>
    </row>
    <row r="79" spans="1:38" x14ac:dyDescent="0.3">
      <c r="A79" s="4">
        <v>44334</v>
      </c>
      <c r="B79" s="2">
        <v>78</v>
      </c>
      <c r="C79">
        <v>382.80999800000001</v>
      </c>
      <c r="D79">
        <v>1698200</v>
      </c>
      <c r="E79">
        <v>54.34</v>
      </c>
      <c r="F79">
        <v>13232500</v>
      </c>
      <c r="G79"/>
      <c r="K79">
        <v>382.80999800000001</v>
      </c>
      <c r="L79">
        <f t="shared" si="12"/>
        <v>383.21199920000004</v>
      </c>
      <c r="M79">
        <f t="shared" si="13"/>
        <v>0.40200120000002926</v>
      </c>
      <c r="Q79">
        <v>54.34</v>
      </c>
      <c r="R79">
        <f t="shared" si="14"/>
        <v>54.640999100000002</v>
      </c>
      <c r="S79">
        <f t="shared" si="15"/>
        <v>0.30099909999999852</v>
      </c>
      <c r="Y79">
        <v>382.80999800000001</v>
      </c>
      <c r="Z79" s="11">
        <v>0.89855332537337185</v>
      </c>
      <c r="AA79" s="12">
        <v>383.71635624164031</v>
      </c>
      <c r="AB79" s="12">
        <f t="shared" si="8"/>
        <v>383.71635624164031</v>
      </c>
      <c r="AC79" s="12">
        <f t="shared" si="9"/>
        <v>2.3676451669904009E-3</v>
      </c>
      <c r="AH79">
        <v>54.34</v>
      </c>
      <c r="AI79" s="11">
        <v>4.8037866500495935E-2</v>
      </c>
      <c r="AJ79" s="12">
        <v>54.659556036787777</v>
      </c>
      <c r="AK79" s="12">
        <f t="shared" si="10"/>
        <v>54.659556036787777</v>
      </c>
      <c r="AL79" s="12">
        <f t="shared" si="11"/>
        <v>5.880677894511837E-3</v>
      </c>
    </row>
    <row r="80" spans="1:38" x14ac:dyDescent="0.3">
      <c r="A80" s="4">
        <v>44335</v>
      </c>
      <c r="B80" s="2">
        <v>79</v>
      </c>
      <c r="C80">
        <v>379.66000400000001</v>
      </c>
      <c r="D80">
        <v>1725000</v>
      </c>
      <c r="E80">
        <v>54.169998</v>
      </c>
      <c r="F80">
        <v>15126100</v>
      </c>
      <c r="G80"/>
      <c r="K80">
        <v>379.66000400000001</v>
      </c>
      <c r="L80">
        <f t="shared" si="12"/>
        <v>383.47699890000001</v>
      </c>
      <c r="M80">
        <f t="shared" si="13"/>
        <v>3.8169948999999974</v>
      </c>
      <c r="Q80">
        <v>54.169998</v>
      </c>
      <c r="R80">
        <f t="shared" si="14"/>
        <v>54.507999699999999</v>
      </c>
      <c r="S80">
        <f t="shared" si="15"/>
        <v>0.33800169999999952</v>
      </c>
      <c r="Y80">
        <v>379.66000400000001</v>
      </c>
      <c r="Z80" s="11">
        <v>0.76312642097534356</v>
      </c>
      <c r="AA80" s="12">
        <v>383.57663663329549</v>
      </c>
      <c r="AB80" s="12">
        <f t="shared" si="8"/>
        <v>383.57663663329549</v>
      </c>
      <c r="AC80" s="12">
        <f t="shared" si="9"/>
        <v>1.0316158120504782E-2</v>
      </c>
      <c r="AH80">
        <v>54.169998</v>
      </c>
      <c r="AI80" s="11">
        <v>1.8431937476721286E-2</v>
      </c>
      <c r="AJ80" s="12">
        <v>54.480615114106001</v>
      </c>
      <c r="AK80" s="12">
        <f t="shared" si="10"/>
        <v>54.480615114106001</v>
      </c>
      <c r="AL80" s="12">
        <f t="shared" si="11"/>
        <v>5.7341171418540888E-3</v>
      </c>
    </row>
    <row r="81" spans="1:38" x14ac:dyDescent="0.3">
      <c r="A81" s="4">
        <v>44336</v>
      </c>
      <c r="B81" s="2">
        <v>80</v>
      </c>
      <c r="C81">
        <v>383.57998700000002</v>
      </c>
      <c r="D81">
        <v>1427300</v>
      </c>
      <c r="E81">
        <v>54.650002000000001</v>
      </c>
      <c r="F81">
        <v>10948400</v>
      </c>
      <c r="G81"/>
      <c r="K81">
        <v>383.57998700000002</v>
      </c>
      <c r="L81">
        <f t="shared" si="12"/>
        <v>381.4649996</v>
      </c>
      <c r="M81">
        <f t="shared" si="13"/>
        <v>2.1149874000000182</v>
      </c>
      <c r="Q81">
        <v>54.650002000000001</v>
      </c>
      <c r="R81">
        <f t="shared" si="14"/>
        <v>54.314998800000005</v>
      </c>
      <c r="S81">
        <f t="shared" si="15"/>
        <v>0.33500319999999562</v>
      </c>
      <c r="Y81">
        <v>383.57998700000002</v>
      </c>
      <c r="Z81" s="11">
        <v>0.38849319531263599</v>
      </c>
      <c r="AA81" s="12">
        <v>381.46757499085675</v>
      </c>
      <c r="AB81" s="12">
        <f t="shared" si="8"/>
        <v>381.46757499085675</v>
      </c>
      <c r="AC81" s="12">
        <f t="shared" si="9"/>
        <v>5.507096513727318E-3</v>
      </c>
      <c r="AH81">
        <v>54.650002000000001</v>
      </c>
      <c r="AI81" s="11">
        <v>-8.4381302167019605E-3</v>
      </c>
      <c r="AJ81" s="12">
        <v>54.293043199266478</v>
      </c>
      <c r="AK81" s="12">
        <f t="shared" si="10"/>
        <v>54.293043199266478</v>
      </c>
      <c r="AL81" s="12">
        <f t="shared" si="11"/>
        <v>6.5317253004587763E-3</v>
      </c>
    </row>
    <row r="82" spans="1:38" x14ac:dyDescent="0.3">
      <c r="A82" s="4">
        <v>44337</v>
      </c>
      <c r="B82" s="2">
        <v>81</v>
      </c>
      <c r="C82">
        <v>380.72000100000002</v>
      </c>
      <c r="D82">
        <v>1706600</v>
      </c>
      <c r="E82">
        <v>54.619999</v>
      </c>
      <c r="F82">
        <v>16033200</v>
      </c>
      <c r="G82"/>
      <c r="K82">
        <v>380.72000100000002</v>
      </c>
      <c r="L82">
        <f t="shared" si="12"/>
        <v>382.24999430000003</v>
      </c>
      <c r="M82">
        <f t="shared" si="13"/>
        <v>1.529993300000001</v>
      </c>
      <c r="Q82">
        <v>54.619999</v>
      </c>
      <c r="R82">
        <f t="shared" si="14"/>
        <v>54.4440004</v>
      </c>
      <c r="S82">
        <f t="shared" si="15"/>
        <v>0.17599859999999978</v>
      </c>
      <c r="Y82">
        <v>380.72000100000002</v>
      </c>
      <c r="Z82" s="11">
        <v>0.53654389538335201</v>
      </c>
      <c r="AA82" s="12">
        <v>382.9911235533782</v>
      </c>
      <c r="AB82" s="12">
        <f t="shared" si="8"/>
        <v>382.9911235533782</v>
      </c>
      <c r="AC82" s="12">
        <f t="shared" si="9"/>
        <v>5.965335541639109E-3</v>
      </c>
      <c r="AH82">
        <v>54.619999</v>
      </c>
      <c r="AI82" s="11">
        <v>2.1580544633440307E-2</v>
      </c>
      <c r="AJ82" s="12">
        <v>54.514748242900865</v>
      </c>
      <c r="AK82" s="12">
        <f t="shared" si="10"/>
        <v>54.514748242900865</v>
      </c>
      <c r="AL82" s="12">
        <f t="shared" si="11"/>
        <v>1.9269637317118082E-3</v>
      </c>
    </row>
    <row r="83" spans="1:38" x14ac:dyDescent="0.3">
      <c r="A83" s="4">
        <v>44340</v>
      </c>
      <c r="B83" s="2">
        <v>82</v>
      </c>
      <c r="C83">
        <v>383.45001200000002</v>
      </c>
      <c r="D83">
        <v>1657000</v>
      </c>
      <c r="E83">
        <v>54.799999</v>
      </c>
      <c r="F83">
        <v>10326100</v>
      </c>
      <c r="G83"/>
      <c r="K83">
        <v>383.45001200000002</v>
      </c>
      <c r="L83">
        <f t="shared" si="12"/>
        <v>381.36599740000003</v>
      </c>
      <c r="M83">
        <f t="shared" si="13"/>
        <v>2.0840145999999891</v>
      </c>
      <c r="Q83">
        <v>54.799999</v>
      </c>
      <c r="R83">
        <f t="shared" si="14"/>
        <v>54.538999699999998</v>
      </c>
      <c r="S83">
        <f t="shared" si="15"/>
        <v>0.26099930000000171</v>
      </c>
      <c r="Y83">
        <v>383.45001200000002</v>
      </c>
      <c r="Z83" s="11">
        <v>0.31295957179127715</v>
      </c>
      <c r="AA83" s="12">
        <v>381.81352096788896</v>
      </c>
      <c r="AB83" s="12">
        <f t="shared" si="8"/>
        <v>381.81352096788896</v>
      </c>
      <c r="AC83" s="12">
        <f t="shared" si="9"/>
        <v>4.2678080085991827E-3</v>
      </c>
      <c r="AH83">
        <v>54.799999</v>
      </c>
      <c r="AI83" s="11">
        <v>2.8807045331362066E-2</v>
      </c>
      <c r="AJ83" s="12">
        <v>54.591731959551709</v>
      </c>
      <c r="AK83" s="12">
        <f t="shared" si="10"/>
        <v>54.591731959551709</v>
      </c>
      <c r="AL83" s="12">
        <f t="shared" si="11"/>
        <v>3.8004935081895007E-3</v>
      </c>
    </row>
    <row r="84" spans="1:38" x14ac:dyDescent="0.3">
      <c r="A84" s="4">
        <v>44341</v>
      </c>
      <c r="B84" s="2">
        <v>83</v>
      </c>
      <c r="C84">
        <v>385.38000499999998</v>
      </c>
      <c r="D84">
        <v>1379700</v>
      </c>
      <c r="E84">
        <v>54.790000999999997</v>
      </c>
      <c r="F84">
        <v>11916500</v>
      </c>
      <c r="G84"/>
      <c r="K84">
        <v>385.38000499999998</v>
      </c>
      <c r="L84">
        <f t="shared" si="12"/>
        <v>382.65700370000002</v>
      </c>
      <c r="M84">
        <f t="shared" si="13"/>
        <v>2.7230012999999644</v>
      </c>
      <c r="Q84">
        <v>54.790000999999997</v>
      </c>
      <c r="R84">
        <f t="shared" si="14"/>
        <v>54.715999600000004</v>
      </c>
      <c r="S84">
        <f t="shared" si="15"/>
        <v>7.4001399999993112E-2</v>
      </c>
      <c r="Y84">
        <v>385.38000499999998</v>
      </c>
      <c r="Z84" s="11">
        <v>0.42684531084452859</v>
      </c>
      <c r="AA84" s="12">
        <v>382.99960453908852</v>
      </c>
      <c r="AB84" s="12">
        <f t="shared" si="8"/>
        <v>382.99960453908852</v>
      </c>
      <c r="AC84" s="12">
        <f t="shared" si="9"/>
        <v>6.1767617157809217E-3</v>
      </c>
      <c r="AH84">
        <v>54.790000999999997</v>
      </c>
      <c r="AI84" s="11">
        <v>4.4044600608478951E-2</v>
      </c>
      <c r="AJ84" s="12">
        <v>54.737360262007634</v>
      </c>
      <c r="AK84" s="12">
        <f t="shared" si="10"/>
        <v>54.737360262007634</v>
      </c>
      <c r="AL84" s="12">
        <f t="shared" si="11"/>
        <v>9.6077271457546752E-4</v>
      </c>
    </row>
    <row r="85" spans="1:38" x14ac:dyDescent="0.3">
      <c r="A85" s="4">
        <v>44342</v>
      </c>
      <c r="B85" s="2">
        <v>84</v>
      </c>
      <c r="C85">
        <v>385.61999500000002</v>
      </c>
      <c r="D85">
        <v>1648000</v>
      </c>
      <c r="E85">
        <v>55.029998999999997</v>
      </c>
      <c r="F85">
        <v>16064300</v>
      </c>
      <c r="G85"/>
      <c r="K85">
        <v>385.61999500000002</v>
      </c>
      <c r="L85">
        <f t="shared" si="12"/>
        <v>383.86900629999997</v>
      </c>
      <c r="M85">
        <f t="shared" si="13"/>
        <v>1.7509887000000504</v>
      </c>
      <c r="Q85">
        <v>55.029998999999997</v>
      </c>
      <c r="R85">
        <f t="shared" si="14"/>
        <v>54.759</v>
      </c>
      <c r="S85">
        <f t="shared" si="15"/>
        <v>0.27099899999999622</v>
      </c>
      <c r="Y85">
        <v>385.61999500000002</v>
      </c>
      <c r="Z85" s="11">
        <v>0.59441629038771548</v>
      </c>
      <c r="AA85" s="12">
        <v>384.71116069309744</v>
      </c>
      <c r="AB85" s="12">
        <f t="shared" si="8"/>
        <v>384.71116069309744</v>
      </c>
      <c r="AC85" s="12">
        <f t="shared" si="9"/>
        <v>2.3568132324221849E-3</v>
      </c>
      <c r="AH85">
        <v>55.029998999999997</v>
      </c>
      <c r="AI85" s="11">
        <v>4.5414450951776764E-2</v>
      </c>
      <c r="AJ85" s="12">
        <v>54.791907048581393</v>
      </c>
      <c r="AK85" s="12">
        <f t="shared" si="10"/>
        <v>54.791907048581393</v>
      </c>
      <c r="AL85" s="12">
        <f t="shared" si="11"/>
        <v>4.326584694624532E-3</v>
      </c>
    </row>
    <row r="86" spans="1:38" x14ac:dyDescent="0.3">
      <c r="A86" s="4">
        <v>44343</v>
      </c>
      <c r="B86" s="2">
        <v>85</v>
      </c>
      <c r="C86">
        <v>387.5</v>
      </c>
      <c r="D86">
        <v>4452000</v>
      </c>
      <c r="E86">
        <v>55.490001999999997</v>
      </c>
      <c r="F86">
        <v>59109600</v>
      </c>
      <c r="G86"/>
      <c r="K86">
        <v>387.5</v>
      </c>
      <c r="L86">
        <f t="shared" si="12"/>
        <v>385.11400140000001</v>
      </c>
      <c r="M86">
        <f t="shared" si="13"/>
        <v>2.3859985999999935</v>
      </c>
      <c r="Q86">
        <v>55.490001999999997</v>
      </c>
      <c r="R86">
        <f t="shared" si="14"/>
        <v>54.911999599999994</v>
      </c>
      <c r="S86">
        <f t="shared" si="15"/>
        <v>0.57800240000000258</v>
      </c>
      <c r="Y86">
        <v>387.5</v>
      </c>
      <c r="Z86" s="11">
        <v>0.62927202110600156</v>
      </c>
      <c r="AA86" s="12">
        <v>385.57280425232534</v>
      </c>
      <c r="AB86" s="12">
        <f t="shared" si="8"/>
        <v>385.57280425232534</v>
      </c>
      <c r="AC86" s="12">
        <f t="shared" si="9"/>
        <v>4.9734083810958948E-3</v>
      </c>
      <c r="AH86">
        <v>55.490001999999997</v>
      </c>
      <c r="AI86" s="11">
        <v>6.199156150456632E-2</v>
      </c>
      <c r="AJ86" s="12">
        <v>54.964412680437896</v>
      </c>
      <c r="AK86" s="12">
        <f t="shared" si="10"/>
        <v>54.964412680437896</v>
      </c>
      <c r="AL86" s="12">
        <f t="shared" si="11"/>
        <v>9.4717841163909373E-3</v>
      </c>
    </row>
    <row r="87" spans="1:38" x14ac:dyDescent="0.3">
      <c r="A87" s="4">
        <v>44344</v>
      </c>
      <c r="B87" s="2">
        <v>86</v>
      </c>
      <c r="C87">
        <v>378.26998900000001</v>
      </c>
      <c r="D87">
        <v>4681200</v>
      </c>
      <c r="E87">
        <v>55.290000999999997</v>
      </c>
      <c r="F87">
        <v>17011600</v>
      </c>
      <c r="G87"/>
      <c r="K87">
        <v>378.26998900000001</v>
      </c>
      <c r="L87">
        <f t="shared" si="12"/>
        <v>386.5119995</v>
      </c>
      <c r="M87">
        <f t="shared" si="13"/>
        <v>8.2420104999999921</v>
      </c>
      <c r="Q87">
        <v>55.290000999999997</v>
      </c>
      <c r="R87">
        <f t="shared" si="14"/>
        <v>55.212000899999992</v>
      </c>
      <c r="S87">
        <f t="shared" si="15"/>
        <v>7.8000100000004124E-2</v>
      </c>
      <c r="Y87">
        <v>378.26998900000001</v>
      </c>
      <c r="Z87" s="11">
        <v>0.74578980886450286</v>
      </c>
      <c r="AA87" s="12">
        <v>387.09537931291322</v>
      </c>
      <c r="AB87" s="12">
        <f t="shared" si="8"/>
        <v>387.09537931291322</v>
      </c>
      <c r="AC87" s="12">
        <f t="shared" si="9"/>
        <v>2.3330929149954886E-2</v>
      </c>
      <c r="AH87">
        <v>55.290000999999997</v>
      </c>
      <c r="AI87" s="11">
        <v>0.10116824996688101</v>
      </c>
      <c r="AJ87" s="12">
        <v>55.326758853486872</v>
      </c>
      <c r="AK87" s="12">
        <f t="shared" si="10"/>
        <v>55.326758853486872</v>
      </c>
      <c r="AL87" s="12">
        <f t="shared" si="11"/>
        <v>6.6481918650852529E-4</v>
      </c>
    </row>
    <row r="88" spans="1:38" x14ac:dyDescent="0.3">
      <c r="A88" s="4">
        <v>44348</v>
      </c>
      <c r="B88" s="2">
        <v>87</v>
      </c>
      <c r="C88">
        <v>378.23001099999999</v>
      </c>
      <c r="D88">
        <v>2117800</v>
      </c>
      <c r="E88">
        <v>55.279998999999997</v>
      </c>
      <c r="F88">
        <v>13304000</v>
      </c>
      <c r="G88"/>
      <c r="K88">
        <v>378.23001099999999</v>
      </c>
      <c r="L88">
        <f t="shared" si="12"/>
        <v>382.50899350000003</v>
      </c>
      <c r="M88">
        <f t="shared" si="13"/>
        <v>4.2789825000000405</v>
      </c>
      <c r="Q88">
        <v>55.279998999999997</v>
      </c>
      <c r="R88">
        <f t="shared" si="14"/>
        <v>55.298000899999991</v>
      </c>
      <c r="S88">
        <f t="shared" si="15"/>
        <v>1.8001899999994464E-2</v>
      </c>
      <c r="Y88">
        <v>378.23001099999999</v>
      </c>
      <c r="Z88" s="11">
        <v>-3.2645704049189428E-2</v>
      </c>
      <c r="AA88" s="12">
        <v>381.87316352277276</v>
      </c>
      <c r="AB88" s="12">
        <f t="shared" si="8"/>
        <v>381.87316352277276</v>
      </c>
      <c r="AC88" s="12">
        <f t="shared" si="9"/>
        <v>9.6321085498759281E-3</v>
      </c>
      <c r="AH88">
        <v>55.279998999999997</v>
      </c>
      <c r="AI88" s="11">
        <v>9.1306870181449576E-2</v>
      </c>
      <c r="AJ88" s="12">
        <v>55.352323191765443</v>
      </c>
      <c r="AK88" s="12">
        <f t="shared" si="10"/>
        <v>55.352323191765443</v>
      </c>
      <c r="AL88" s="12">
        <f t="shared" si="11"/>
        <v>1.3083247661680719E-3</v>
      </c>
    </row>
    <row r="89" spans="1:38" x14ac:dyDescent="0.3">
      <c r="A89" s="4">
        <v>44349</v>
      </c>
      <c r="B89" s="2">
        <v>88</v>
      </c>
      <c r="C89">
        <v>380.58999599999999</v>
      </c>
      <c r="D89">
        <v>1881000</v>
      </c>
      <c r="E89">
        <v>55.5</v>
      </c>
      <c r="F89">
        <v>11328500</v>
      </c>
      <c r="G89"/>
      <c r="K89">
        <v>380.58999599999999</v>
      </c>
      <c r="L89">
        <f t="shared" si="12"/>
        <v>380.09600219999999</v>
      </c>
      <c r="M89">
        <f t="shared" si="13"/>
        <v>0.49399379999999837</v>
      </c>
      <c r="Q89">
        <v>55.5</v>
      </c>
      <c r="R89">
        <f t="shared" si="14"/>
        <v>55.325000200000005</v>
      </c>
      <c r="S89">
        <f t="shared" si="15"/>
        <v>0.17499979999999482</v>
      </c>
      <c r="Y89">
        <v>380.58999599999999</v>
      </c>
      <c r="Z89" s="11">
        <v>-0.33100220215461845</v>
      </c>
      <c r="AA89" s="12">
        <v>379.55311799991529</v>
      </c>
      <c r="AB89" s="12">
        <f t="shared" si="8"/>
        <v>379.55311799991529</v>
      </c>
      <c r="AC89" s="12">
        <f t="shared" si="9"/>
        <v>2.7243963608667692E-3</v>
      </c>
      <c r="AH89">
        <v>55.5</v>
      </c>
      <c r="AI89" s="11">
        <v>7.917691062355256E-2</v>
      </c>
      <c r="AJ89" s="12">
        <v>55.35063370533635</v>
      </c>
      <c r="AK89" s="12">
        <f t="shared" si="10"/>
        <v>55.35063370533635</v>
      </c>
      <c r="AL89" s="12">
        <f t="shared" si="11"/>
        <v>2.691284588534243E-3</v>
      </c>
    </row>
    <row r="90" spans="1:38" x14ac:dyDescent="0.3">
      <c r="A90" s="4">
        <v>44350</v>
      </c>
      <c r="B90" s="2">
        <v>89</v>
      </c>
      <c r="C90">
        <v>383.86999500000002</v>
      </c>
      <c r="D90">
        <v>1780300</v>
      </c>
      <c r="E90">
        <v>55.639999000000003</v>
      </c>
      <c r="F90">
        <v>17364300</v>
      </c>
      <c r="G90"/>
      <c r="K90">
        <v>383.86999500000002</v>
      </c>
      <c r="L90">
        <f t="shared" si="12"/>
        <v>379.41799910000003</v>
      </c>
      <c r="M90">
        <f t="shared" si="13"/>
        <v>4.4519958999999858</v>
      </c>
      <c r="Q90">
        <v>55.639999000000003</v>
      </c>
      <c r="R90">
        <f t="shared" si="14"/>
        <v>55.391999900000002</v>
      </c>
      <c r="S90">
        <f t="shared" si="15"/>
        <v>0.24799910000000125</v>
      </c>
      <c r="Y90">
        <v>383.86999500000002</v>
      </c>
      <c r="Z90" s="11">
        <v>-0.22311711850219501</v>
      </c>
      <c r="AA90" s="12">
        <v>380.0492347724292</v>
      </c>
      <c r="AB90" s="12">
        <f t="shared" si="8"/>
        <v>380.0492347724292</v>
      </c>
      <c r="AC90" s="12">
        <f t="shared" si="9"/>
        <v>9.9532661508769799E-3</v>
      </c>
      <c r="AH90">
        <v>55.639999000000003</v>
      </c>
      <c r="AI90" s="11">
        <v>8.6155188466214574E-2</v>
      </c>
      <c r="AJ90" s="12">
        <v>55.483310746086978</v>
      </c>
      <c r="AK90" s="12">
        <f t="shared" si="10"/>
        <v>55.483310746086978</v>
      </c>
      <c r="AL90" s="12">
        <f t="shared" si="11"/>
        <v>2.8161081367565222E-3</v>
      </c>
    </row>
    <row r="91" spans="1:38" x14ac:dyDescent="0.3">
      <c r="A91" s="4">
        <v>44351</v>
      </c>
      <c r="B91" s="2">
        <v>90</v>
      </c>
      <c r="C91">
        <v>387.51998900000001</v>
      </c>
      <c r="D91">
        <v>1765900</v>
      </c>
      <c r="E91">
        <v>56.240001999999997</v>
      </c>
      <c r="F91">
        <v>18935100</v>
      </c>
      <c r="G91"/>
      <c r="K91">
        <v>387.51998900000001</v>
      </c>
      <c r="L91">
        <f t="shared" si="12"/>
        <v>381.75799849999999</v>
      </c>
      <c r="M91">
        <f t="shared" si="13"/>
        <v>5.7619905000000244</v>
      </c>
      <c r="Q91">
        <v>56.240001999999997</v>
      </c>
      <c r="R91">
        <f t="shared" si="14"/>
        <v>55.525999300000002</v>
      </c>
      <c r="S91">
        <f t="shared" si="15"/>
        <v>0.71400269999999466</v>
      </c>
      <c r="Y91">
        <v>387.51998900000001</v>
      </c>
      <c r="Z91" s="11">
        <v>0.10715600577129111</v>
      </c>
      <c r="AA91" s="12">
        <v>382.35821160669042</v>
      </c>
      <c r="AB91" s="12">
        <f t="shared" si="8"/>
        <v>382.35821160669042</v>
      </c>
      <c r="AC91" s="12">
        <f t="shared" si="9"/>
        <v>1.3320028746464461E-2</v>
      </c>
      <c r="AH91">
        <v>56.240001999999997</v>
      </c>
      <c r="AI91" s="11">
        <v>9.3266494192569868E-2</v>
      </c>
      <c r="AJ91" s="12">
        <v>55.623985945121916</v>
      </c>
      <c r="AK91" s="12">
        <f t="shared" si="10"/>
        <v>55.623985945121916</v>
      </c>
      <c r="AL91" s="12">
        <f t="shared" si="11"/>
        <v>1.0953343402763053E-2</v>
      </c>
    </row>
    <row r="92" spans="1:38" x14ac:dyDescent="0.3">
      <c r="A92" s="4">
        <v>44354</v>
      </c>
      <c r="B92" s="2">
        <v>91</v>
      </c>
      <c r="C92">
        <v>380.39999399999999</v>
      </c>
      <c r="D92">
        <v>2515800</v>
      </c>
      <c r="E92">
        <v>56.040000999999997</v>
      </c>
      <c r="F92">
        <v>14010800</v>
      </c>
      <c r="G92"/>
      <c r="K92">
        <v>380.39999399999999</v>
      </c>
      <c r="L92">
        <f t="shared" si="12"/>
        <v>385.0389922</v>
      </c>
      <c r="M92">
        <f t="shared" si="13"/>
        <v>4.6389982000000032</v>
      </c>
      <c r="Q92">
        <v>56.040000999999997</v>
      </c>
      <c r="R92">
        <f t="shared" si="14"/>
        <v>55.9120007</v>
      </c>
      <c r="S92">
        <f t="shared" si="15"/>
        <v>0.12800029999999651</v>
      </c>
      <c r="Y92">
        <v>380.39999399999999</v>
      </c>
      <c r="Z92" s="11">
        <v>0.52576961032977509</v>
      </c>
      <c r="AA92" s="12">
        <v>385.67473858074345</v>
      </c>
      <c r="AB92" s="12">
        <f t="shared" si="8"/>
        <v>385.67473858074345</v>
      </c>
      <c r="AC92" s="12">
        <f t="shared" si="9"/>
        <v>1.3866310893641756E-2</v>
      </c>
      <c r="AH92">
        <v>56.040000999999997</v>
      </c>
      <c r="AI92" s="11">
        <v>0.1377923303620126</v>
      </c>
      <c r="AJ92" s="12">
        <v>56.058617183280212</v>
      </c>
      <c r="AK92" s="12">
        <f t="shared" si="10"/>
        <v>56.058617183280212</v>
      </c>
      <c r="AL92" s="12">
        <f t="shared" si="11"/>
        <v>3.3219455653142545E-4</v>
      </c>
    </row>
    <row r="93" spans="1:38" x14ac:dyDescent="0.3">
      <c r="A93" s="4">
        <v>44355</v>
      </c>
      <c r="B93" s="2">
        <v>92</v>
      </c>
      <c r="C93">
        <v>379.70001200000002</v>
      </c>
      <c r="D93">
        <v>1553800</v>
      </c>
      <c r="E93">
        <v>55.650002000000001</v>
      </c>
      <c r="F93">
        <v>10968300</v>
      </c>
      <c r="G93"/>
      <c r="K93">
        <v>379.70001200000002</v>
      </c>
      <c r="L93">
        <f t="shared" si="12"/>
        <v>383.22999270000003</v>
      </c>
      <c r="M93">
        <f t="shared" si="13"/>
        <v>3.5299807000000101</v>
      </c>
      <c r="Q93">
        <v>55.650002000000001</v>
      </c>
      <c r="R93">
        <f t="shared" si="14"/>
        <v>56.020000899999999</v>
      </c>
      <c r="S93">
        <f t="shared" si="15"/>
        <v>0.3699988999999988</v>
      </c>
      <c r="Y93">
        <v>379.70001200000002</v>
      </c>
      <c r="Z93" s="11">
        <v>5.5113733721178837E-2</v>
      </c>
      <c r="AA93" s="12">
        <v>382.59214647040727</v>
      </c>
      <c r="AB93" s="12">
        <f t="shared" si="8"/>
        <v>382.59214647040727</v>
      </c>
      <c r="AC93" s="12">
        <f t="shared" si="9"/>
        <v>7.616893281550006E-3</v>
      </c>
      <c r="AH93">
        <v>55.650002000000001</v>
      </c>
      <c r="AI93" s="11">
        <v>0.12695551294195842</v>
      </c>
      <c r="AJ93" s="12">
        <v>56.113327246755148</v>
      </c>
      <c r="AK93" s="12">
        <f t="shared" si="10"/>
        <v>56.113327246755148</v>
      </c>
      <c r="AL93" s="12">
        <f t="shared" si="11"/>
        <v>8.3257004511005615E-3</v>
      </c>
    </row>
    <row r="94" spans="1:38" x14ac:dyDescent="0.3">
      <c r="A94" s="4">
        <v>44356</v>
      </c>
      <c r="B94" s="2">
        <v>93</v>
      </c>
      <c r="C94">
        <v>379.959991</v>
      </c>
      <c r="D94">
        <v>1398900</v>
      </c>
      <c r="E94">
        <v>55.48</v>
      </c>
      <c r="F94">
        <v>9838800</v>
      </c>
      <c r="G94"/>
      <c r="K94">
        <v>379.959991</v>
      </c>
      <c r="L94">
        <f t="shared" si="12"/>
        <v>381.47400200000004</v>
      </c>
      <c r="M94">
        <f t="shared" si="13"/>
        <v>1.5140110000000391</v>
      </c>
      <c r="Q94">
        <v>55.48</v>
      </c>
      <c r="R94">
        <f t="shared" si="14"/>
        <v>55.885001699999997</v>
      </c>
      <c r="S94">
        <f t="shared" si="15"/>
        <v>0.40500169999999969</v>
      </c>
      <c r="Y94">
        <v>379.959991</v>
      </c>
      <c r="Z94" s="11">
        <v>-0.18720753711359778</v>
      </c>
      <c r="AA94" s="12">
        <v>380.7894637943952</v>
      </c>
      <c r="AB94" s="12">
        <f t="shared" si="8"/>
        <v>380.7894637943952</v>
      </c>
      <c r="AC94" s="12">
        <f t="shared" si="9"/>
        <v>2.1830529899007213E-3</v>
      </c>
      <c r="AH94">
        <v>55.48</v>
      </c>
      <c r="AI94" s="11">
        <v>8.016168296107673E-2</v>
      </c>
      <c r="AJ94" s="12">
        <v>55.88153006317701</v>
      </c>
      <c r="AK94" s="12">
        <f t="shared" si="10"/>
        <v>55.88153006317701</v>
      </c>
      <c r="AL94" s="12">
        <f t="shared" si="11"/>
        <v>7.2373839793982179E-3</v>
      </c>
    </row>
    <row r="95" spans="1:38" x14ac:dyDescent="0.3">
      <c r="A95" s="4">
        <v>44357</v>
      </c>
      <c r="B95" s="2">
        <v>94</v>
      </c>
      <c r="C95">
        <v>383.01001000000002</v>
      </c>
      <c r="D95">
        <v>1404000</v>
      </c>
      <c r="E95">
        <v>55.91</v>
      </c>
      <c r="F95">
        <v>12444400</v>
      </c>
      <c r="G95"/>
      <c r="K95">
        <v>383.01001000000002</v>
      </c>
      <c r="L95">
        <f t="shared" si="12"/>
        <v>379.96999790000001</v>
      </c>
      <c r="M95">
        <f t="shared" si="13"/>
        <v>3.0400121000000127</v>
      </c>
      <c r="Q95">
        <v>55.91</v>
      </c>
      <c r="R95">
        <f t="shared" si="14"/>
        <v>55.643000799999996</v>
      </c>
      <c r="S95">
        <f t="shared" si="15"/>
        <v>0.26699920000000077</v>
      </c>
      <c r="Y95">
        <v>383.01001000000002</v>
      </c>
      <c r="Z95" s="11">
        <v>-0.24300253389603632</v>
      </c>
      <c r="AA95" s="12">
        <v>380.17449461528287</v>
      </c>
      <c r="AB95" s="12">
        <f t="shared" si="8"/>
        <v>380.17449461528287</v>
      </c>
      <c r="AC95" s="12">
        <f t="shared" si="9"/>
        <v>7.4032409354448849E-3</v>
      </c>
      <c r="AH95">
        <v>55.91</v>
      </c>
      <c r="AI95" s="11">
        <v>4.1624539149100498E-2</v>
      </c>
      <c r="AJ95" s="12">
        <v>55.666240310246266</v>
      </c>
      <c r="AK95" s="12">
        <f t="shared" si="10"/>
        <v>55.666240310246266</v>
      </c>
      <c r="AL95" s="12">
        <f t="shared" si="11"/>
        <v>4.3598585182208988E-3</v>
      </c>
    </row>
    <row r="96" spans="1:38" x14ac:dyDescent="0.3">
      <c r="A96" s="4">
        <v>44358</v>
      </c>
      <c r="B96" s="2">
        <v>95</v>
      </c>
      <c r="C96">
        <v>381.82998700000002</v>
      </c>
      <c r="D96">
        <v>1404200</v>
      </c>
      <c r="E96">
        <v>56.16</v>
      </c>
      <c r="F96">
        <v>11825800</v>
      </c>
      <c r="G96"/>
      <c r="K96">
        <v>381.82998700000002</v>
      </c>
      <c r="L96">
        <f t="shared" si="12"/>
        <v>381.43300470000003</v>
      </c>
      <c r="M96">
        <f t="shared" si="13"/>
        <v>0.39698229999999057</v>
      </c>
      <c r="Q96">
        <v>56.16</v>
      </c>
      <c r="R96">
        <f t="shared" si="14"/>
        <v>55.729000399999997</v>
      </c>
      <c r="S96">
        <f t="shared" si="15"/>
        <v>0.43099959999999982</v>
      </c>
      <c r="Y96">
        <v>381.82998700000002</v>
      </c>
      <c r="Z96" s="11">
        <v>7.330156381107733E-3</v>
      </c>
      <c r="AA96" s="12">
        <v>381.85070937351162</v>
      </c>
      <c r="AB96" s="12">
        <f t="shared" si="8"/>
        <v>381.85070937351162</v>
      </c>
      <c r="AC96" s="12">
        <f t="shared" si="9"/>
        <v>5.427120503137201E-5</v>
      </c>
      <c r="AH96">
        <v>56.16</v>
      </c>
      <c r="AI96" s="11">
        <v>5.8925057161218403E-2</v>
      </c>
      <c r="AJ96" s="12">
        <v>55.84050215415494</v>
      </c>
      <c r="AK96" s="12">
        <f t="shared" si="10"/>
        <v>55.84050215415494</v>
      </c>
      <c r="AL96" s="12">
        <f t="shared" si="11"/>
        <v>5.6890642066427417E-3</v>
      </c>
    </row>
    <row r="97" spans="1:38" x14ac:dyDescent="0.3">
      <c r="A97" s="4">
        <v>44361</v>
      </c>
      <c r="B97" s="2">
        <v>96</v>
      </c>
      <c r="C97">
        <v>383.76001000000002</v>
      </c>
      <c r="D97">
        <v>1652600</v>
      </c>
      <c r="E97">
        <v>55.549999</v>
      </c>
      <c r="F97">
        <v>9710800</v>
      </c>
      <c r="G97"/>
      <c r="K97">
        <v>383.76001000000002</v>
      </c>
      <c r="L97">
        <f t="shared" si="12"/>
        <v>381.8099947</v>
      </c>
      <c r="M97">
        <f t="shared" si="13"/>
        <v>1.9500153000000182</v>
      </c>
      <c r="Q97">
        <v>55.549999</v>
      </c>
      <c r="R97">
        <f t="shared" si="14"/>
        <v>55.948999999999998</v>
      </c>
      <c r="S97">
        <f t="shared" si="15"/>
        <v>0.39900099999999838</v>
      </c>
      <c r="Y97">
        <v>383.76001000000002</v>
      </c>
      <c r="Z97" s="11">
        <v>5.1257750106739088E-3</v>
      </c>
      <c r="AA97" s="12">
        <v>381.84113927271943</v>
      </c>
      <c r="AB97" s="12">
        <f t="shared" si="8"/>
        <v>381.84113927271943</v>
      </c>
      <c r="AC97" s="12">
        <f t="shared" si="9"/>
        <v>5.0001841705199857E-3</v>
      </c>
      <c r="AH97">
        <v>55.549999</v>
      </c>
      <c r="AI97" s="11">
        <v>8.1306188085053036E-2</v>
      </c>
      <c r="AJ97" s="12">
        <v>56.071015881732222</v>
      </c>
      <c r="AK97" s="12">
        <f t="shared" si="10"/>
        <v>56.071015881732222</v>
      </c>
      <c r="AL97" s="12">
        <f t="shared" si="11"/>
        <v>9.3792419642027853E-3</v>
      </c>
    </row>
    <row r="98" spans="1:38" x14ac:dyDescent="0.3">
      <c r="A98" s="4">
        <v>44362</v>
      </c>
      <c r="B98" s="2">
        <v>97</v>
      </c>
      <c r="C98">
        <v>383.91000400000001</v>
      </c>
      <c r="D98">
        <v>1252000</v>
      </c>
      <c r="E98">
        <v>55.41</v>
      </c>
      <c r="F98">
        <v>11154200</v>
      </c>
      <c r="G98"/>
      <c r="K98">
        <v>383.91000400000001</v>
      </c>
      <c r="L98">
        <f t="shared" si="12"/>
        <v>383.03100310000002</v>
      </c>
      <c r="M98">
        <f t="shared" si="13"/>
        <v>0.87900089999999409</v>
      </c>
      <c r="Q98">
        <v>55.41</v>
      </c>
      <c r="R98">
        <f t="shared" si="14"/>
        <v>55.804999500000001</v>
      </c>
      <c r="S98">
        <f t="shared" si="15"/>
        <v>0.39499950000000439</v>
      </c>
      <c r="Y98">
        <v>383.91000400000001</v>
      </c>
      <c r="Z98" s="11">
        <v>0.16308662019810666</v>
      </c>
      <c r="AA98" s="12">
        <v>383.05729819416706</v>
      </c>
      <c r="AB98" s="12">
        <f t="shared" si="8"/>
        <v>383.05729819416706</v>
      </c>
      <c r="AC98" s="12">
        <f t="shared" si="9"/>
        <v>2.2211085852114299E-3</v>
      </c>
      <c r="AH98">
        <v>55.41</v>
      </c>
      <c r="AI98" s="11">
        <v>3.2834127646403533E-2</v>
      </c>
      <c r="AJ98" s="12">
        <v>55.780702939787631</v>
      </c>
      <c r="AK98" s="12">
        <f t="shared" si="10"/>
        <v>55.780702939787631</v>
      </c>
      <c r="AL98" s="12">
        <f t="shared" si="11"/>
        <v>6.6901811908975642E-3</v>
      </c>
    </row>
    <row r="99" spans="1:38" x14ac:dyDescent="0.3">
      <c r="A99" s="4">
        <v>44363</v>
      </c>
      <c r="B99" s="2">
        <v>98</v>
      </c>
      <c r="C99">
        <v>379.41000400000001</v>
      </c>
      <c r="D99">
        <v>1801700</v>
      </c>
      <c r="E99">
        <v>54.669998</v>
      </c>
      <c r="F99">
        <v>15211700</v>
      </c>
      <c r="G99"/>
      <c r="K99">
        <v>379.41000400000001</v>
      </c>
      <c r="L99">
        <f t="shared" si="12"/>
        <v>383.44900240000004</v>
      </c>
      <c r="M99">
        <f t="shared" si="13"/>
        <v>4.0389984000000254</v>
      </c>
      <c r="Q99">
        <v>54.669998</v>
      </c>
      <c r="R99">
        <f t="shared" si="14"/>
        <v>55.601999699999993</v>
      </c>
      <c r="S99">
        <f t="shared" si="15"/>
        <v>0.9320016999999936</v>
      </c>
      <c r="Y99">
        <v>379.41000400000001</v>
      </c>
      <c r="Z99" s="11">
        <v>0.22242650231595398</v>
      </c>
      <c r="AA99" s="12">
        <v>383.675323910602</v>
      </c>
      <c r="AB99" s="12">
        <f t="shared" si="8"/>
        <v>383.675323910602</v>
      </c>
      <c r="AC99" s="12">
        <f t="shared" si="9"/>
        <v>1.1241980616309707E-2</v>
      </c>
      <c r="AH99">
        <v>54.669998</v>
      </c>
      <c r="AI99" s="11">
        <v>3.4831497791713156E-5</v>
      </c>
      <c r="AJ99" s="12">
        <v>55.562075796961345</v>
      </c>
      <c r="AK99" s="12">
        <f t="shared" si="10"/>
        <v>55.562075796961345</v>
      </c>
      <c r="AL99" s="12">
        <f t="shared" si="11"/>
        <v>1.631750191323119E-2</v>
      </c>
    </row>
    <row r="100" spans="1:38" x14ac:dyDescent="0.3">
      <c r="A100" s="4">
        <v>44364</v>
      </c>
      <c r="B100" s="2">
        <v>99</v>
      </c>
      <c r="C100">
        <v>384.75</v>
      </c>
      <c r="D100">
        <v>1686500</v>
      </c>
      <c r="E100">
        <v>54.950001</v>
      </c>
      <c r="F100">
        <v>10658400</v>
      </c>
      <c r="G100"/>
      <c r="K100">
        <v>384.75</v>
      </c>
      <c r="L100">
        <f t="shared" si="12"/>
        <v>381.63000520000003</v>
      </c>
      <c r="M100">
        <f t="shared" si="13"/>
        <v>3.1199947999999722</v>
      </c>
      <c r="Q100">
        <v>54.950001</v>
      </c>
      <c r="R100">
        <f t="shared" si="14"/>
        <v>55.067998799999998</v>
      </c>
      <c r="S100">
        <f t="shared" si="15"/>
        <v>0.11799779999999771</v>
      </c>
      <c r="Y100">
        <v>384.75</v>
      </c>
      <c r="Z100" s="11">
        <v>-0.14447617921504499</v>
      </c>
      <c r="AA100" s="12">
        <v>381.08482985451366</v>
      </c>
      <c r="AB100" s="12">
        <f t="shared" si="8"/>
        <v>381.08482985451366</v>
      </c>
      <c r="AC100" s="12">
        <f t="shared" si="9"/>
        <v>9.5261082403803581E-3</v>
      </c>
      <c r="AH100">
        <v>54.950001</v>
      </c>
      <c r="AI100" s="11">
        <v>-7.3563937877619653E-2</v>
      </c>
      <c r="AJ100" s="12">
        <v>54.997853396580979</v>
      </c>
      <c r="AK100" s="12">
        <f t="shared" si="10"/>
        <v>54.997853396580979</v>
      </c>
      <c r="AL100" s="12">
        <f t="shared" si="11"/>
        <v>8.7083522675419976E-4</v>
      </c>
    </row>
    <row r="101" spans="1:38" x14ac:dyDescent="0.3">
      <c r="A101" s="4">
        <v>44365</v>
      </c>
      <c r="B101" s="2">
        <v>100</v>
      </c>
      <c r="C101">
        <v>380.88000499999998</v>
      </c>
      <c r="D101">
        <v>3415700</v>
      </c>
      <c r="E101">
        <v>53.77</v>
      </c>
      <c r="F101">
        <v>31445600</v>
      </c>
      <c r="G101"/>
      <c r="K101">
        <v>380.88000499999998</v>
      </c>
      <c r="Q101">
        <v>53.77</v>
      </c>
      <c r="Y101">
        <v>380.88000499999998</v>
      </c>
      <c r="Z101" s="11">
        <v>0.1676524998845968</v>
      </c>
      <c r="AA101" s="12">
        <v>383.33334021506249</v>
      </c>
      <c r="AB101" s="12">
        <f t="shared" si="8"/>
        <v>383.33334021506249</v>
      </c>
      <c r="AC101" s="12">
        <f t="shared" si="9"/>
        <v>6.4412286884487652E-3</v>
      </c>
      <c r="AH101">
        <v>53.77</v>
      </c>
      <c r="AI101" s="11">
        <v>-7.2546194788811622E-2</v>
      </c>
      <c r="AJ101" s="12">
        <v>54.932092155717555</v>
      </c>
      <c r="AK101" s="12">
        <f t="shared" si="10"/>
        <v>54.932092155717555</v>
      </c>
      <c r="AL101" s="12">
        <f t="shared" si="11"/>
        <v>2.1612277398503851E-2</v>
      </c>
    </row>
    <row r="102" spans="1:38" x14ac:dyDescent="0.3">
      <c r="A102" s="4">
        <v>44368</v>
      </c>
      <c r="B102" s="2">
        <v>101</v>
      </c>
      <c r="C102">
        <v>386.79998799999998</v>
      </c>
      <c r="D102">
        <v>1631600</v>
      </c>
      <c r="E102">
        <v>54.360000999999997</v>
      </c>
      <c r="F102">
        <v>14404300</v>
      </c>
      <c r="G102"/>
      <c r="K102">
        <v>386.79998799999998</v>
      </c>
      <c r="Q102">
        <v>54.360000999999997</v>
      </c>
      <c r="Y102">
        <v>386.79998799999998</v>
      </c>
      <c r="Z102" s="11">
        <v>-4.6064199100273429E-2</v>
      </c>
      <c r="AA102" s="26">
        <v>381.86249802272977</v>
      </c>
      <c r="AB102" s="28">
        <f t="array" ref="AB102:AB253">TREND(AA102:AA253,Y102:Y253)</f>
        <v>385.79882677191591</v>
      </c>
      <c r="AC102" s="12">
        <f t="shared" si="9"/>
        <v>2.5883176296377557E-3</v>
      </c>
      <c r="AH102">
        <v>54.360000999999997</v>
      </c>
      <c r="AI102" s="11">
        <v>-0.16352192948726496</v>
      </c>
      <c r="AJ102" s="26">
        <v>54.162065328240601</v>
      </c>
      <c r="AK102" s="28">
        <f t="array" ref="AK102">TREND(AJ102:AJ253,AH102:AH253)</f>
        <v>54.36297495074259</v>
      </c>
      <c r="AL102" s="12">
        <f t="shared" si="11"/>
        <v>5.470843796697116E-5</v>
      </c>
    </row>
    <row r="103" spans="1:38" x14ac:dyDescent="0.3">
      <c r="A103" s="4">
        <v>44369</v>
      </c>
      <c r="B103" s="2">
        <v>102</v>
      </c>
      <c r="C103">
        <v>392.17999300000002</v>
      </c>
      <c r="D103">
        <v>1934800</v>
      </c>
      <c r="E103">
        <v>54.560001</v>
      </c>
      <c r="F103">
        <v>13072800</v>
      </c>
      <c r="G103"/>
      <c r="K103">
        <v>392.17999300000002</v>
      </c>
      <c r="Q103">
        <v>54.560001</v>
      </c>
      <c r="Y103">
        <v>392.17999300000002</v>
      </c>
      <c r="Z103" s="11">
        <v>0.36438805746378899</v>
      </c>
      <c r="AA103" s="26">
        <v>384.96323445728729</v>
      </c>
      <c r="AB103" s="28">
        <v>391.21814332755764</v>
      </c>
      <c r="AC103" s="12">
        <f t="shared" si="9"/>
        <v>2.4525720067580894E-3</v>
      </c>
      <c r="AH103">
        <v>54.560001</v>
      </c>
      <c r="AI103" s="11">
        <v>-0.13615450632672549</v>
      </c>
      <c r="AJ103" s="26">
        <v>54.208360309650807</v>
      </c>
      <c r="AK103" s="28" cm="1">
        <f t="array" ref="AK103:AK254">TREND(AJ102:AJ253,AH102:AH253)</f>
        <v>54.36297495074259</v>
      </c>
      <c r="AL103" s="12">
        <f t="shared" si="11"/>
        <v>3.6111811885305841E-3</v>
      </c>
    </row>
    <row r="104" spans="1:38" x14ac:dyDescent="0.3">
      <c r="A104" s="4">
        <v>44370</v>
      </c>
      <c r="B104" s="2">
        <v>103</v>
      </c>
      <c r="C104">
        <v>391.97000100000002</v>
      </c>
      <c r="D104">
        <v>1538000</v>
      </c>
      <c r="E104">
        <v>54.119999</v>
      </c>
      <c r="F104">
        <v>12339200</v>
      </c>
      <c r="G104"/>
      <c r="K104">
        <v>391.97000100000002</v>
      </c>
      <c r="Q104">
        <v>54.119999</v>
      </c>
      <c r="Y104">
        <v>391.97000100000002</v>
      </c>
      <c r="Z104" s="11">
        <v>0.93517444335878819</v>
      </c>
      <c r="AA104" s="26">
        <v>389.70365147327942</v>
      </c>
      <c r="AB104" s="28">
        <v>391.006616921513</v>
      </c>
      <c r="AC104" s="12">
        <f t="shared" si="9"/>
        <v>2.4578005358298436E-3</v>
      </c>
      <c r="AH104">
        <v>54.119999</v>
      </c>
      <c r="AI104" s="11">
        <v>-9.7953720195862931E-2</v>
      </c>
      <c r="AJ104" s="26">
        <v>54.36507849699403</v>
      </c>
      <c r="AK104" s="28">
        <v>54.558662934657072</v>
      </c>
      <c r="AL104" s="12">
        <f t="shared" si="11"/>
        <v>8.1053943599864401E-3</v>
      </c>
    </row>
    <row r="105" spans="1:38" x14ac:dyDescent="0.3">
      <c r="A105" s="4">
        <v>44371</v>
      </c>
      <c r="B105" s="2">
        <v>104</v>
      </c>
      <c r="C105">
        <v>392.07000699999998</v>
      </c>
      <c r="D105">
        <v>1487300</v>
      </c>
      <c r="E105">
        <v>54.389999000000003</v>
      </c>
      <c r="F105">
        <v>11488400</v>
      </c>
      <c r="G105"/>
      <c r="K105">
        <v>392.07000699999998</v>
      </c>
      <c r="Q105">
        <v>54.389999000000003</v>
      </c>
      <c r="Y105">
        <v>392.07000699999998</v>
      </c>
      <c r="Z105" s="11">
        <v>1.0590240043865224</v>
      </c>
      <c r="AA105" s="26">
        <v>391.58833921785083</v>
      </c>
      <c r="AB105" s="28">
        <v>391.10735366273593</v>
      </c>
      <c r="AC105" s="12">
        <f t="shared" si="9"/>
        <v>2.4553098173205681E-3</v>
      </c>
      <c r="AH105">
        <v>54.389999000000003</v>
      </c>
      <c r="AI105" s="11">
        <v>-0.11156090258464935</v>
      </c>
      <c r="AJ105" s="26">
        <v>54.162803045150802</v>
      </c>
      <c r="AK105" s="28">
        <v>54.128147413165387</v>
      </c>
      <c r="AL105" s="12">
        <f t="shared" si="11"/>
        <v>4.8143333636504844E-3</v>
      </c>
    </row>
    <row r="106" spans="1:38" x14ac:dyDescent="0.3">
      <c r="A106" s="4">
        <v>44372</v>
      </c>
      <c r="B106" s="2">
        <v>105</v>
      </c>
      <c r="C106">
        <v>394.51001000000002</v>
      </c>
      <c r="D106">
        <v>2056100</v>
      </c>
      <c r="E106">
        <v>54.32</v>
      </c>
      <c r="F106">
        <v>18880300</v>
      </c>
      <c r="G106"/>
      <c r="K106">
        <v>394.51001000000002</v>
      </c>
      <c r="Q106">
        <v>54.32</v>
      </c>
      <c r="Y106">
        <v>394.51001000000002</v>
      </c>
      <c r="Z106" s="11">
        <v>1.0272774761177408</v>
      </c>
      <c r="AA106" s="26">
        <v>392.40397317217668</v>
      </c>
      <c r="AB106" s="28">
        <v>393.56518570075741</v>
      </c>
      <c r="AC106" s="12">
        <f t="shared" si="9"/>
        <v>2.3949311178254047E-3</v>
      </c>
      <c r="AH106">
        <v>54.32</v>
      </c>
      <c r="AI106" s="11">
        <v>-8.5286875385127012E-2</v>
      </c>
      <c r="AJ106" s="26">
        <v>54.252676351095822</v>
      </c>
      <c r="AK106" s="28">
        <v>54.392326191449932</v>
      </c>
      <c r="AL106" s="12">
        <f t="shared" si="11"/>
        <v>1.3314836423036045E-3</v>
      </c>
    </row>
    <row r="107" spans="1:38" x14ac:dyDescent="0.3">
      <c r="A107" s="4">
        <v>44375</v>
      </c>
      <c r="B107" s="2">
        <v>106</v>
      </c>
      <c r="C107">
        <v>396.540009</v>
      </c>
      <c r="D107">
        <v>1645500</v>
      </c>
      <c r="E107">
        <v>54.259998000000003</v>
      </c>
      <c r="F107">
        <v>10556900</v>
      </c>
      <c r="G107"/>
      <c r="K107">
        <v>396.540009</v>
      </c>
      <c r="Q107">
        <v>54.259998000000003</v>
      </c>
      <c r="Y107">
        <v>396.540009</v>
      </c>
      <c r="Z107" s="11">
        <v>1.1316842847752127</v>
      </c>
      <c r="AA107" s="26">
        <v>394.2317028480017</v>
      </c>
      <c r="AB107" s="28">
        <v>395.6100178502881</v>
      </c>
      <c r="AC107" s="12">
        <f t="shared" si="9"/>
        <v>2.3452643582098057E-3</v>
      </c>
      <c r="AH107">
        <v>54.259998000000003</v>
      </c>
      <c r="AI107" s="11">
        <v>-7.397581026203659E-2</v>
      </c>
      <c r="AJ107" s="26">
        <v>54.254107641654393</v>
      </c>
      <c r="AK107" s="28">
        <v>54.323836375519782</v>
      </c>
      <c r="AL107" s="12">
        <f t="shared" si="11"/>
        <v>1.1765274211727639E-3</v>
      </c>
    </row>
    <row r="108" spans="1:38" x14ac:dyDescent="0.3">
      <c r="A108" s="4">
        <v>44376</v>
      </c>
      <c r="B108" s="2">
        <v>107</v>
      </c>
      <c r="C108">
        <v>398.790009</v>
      </c>
      <c r="D108">
        <v>1523600</v>
      </c>
      <c r="E108">
        <v>53.860000999999997</v>
      </c>
      <c r="F108">
        <v>12300900</v>
      </c>
      <c r="G108"/>
      <c r="K108">
        <v>398.790009</v>
      </c>
      <c r="Q108">
        <v>53.860000999999997</v>
      </c>
      <c r="Y108">
        <v>398.790009</v>
      </c>
      <c r="Z108" s="11">
        <v>1.2457308530927429</v>
      </c>
      <c r="AA108" s="26">
        <v>396.23774415654469</v>
      </c>
      <c r="AB108" s="28">
        <v>397.87645854136434</v>
      </c>
      <c r="AC108" s="12">
        <f t="shared" si="9"/>
        <v>2.2908057825381844E-3</v>
      </c>
      <c r="AH108">
        <v>53.860000999999997</v>
      </c>
      <c r="AI108" s="11">
        <v>-6.8496488505835826E-2</v>
      </c>
      <c r="AJ108" s="26">
        <v>54.222139964856559</v>
      </c>
      <c r="AK108" s="28">
        <v>54.2651280234656</v>
      </c>
      <c r="AL108" s="12">
        <f t="shared" si="11"/>
        <v>7.5218532481201228E-3</v>
      </c>
    </row>
    <row r="109" spans="1:38" x14ac:dyDescent="0.3">
      <c r="A109" s="4">
        <v>44377</v>
      </c>
      <c r="B109" s="2">
        <v>108</v>
      </c>
      <c r="C109">
        <v>395.67001299999998</v>
      </c>
      <c r="D109">
        <v>2031700</v>
      </c>
      <c r="E109">
        <v>54.110000999999997</v>
      </c>
      <c r="F109">
        <v>14614200</v>
      </c>
      <c r="G109"/>
      <c r="K109">
        <v>395.67001299999998</v>
      </c>
      <c r="Q109">
        <v>54.110000999999997</v>
      </c>
      <c r="Y109">
        <v>395.67001299999998</v>
      </c>
      <c r="Z109" s="11">
        <v>1.3722058700940494</v>
      </c>
      <c r="AA109" s="26">
        <v>398.45311680664742</v>
      </c>
      <c r="AB109" s="28">
        <v>394.73366481229982</v>
      </c>
      <c r="AC109" s="12">
        <f t="shared" si="9"/>
        <v>2.3664876208350969E-3</v>
      </c>
      <c r="AH109">
        <v>54.110000999999997</v>
      </c>
      <c r="AI109" s="11">
        <v>-9.3749440132358253E-2</v>
      </c>
      <c r="AJ109" s="26">
        <v>53.960037513880721</v>
      </c>
      <c r="AK109" s="28">
        <v>53.873754990956407</v>
      </c>
      <c r="AL109" s="12">
        <f t="shared" si="11"/>
        <v>4.3660322431631499E-3</v>
      </c>
    </row>
    <row r="110" spans="1:38" x14ac:dyDescent="0.3">
      <c r="A110" s="4">
        <v>44378</v>
      </c>
      <c r="B110" s="2">
        <v>109</v>
      </c>
      <c r="C110">
        <v>394.52999899999998</v>
      </c>
      <c r="D110">
        <v>1523400</v>
      </c>
      <c r="E110">
        <v>53.959999000000003</v>
      </c>
      <c r="F110">
        <v>13214700</v>
      </c>
      <c r="G110"/>
      <c r="K110">
        <v>394.52999899999998</v>
      </c>
      <c r="Q110">
        <v>53.959999000000003</v>
      </c>
      <c r="Y110">
        <v>394.52999899999998</v>
      </c>
      <c r="Z110" s="11">
        <v>1.0499759098142911</v>
      </c>
      <c r="AA110" s="26">
        <v>397.35489298126333</v>
      </c>
      <c r="AB110" s="28">
        <v>393.58532075985687</v>
      </c>
      <c r="AC110" s="12">
        <f t="shared" si="9"/>
        <v>2.3944395674284458E-3</v>
      </c>
      <c r="AH110">
        <v>53.959999000000003</v>
      </c>
      <c r="AI110" s="11">
        <v>-7.5049365318583097E-2</v>
      </c>
      <c r="AJ110" s="26">
        <v>54.009655313987302</v>
      </c>
      <c r="AK110" s="28">
        <v>54.118364970849498</v>
      </c>
      <c r="AL110" s="12">
        <f t="shared" si="11"/>
        <v>2.9348772013412169E-3</v>
      </c>
    </row>
    <row r="111" spans="1:38" x14ac:dyDescent="0.3">
      <c r="A111" s="4">
        <v>44379</v>
      </c>
      <c r="B111" s="2">
        <v>110</v>
      </c>
      <c r="C111">
        <v>398.94000199999999</v>
      </c>
      <c r="D111">
        <v>1676600</v>
      </c>
      <c r="E111">
        <v>54.18</v>
      </c>
      <c r="F111">
        <v>10604600</v>
      </c>
      <c r="G111"/>
      <c r="K111">
        <v>398.94000199999999</v>
      </c>
      <c r="Q111">
        <v>54.18</v>
      </c>
      <c r="Y111">
        <v>398.94000199999999</v>
      </c>
      <c r="Z111" s="11">
        <v>0.74604878244760298</v>
      </c>
      <c r="AA111" s="26">
        <v>396.07476091459966</v>
      </c>
      <c r="AB111" s="28">
        <v>398.02754753628727</v>
      </c>
      <c r="AC111" s="12">
        <f t="shared" si="9"/>
        <v>2.2871972204800864E-3</v>
      </c>
      <c r="AH111">
        <v>54.18</v>
      </c>
      <c r="AI111" s="11">
        <v>-7.4080179063530732E-2</v>
      </c>
      <c r="AJ111" s="26">
        <v>53.942036376624124</v>
      </c>
      <c r="AK111" s="28">
        <v>53.971597026033805</v>
      </c>
      <c r="AL111" s="12">
        <f t="shared" si="11"/>
        <v>3.8464926904059494E-3</v>
      </c>
    </row>
    <row r="112" spans="1:38" x14ac:dyDescent="0.3">
      <c r="A112" s="4">
        <v>44383</v>
      </c>
      <c r="B112" s="2">
        <v>111</v>
      </c>
      <c r="C112">
        <v>398.85998499999999</v>
      </c>
      <c r="D112">
        <v>2113100</v>
      </c>
      <c r="E112">
        <v>53.880001</v>
      </c>
      <c r="F112">
        <v>15278200</v>
      </c>
      <c r="G112"/>
      <c r="K112">
        <v>398.85998499999999</v>
      </c>
      <c r="Q112">
        <v>53.880001</v>
      </c>
      <c r="Y112">
        <v>398.85998499999999</v>
      </c>
      <c r="Z112" s="11">
        <v>0.93207287917791337</v>
      </c>
      <c r="AA112" s="26">
        <v>398.24699443864631</v>
      </c>
      <c r="AB112" s="28">
        <v>397.9469458541638</v>
      </c>
      <c r="AC112" s="12">
        <f t="shared" si="9"/>
        <v>2.2891219479843137E-3</v>
      </c>
      <c r="AH112">
        <v>53.880001</v>
      </c>
      <c r="AI112" s="11">
        <v>-4.9447768048232484E-2</v>
      </c>
      <c r="AJ112" s="26">
        <v>54.056804682011212</v>
      </c>
      <c r="AK112" s="28">
        <v>54.186854786779648</v>
      </c>
      <c r="AL112" s="12">
        <f t="shared" si="11"/>
        <v>5.6951332792226179E-3</v>
      </c>
    </row>
    <row r="113" spans="1:38" x14ac:dyDescent="0.3">
      <c r="A113" s="4">
        <v>44384</v>
      </c>
      <c r="B113" s="2">
        <v>112</v>
      </c>
      <c r="C113">
        <v>404.67999300000002</v>
      </c>
      <c r="D113">
        <v>2308600</v>
      </c>
      <c r="E113">
        <v>54.32</v>
      </c>
      <c r="F113">
        <v>14377700</v>
      </c>
      <c r="G113"/>
      <c r="K113">
        <v>404.67999300000002</v>
      </c>
      <c r="Q113">
        <v>54.32</v>
      </c>
      <c r="Y113">
        <v>404.67999300000002</v>
      </c>
      <c r="Z113" s="11">
        <v>0.91972968114508702</v>
      </c>
      <c r="AA113" s="26">
        <v>399.08443613290592</v>
      </c>
      <c r="AB113" s="28">
        <v>403.80948050020356</v>
      </c>
      <c r="AC113" s="12">
        <f t="shared" si="9"/>
        <v>2.1511132619705803E-3</v>
      </c>
      <c r="AH113">
        <v>54.32</v>
      </c>
      <c r="AI113" s="11">
        <v>-6.069634747090133E-2</v>
      </c>
      <c r="AJ113" s="26">
        <v>53.92111780505585</v>
      </c>
      <c r="AK113" s="28">
        <v>53.893323789347853</v>
      </c>
      <c r="AL113" s="12">
        <f t="shared" si="11"/>
        <v>7.8548639663502742E-3</v>
      </c>
    </row>
    <row r="114" spans="1:38" x14ac:dyDescent="0.3">
      <c r="A114" s="4">
        <v>44385</v>
      </c>
      <c r="B114" s="2">
        <v>113</v>
      </c>
      <c r="C114">
        <v>407.14999399999999</v>
      </c>
      <c r="D114">
        <v>2235500</v>
      </c>
      <c r="E114">
        <v>54.130001</v>
      </c>
      <c r="F114">
        <v>11943900</v>
      </c>
      <c r="G114"/>
      <c r="K114">
        <v>407.14999399999999</v>
      </c>
      <c r="Q114">
        <v>54.130001</v>
      </c>
      <c r="Y114">
        <v>407.14999399999999</v>
      </c>
      <c r="Z114" s="11">
        <v>1.3192813692030603</v>
      </c>
      <c r="AA114" s="26">
        <v>403.06739542249545</v>
      </c>
      <c r="AB114" s="28">
        <v>406.29752973282535</v>
      </c>
      <c r="AC114" s="12">
        <f t="shared" si="9"/>
        <v>2.0937351829474404E-3</v>
      </c>
      <c r="AH114">
        <v>54.130001</v>
      </c>
      <c r="AI114" s="11">
        <v>-2.3691562933723844E-2</v>
      </c>
      <c r="AJ114" s="26">
        <v>54.144124805703314</v>
      </c>
      <c r="AK114" s="28">
        <v>54.323836375519782</v>
      </c>
      <c r="AL114" s="12">
        <f t="shared" si="11"/>
        <v>3.580923183795662E-3</v>
      </c>
    </row>
    <row r="115" spans="1:38" x14ac:dyDescent="0.3">
      <c r="A115" s="4">
        <v>44386</v>
      </c>
      <c r="B115" s="2">
        <v>114</v>
      </c>
      <c r="C115">
        <v>412.36999500000002</v>
      </c>
      <c r="D115">
        <v>2304200</v>
      </c>
      <c r="E115">
        <v>54.459999000000003</v>
      </c>
      <c r="F115">
        <v>10847000</v>
      </c>
      <c r="G115"/>
      <c r="K115">
        <v>412.36999500000002</v>
      </c>
      <c r="Q115">
        <v>54.459999000000003</v>
      </c>
      <c r="Y115">
        <v>412.36999500000002</v>
      </c>
      <c r="Z115" s="11">
        <v>1.5670442594259777</v>
      </c>
      <c r="AA115" s="26">
        <v>406.28619228340756</v>
      </c>
      <c r="AB115" s="28">
        <v>411.55567314342926</v>
      </c>
      <c r="AC115" s="12">
        <f t="shared" si="9"/>
        <v>1.9747359566516399E-3</v>
      </c>
      <c r="AH115">
        <v>54.459999000000003</v>
      </c>
      <c r="AI115" s="11">
        <v>-2.3257596406220729E-2</v>
      </c>
      <c r="AJ115" s="26">
        <v>54.123760319480446</v>
      </c>
      <c r="AK115" s="28">
        <v>54.137933769240952</v>
      </c>
      <c r="AL115" s="12">
        <f t="shared" si="11"/>
        <v>5.9137942833794623E-3</v>
      </c>
    </row>
    <row r="116" spans="1:38" x14ac:dyDescent="0.3">
      <c r="A116" s="4">
        <v>44389</v>
      </c>
      <c r="B116" s="2">
        <v>115</v>
      </c>
      <c r="C116">
        <v>407.88000499999998</v>
      </c>
      <c r="D116">
        <v>2491300</v>
      </c>
      <c r="E116">
        <v>54.48</v>
      </c>
      <c r="F116">
        <v>15107600</v>
      </c>
      <c r="G116"/>
      <c r="K116">
        <v>407.88000499999998</v>
      </c>
      <c r="Q116">
        <v>54.48</v>
      </c>
      <c r="Y116">
        <v>407.88000499999998</v>
      </c>
      <c r="Z116" s="11">
        <v>1.9631824960335966</v>
      </c>
      <c r="AA116" s="26">
        <v>410.89029635682527</v>
      </c>
      <c r="AB116" s="28">
        <v>407.03287490408457</v>
      </c>
      <c r="AC116" s="12">
        <f t="shared" si="9"/>
        <v>2.0769100851497188E-3</v>
      </c>
      <c r="AH116">
        <v>54.48</v>
      </c>
      <c r="AI116" s="11">
        <v>6.0519824940634438E-3</v>
      </c>
      <c r="AJ116" s="26">
        <v>54.325209494643069</v>
      </c>
      <c r="AK116" s="28">
        <v>54.460816985819996</v>
      </c>
      <c r="AL116" s="12">
        <f t="shared" si="11"/>
        <v>3.5211112665200302E-4</v>
      </c>
    </row>
    <row r="117" spans="1:38" x14ac:dyDescent="0.3">
      <c r="A117" s="4">
        <v>44390</v>
      </c>
      <c r="B117" s="2">
        <v>116</v>
      </c>
      <c r="C117">
        <v>407.05999800000001</v>
      </c>
      <c r="D117">
        <v>1540300</v>
      </c>
      <c r="E117">
        <v>55.02</v>
      </c>
      <c r="F117">
        <v>15170800</v>
      </c>
      <c r="G117"/>
      <c r="K117">
        <v>407.05999800000001</v>
      </c>
      <c r="Q117">
        <v>55.02</v>
      </c>
      <c r="Y117">
        <v>407.05999800000001</v>
      </c>
      <c r="Z117" s="11">
        <v>1.5823186406132439</v>
      </c>
      <c r="AA117" s="26">
        <v>409.93352262796952</v>
      </c>
      <c r="AB117" s="28">
        <v>406.20687613441021</v>
      </c>
      <c r="AC117" s="12">
        <f t="shared" si="9"/>
        <v>2.0958135650307715E-3</v>
      </c>
      <c r="AH117">
        <v>55.02</v>
      </c>
      <c r="AI117" s="11">
        <v>1.8413690367660728E-2</v>
      </c>
      <c r="AJ117" s="26">
        <v>54.426034570834709</v>
      </c>
      <c r="AK117" s="28">
        <v>54.480386762651356</v>
      </c>
      <c r="AL117" s="12">
        <f t="shared" si="11"/>
        <v>9.8075833760204768E-3</v>
      </c>
    </row>
    <row r="118" spans="1:38" x14ac:dyDescent="0.3">
      <c r="A118" s="4">
        <v>44391</v>
      </c>
      <c r="B118" s="2">
        <v>117</v>
      </c>
      <c r="C118">
        <v>409.95001200000002</v>
      </c>
      <c r="D118">
        <v>1265800</v>
      </c>
      <c r="E118">
        <v>56.259998000000003</v>
      </c>
      <c r="F118">
        <v>22002700</v>
      </c>
      <c r="G118"/>
      <c r="K118">
        <v>409.95001200000002</v>
      </c>
      <c r="Q118">
        <v>56.259998000000003</v>
      </c>
      <c r="Y118">
        <v>409.95001200000002</v>
      </c>
      <c r="Z118" s="11">
        <v>1.2384463505643604</v>
      </c>
      <c r="AA118" s="26">
        <v>408.87948704487462</v>
      </c>
      <c r="AB118" s="28">
        <v>409.11800739102358</v>
      </c>
      <c r="AC118" s="12">
        <f t="shared" si="9"/>
        <v>2.0295269779780694E-3</v>
      </c>
      <c r="AH118">
        <v>56.259998000000003</v>
      </c>
      <c r="AI118" s="11">
        <v>6.6172914173979983E-2</v>
      </c>
      <c r="AJ118" s="26">
        <v>54.810602310384155</v>
      </c>
      <c r="AK118" s="28">
        <v>55.008744319220447</v>
      </c>
      <c r="AL118" s="12">
        <f t="shared" si="11"/>
        <v>2.2240556794537309E-2</v>
      </c>
    </row>
    <row r="119" spans="1:38" x14ac:dyDescent="0.3">
      <c r="A119" s="4">
        <v>44392</v>
      </c>
      <c r="B119" s="2">
        <v>118</v>
      </c>
      <c r="C119">
        <v>411.82000699999998</v>
      </c>
      <c r="D119">
        <v>1894100</v>
      </c>
      <c r="E119">
        <v>56.439999</v>
      </c>
      <c r="F119">
        <v>15068200</v>
      </c>
      <c r="G119"/>
      <c r="K119">
        <v>411.82000699999998</v>
      </c>
      <c r="Q119">
        <v>56.439999</v>
      </c>
      <c r="Y119">
        <v>411.82000699999998</v>
      </c>
      <c r="Z119" s="11">
        <v>1.2431695306991131</v>
      </c>
      <c r="AA119" s="26">
        <v>410.15414444313876</v>
      </c>
      <c r="AB119" s="28">
        <v>411.00166639551651</v>
      </c>
      <c r="AC119" s="12">
        <f t="shared" si="9"/>
        <v>1.98713173370294E-3</v>
      </c>
      <c r="AH119">
        <v>56.439999</v>
      </c>
      <c r="AI119" s="11">
        <v>0.18128138686054443</v>
      </c>
      <c r="AJ119" s="26">
        <v>55.75927351515513</v>
      </c>
      <c r="AK119" s="28">
        <v>56.222007862610354</v>
      </c>
      <c r="AL119" s="12">
        <f t="shared" si="11"/>
        <v>3.8623519002834485E-3</v>
      </c>
    </row>
    <row r="120" spans="1:38" x14ac:dyDescent="0.3">
      <c r="A120" s="4">
        <v>44393</v>
      </c>
      <c r="B120" s="2">
        <v>119</v>
      </c>
      <c r="C120">
        <v>410.36999500000002</v>
      </c>
      <c r="D120">
        <v>1413900</v>
      </c>
      <c r="E120">
        <v>56.400002000000001</v>
      </c>
      <c r="F120">
        <v>14860500</v>
      </c>
      <c r="G120"/>
      <c r="K120">
        <v>410.36999500000002</v>
      </c>
      <c r="Q120">
        <v>56.400002000000001</v>
      </c>
      <c r="Y120">
        <v>410.36999500000002</v>
      </c>
      <c r="Z120" s="11">
        <v>1.2966892483179779</v>
      </c>
      <c r="AA120" s="26">
        <v>411.80763180891586</v>
      </c>
      <c r="AB120" s="28">
        <v>409.54105919580593</v>
      </c>
      <c r="AC120" s="12">
        <f t="shared" si="9"/>
        <v>2.0199717676583264E-3</v>
      </c>
      <c r="AH120">
        <v>56.400002000000001</v>
      </c>
      <c r="AI120" s="11">
        <v>0.22520474574716007</v>
      </c>
      <c r="AJ120" s="26">
        <v>56.277300653479728</v>
      </c>
      <c r="AK120" s="28">
        <v>56.398128026573303</v>
      </c>
      <c r="AL120" s="12">
        <f t="shared" si="11"/>
        <v>3.3226478018516063E-5</v>
      </c>
    </row>
    <row r="121" spans="1:38" x14ac:dyDescent="0.3">
      <c r="A121" s="4">
        <v>44396</v>
      </c>
      <c r="B121" s="2">
        <v>120</v>
      </c>
      <c r="C121">
        <v>414.14999399999999</v>
      </c>
      <c r="D121">
        <v>2293100</v>
      </c>
      <c r="E121">
        <v>55.73</v>
      </c>
      <c r="F121">
        <v>19527000</v>
      </c>
      <c r="G121"/>
      <c r="K121">
        <v>414.14999399999999</v>
      </c>
      <c r="Q121">
        <v>55.73</v>
      </c>
      <c r="Y121">
        <v>414.14999399999999</v>
      </c>
      <c r="Z121" s="11">
        <v>1.0905576873209601</v>
      </c>
      <c r="AA121" s="26">
        <v>411.52397908959</v>
      </c>
      <c r="AB121" s="28">
        <v>413.34867854950704</v>
      </c>
      <c r="AC121" s="12">
        <f t="shared" si="9"/>
        <v>1.9348435641724296E-3</v>
      </c>
      <c r="AH121">
        <v>55.73</v>
      </c>
      <c r="AI121" s="11">
        <v>0.22012628649714977</v>
      </c>
      <c r="AJ121" s="26">
        <v>56.463570544976804</v>
      </c>
      <c r="AK121" s="28">
        <v>56.358993365110166</v>
      </c>
      <c r="AL121" s="12">
        <f t="shared" si="11"/>
        <v>1.1286441146782148E-2</v>
      </c>
    </row>
    <row r="122" spans="1:38" x14ac:dyDescent="0.3">
      <c r="A122" s="4">
        <v>44397</v>
      </c>
      <c r="B122" s="2">
        <v>121</v>
      </c>
      <c r="C122">
        <v>416.23998999999998</v>
      </c>
      <c r="D122">
        <v>2045400</v>
      </c>
      <c r="E122">
        <v>55.830002</v>
      </c>
      <c r="F122">
        <v>16257900</v>
      </c>
      <c r="G122"/>
      <c r="K122">
        <v>416.23998999999998</v>
      </c>
      <c r="Q122">
        <v>55.830002</v>
      </c>
      <c r="Y122">
        <v>416.23998999999998</v>
      </c>
      <c r="Z122" s="11">
        <v>1.2335912735356132</v>
      </c>
      <c r="AA122" s="26">
        <v>413.71112760455668</v>
      </c>
      <c r="AB122" s="28">
        <v>415.45394609554552</v>
      </c>
      <c r="AC122" s="12">
        <f t="shared" si="9"/>
        <v>1.888439177731239E-3</v>
      </c>
      <c r="AH122">
        <v>55.830002</v>
      </c>
      <c r="AI122" s="11">
        <v>0.1447481921980055</v>
      </c>
      <c r="AJ122" s="26">
        <v>56.105798108513852</v>
      </c>
      <c r="AK122" s="28">
        <v>55.703436662116829</v>
      </c>
      <c r="AL122" s="12">
        <f t="shared" si="11"/>
        <v>2.2669771332476663E-3</v>
      </c>
    </row>
    <row r="123" spans="1:38" x14ac:dyDescent="0.3">
      <c r="A123" s="4">
        <v>44398</v>
      </c>
      <c r="B123" s="2">
        <v>122</v>
      </c>
      <c r="C123">
        <v>415.01001000000002</v>
      </c>
      <c r="D123">
        <v>1480000</v>
      </c>
      <c r="E123">
        <v>56.549999</v>
      </c>
      <c r="F123">
        <v>20918200</v>
      </c>
      <c r="G123"/>
      <c r="K123">
        <v>415.01001000000002</v>
      </c>
      <c r="Q123">
        <v>56.549999</v>
      </c>
      <c r="Y123">
        <v>415.01001000000002</v>
      </c>
      <c r="Z123" s="11">
        <v>1.3589550101960319</v>
      </c>
      <c r="AA123" s="26">
        <v>415.90584085915549</v>
      </c>
      <c r="AB123" s="28">
        <v>414.21497866389672</v>
      </c>
      <c r="AC123" s="12">
        <f t="shared" si="9"/>
        <v>1.9156919518719723E-3</v>
      </c>
      <c r="AH123">
        <v>56.549999</v>
      </c>
      <c r="AI123" s="11">
        <v>0.11222451027224765</v>
      </c>
      <c r="AJ123" s="26">
        <v>56.001198072614379</v>
      </c>
      <c r="AK123" s="28">
        <v>55.801282610953912</v>
      </c>
      <c r="AL123" s="12">
        <f t="shared" si="11"/>
        <v>1.3239901013014832E-2</v>
      </c>
    </row>
    <row r="124" spans="1:38" x14ac:dyDescent="0.3">
      <c r="A124" s="4">
        <v>44399</v>
      </c>
      <c r="B124" s="2">
        <v>123</v>
      </c>
      <c r="C124">
        <v>417.540009</v>
      </c>
      <c r="D124">
        <v>1339200</v>
      </c>
      <c r="E124">
        <v>56.470001000000003</v>
      </c>
      <c r="F124">
        <v>13402700</v>
      </c>
      <c r="G124"/>
      <c r="K124">
        <v>417.540009</v>
      </c>
      <c r="Q124">
        <v>56.470001000000003</v>
      </c>
      <c r="Y124">
        <v>417.540009</v>
      </c>
      <c r="Z124" s="11">
        <v>1.1933195011274795</v>
      </c>
      <c r="AA124" s="26">
        <v>415.99492363315926</v>
      </c>
      <c r="AB124" s="28">
        <v>416.76346430033323</v>
      </c>
      <c r="AC124" s="12">
        <f t="shared" si="9"/>
        <v>1.8598090791983768E-3</v>
      </c>
      <c r="AH124">
        <v>56.470001000000003</v>
      </c>
      <c r="AI124" s="11">
        <v>0.1499254323381842</v>
      </c>
      <c r="AJ124" s="26">
        <v>56.402462985392141</v>
      </c>
      <c r="AK124" s="28">
        <v>56.505756417726261</v>
      </c>
      <c r="AL124" s="12">
        <f t="shared" si="11"/>
        <v>6.3317543993415403E-4</v>
      </c>
    </row>
    <row r="125" spans="1:38" x14ac:dyDescent="0.3">
      <c r="A125" s="4">
        <v>44400</v>
      </c>
      <c r="B125" s="2">
        <v>124</v>
      </c>
      <c r="C125">
        <v>423.42999300000002</v>
      </c>
      <c r="D125">
        <v>1344500</v>
      </c>
      <c r="E125">
        <v>57.009998000000003</v>
      </c>
      <c r="F125">
        <v>12144000</v>
      </c>
      <c r="G125"/>
      <c r="K125">
        <v>423.42999300000002</v>
      </c>
      <c r="Q125">
        <v>57.009998000000003</v>
      </c>
      <c r="Y125">
        <v>423.42999300000002</v>
      </c>
      <c r="Z125" s="11">
        <v>1.2402399775657336</v>
      </c>
      <c r="AA125" s="26">
        <v>417.54796678698006</v>
      </c>
      <c r="AB125" s="28">
        <v>422.69648625917245</v>
      </c>
      <c r="AC125" s="12">
        <f t="shared" si="9"/>
        <v>1.7322975532051623E-3</v>
      </c>
      <c r="AH125">
        <v>57.009998000000003</v>
      </c>
      <c r="AI125" s="11">
        <v>0.14537735186050618</v>
      </c>
      <c r="AJ125" s="26">
        <v>56.517519800734789</v>
      </c>
      <c r="AK125" s="28">
        <v>56.427483181040316</v>
      </c>
      <c r="AL125" s="12">
        <f t="shared" si="11"/>
        <v>1.0217765995355539E-2</v>
      </c>
    </row>
    <row r="126" spans="1:38" x14ac:dyDescent="0.3">
      <c r="A126" s="4">
        <v>44403</v>
      </c>
      <c r="B126" s="2">
        <v>125</v>
      </c>
      <c r="C126">
        <v>423.23001099999999</v>
      </c>
      <c r="D126">
        <v>1220000</v>
      </c>
      <c r="E126">
        <v>57.060001</v>
      </c>
      <c r="F126">
        <v>8681100</v>
      </c>
      <c r="G126"/>
      <c r="K126">
        <v>423.23001099999999</v>
      </c>
      <c r="Q126">
        <v>57.060001</v>
      </c>
      <c r="Y126">
        <v>423.23001099999999</v>
      </c>
      <c r="Z126" s="11">
        <v>1.6417909416541963</v>
      </c>
      <c r="AA126" s="26">
        <v>421.86676415589068</v>
      </c>
      <c r="AB126" s="28">
        <v>422.49504299593559</v>
      </c>
      <c r="AC126" s="12">
        <f t="shared" si="9"/>
        <v>1.7365687332234077E-3</v>
      </c>
      <c r="AH126">
        <v>57.060001</v>
      </c>
      <c r="AI126" s="11">
        <v>0.17619383204930264</v>
      </c>
      <c r="AJ126" s="26">
        <v>56.899156834042735</v>
      </c>
      <c r="AK126" s="28">
        <v>56.955837802289636</v>
      </c>
      <c r="AL126" s="12">
        <f t="shared" si="11"/>
        <v>1.8255029072004997E-3</v>
      </c>
    </row>
    <row r="127" spans="1:38" x14ac:dyDescent="0.3">
      <c r="A127" s="4">
        <v>44404</v>
      </c>
      <c r="B127" s="2">
        <v>126</v>
      </c>
      <c r="C127">
        <v>424.33999599999999</v>
      </c>
      <c r="D127">
        <v>1666500</v>
      </c>
      <c r="E127">
        <v>57.259998000000003</v>
      </c>
      <c r="F127">
        <v>12794400</v>
      </c>
      <c r="G127"/>
      <c r="K127">
        <v>424.33999599999999</v>
      </c>
      <c r="Q127">
        <v>57.259998000000003</v>
      </c>
      <c r="Y127">
        <v>424.33999599999999</v>
      </c>
      <c r="Z127" s="11">
        <v>1.6434379177315619</v>
      </c>
      <c r="AA127" s="26">
        <v>423.52118191413797</v>
      </c>
      <c r="AB127" s="28">
        <v>423.61313862726195</v>
      </c>
      <c r="AC127" s="12">
        <f t="shared" si="9"/>
        <v>1.712912710537987E-3</v>
      </c>
      <c r="AH127">
        <v>57.259998000000003</v>
      </c>
      <c r="AI127" s="11">
        <v>0.17757039207744929</v>
      </c>
      <c r="AJ127" s="26">
        <v>57.085904292974497</v>
      </c>
      <c r="AK127" s="28">
        <v>57.004762733588016</v>
      </c>
      <c r="AL127" s="12">
        <f t="shared" si="11"/>
        <v>4.4574794852767297E-3</v>
      </c>
    </row>
    <row r="128" spans="1:38" x14ac:dyDescent="0.3">
      <c r="A128" s="4">
        <v>44405</v>
      </c>
      <c r="B128" s="2">
        <v>127</v>
      </c>
      <c r="C128">
        <v>422.22000100000002</v>
      </c>
      <c r="D128">
        <v>1362700</v>
      </c>
      <c r="E128">
        <v>56.740001999999997</v>
      </c>
      <c r="F128">
        <v>9858000</v>
      </c>
      <c r="G128"/>
      <c r="K128">
        <v>422.22000100000002</v>
      </c>
      <c r="Q128">
        <v>56.740001999999997</v>
      </c>
      <c r="Y128">
        <v>422.22000100000002</v>
      </c>
      <c r="Z128" s="11">
        <v>1.600058020368299</v>
      </c>
      <c r="AA128" s="26">
        <v>424.83204061875119</v>
      </c>
      <c r="AB128" s="28">
        <v>421.47765287931611</v>
      </c>
      <c r="AC128" s="12">
        <f t="shared" si="9"/>
        <v>1.7582021669407229E-3</v>
      </c>
      <c r="AH128">
        <v>56.740001999999997</v>
      </c>
      <c r="AI128" s="11">
        <v>0.17994712144182573</v>
      </c>
      <c r="AJ128" s="26">
        <v>57.281696276845501</v>
      </c>
      <c r="AK128" s="28">
        <v>57.200447782182735</v>
      </c>
      <c r="AL128" s="12">
        <f t="shared" si="11"/>
        <v>8.1150117369177769E-3</v>
      </c>
    </row>
    <row r="129" spans="1:38" x14ac:dyDescent="0.3">
      <c r="A129" s="4">
        <v>44406</v>
      </c>
      <c r="B129" s="2">
        <v>128</v>
      </c>
      <c r="C129">
        <v>425.27999899999998</v>
      </c>
      <c r="D129">
        <v>1434200</v>
      </c>
      <c r="E129">
        <v>57.049999</v>
      </c>
      <c r="F129">
        <v>9599100</v>
      </c>
      <c r="G129"/>
      <c r="K129">
        <v>425.27999899999998</v>
      </c>
      <c r="Q129">
        <v>57.049999</v>
      </c>
      <c r="Y129">
        <v>425.27999899999998</v>
      </c>
      <c r="Z129" s="11">
        <v>1.2765608354464699</v>
      </c>
      <c r="AA129" s="26">
        <v>423.95195355471878</v>
      </c>
      <c r="AB129" s="28">
        <v>424.56001020456586</v>
      </c>
      <c r="AC129" s="12">
        <f t="shared" si="9"/>
        <v>1.6929759149903482E-3</v>
      </c>
      <c r="AH129">
        <v>57.049999</v>
      </c>
      <c r="AI129" s="11">
        <v>0.12311091290474842</v>
      </c>
      <c r="AJ129" s="26">
        <v>57.0258991328364</v>
      </c>
      <c r="AK129" s="28">
        <v>56.691662937764768</v>
      </c>
      <c r="AL129" s="12">
        <f t="shared" si="11"/>
        <v>6.2810879669819384E-3</v>
      </c>
    </row>
    <row r="130" spans="1:38" x14ac:dyDescent="0.3">
      <c r="A130" s="4">
        <v>44407</v>
      </c>
      <c r="B130" s="2">
        <v>129</v>
      </c>
      <c r="C130">
        <v>429.72000100000002</v>
      </c>
      <c r="D130">
        <v>2283900</v>
      </c>
      <c r="E130">
        <v>57.029998999999997</v>
      </c>
      <c r="F130">
        <v>11727000</v>
      </c>
      <c r="G130"/>
      <c r="K130">
        <v>429.72000100000002</v>
      </c>
      <c r="Q130">
        <v>57.029998999999997</v>
      </c>
      <c r="Y130">
        <v>429.72000100000002</v>
      </c>
      <c r="Z130" s="11">
        <v>1.2999567282895359</v>
      </c>
      <c r="AA130" s="26">
        <v>425.40788290196213</v>
      </c>
      <c r="AB130" s="28">
        <v>429.03245518290367</v>
      </c>
      <c r="AC130" s="12">
        <f t="shared" si="9"/>
        <v>1.5999856080619105E-3</v>
      </c>
      <c r="AH130">
        <v>57.029998999999997</v>
      </c>
      <c r="AI130" s="11">
        <v>0.11678916532467451</v>
      </c>
      <c r="AJ130" s="26">
        <v>57.100543314293915</v>
      </c>
      <c r="AK130" s="28">
        <v>56.994976377512451</v>
      </c>
      <c r="AL130" s="12">
        <f t="shared" si="11"/>
        <v>6.1410876909792026E-4</v>
      </c>
    </row>
    <row r="131" spans="1:38" x14ac:dyDescent="0.3">
      <c r="A131" s="4">
        <v>44410</v>
      </c>
      <c r="B131" s="2">
        <v>130</v>
      </c>
      <c r="C131">
        <v>428.92001299999998</v>
      </c>
      <c r="D131">
        <v>1366900</v>
      </c>
      <c r="E131">
        <v>56.880001</v>
      </c>
      <c r="F131">
        <v>9778000</v>
      </c>
      <c r="G131"/>
      <c r="K131">
        <v>428.92001299999998</v>
      </c>
      <c r="Q131">
        <v>56.880001</v>
      </c>
      <c r="Y131">
        <v>428.92001299999998</v>
      </c>
      <c r="Z131" s="11">
        <v>1.5679593922181212</v>
      </c>
      <c r="AA131" s="26">
        <v>428.76252672037083</v>
      </c>
      <c r="AB131" s="28">
        <v>428.22662169153796</v>
      </c>
      <c r="AC131" s="12">
        <f t="shared" ref="AC131:AC194" si="16">ABS((Y131-AB131)/Y131)</f>
        <v>1.616598170862281E-3</v>
      </c>
      <c r="AH131">
        <v>56.880001</v>
      </c>
      <c r="AI131" s="11">
        <v>0.10308599073601049</v>
      </c>
      <c r="AJ131" s="26">
        <v>57.112274807772167</v>
      </c>
      <c r="AK131" s="28">
        <v>56.975407579120997</v>
      </c>
      <c r="AL131" s="12">
        <f t="shared" si="11"/>
        <v>1.6773308270686745E-3</v>
      </c>
    </row>
    <row r="132" spans="1:38" x14ac:dyDescent="0.3">
      <c r="A132" s="4">
        <v>44411</v>
      </c>
      <c r="B132" s="2">
        <v>131</v>
      </c>
      <c r="C132">
        <v>435.07000699999998</v>
      </c>
      <c r="D132">
        <v>1448100</v>
      </c>
      <c r="E132">
        <v>56.919998</v>
      </c>
      <c r="F132">
        <v>8825500</v>
      </c>
      <c r="G132"/>
      <c r="K132">
        <v>435.07000699999998</v>
      </c>
      <c r="Q132">
        <v>56.919998</v>
      </c>
      <c r="Y132">
        <v>435.07000699999998</v>
      </c>
      <c r="Z132" s="11">
        <v>1.4751147513128093</v>
      </c>
      <c r="AA132" s="26">
        <v>429.61867719898152</v>
      </c>
      <c r="AB132" s="28">
        <v>434.42155353663793</v>
      </c>
      <c r="AC132" s="12">
        <f t="shared" si="16"/>
        <v>1.4904577491641376E-3</v>
      </c>
      <c r="AH132">
        <v>56.919998</v>
      </c>
      <c r="AI132" s="11">
        <v>7.6965097220125969E-2</v>
      </c>
      <c r="AJ132" s="26">
        <v>57.015100614886393</v>
      </c>
      <c r="AK132" s="28">
        <v>56.828643548064989</v>
      </c>
      <c r="AL132" s="12">
        <f t="shared" ref="AL132:AL195" si="17">ABS((AH132-AK132)/AH132)</f>
        <v>1.6049623180768757E-3</v>
      </c>
    </row>
    <row r="133" spans="1:38" x14ac:dyDescent="0.3">
      <c r="A133" s="4">
        <v>44412</v>
      </c>
      <c r="B133" s="2">
        <v>132</v>
      </c>
      <c r="C133">
        <v>435.040009</v>
      </c>
      <c r="D133">
        <v>1280500</v>
      </c>
      <c r="E133">
        <v>56.099997999999999</v>
      </c>
      <c r="F133">
        <v>11888400</v>
      </c>
      <c r="G133"/>
      <c r="K133">
        <v>435.040009</v>
      </c>
      <c r="Q133">
        <v>56.099997999999999</v>
      </c>
      <c r="Y133">
        <v>435.040009</v>
      </c>
      <c r="Z133" s="11">
        <v>1.8252792141832188</v>
      </c>
      <c r="AA133" s="26">
        <v>433.77838616563417</v>
      </c>
      <c r="AB133" s="28">
        <v>434.3913363420375</v>
      </c>
      <c r="AC133" s="12">
        <f t="shared" si="16"/>
        <v>1.4910643723402756E-3</v>
      </c>
      <c r="AH133">
        <v>56.099997999999999</v>
      </c>
      <c r="AI133" s="11">
        <v>6.3923987429639992E-2</v>
      </c>
      <c r="AJ133" s="26">
        <v>56.99208387037946</v>
      </c>
      <c r="AK133" s="28">
        <v>56.867778209528119</v>
      </c>
      <c r="AL133" s="12">
        <f t="shared" si="17"/>
        <v>1.3685922226380818E-2</v>
      </c>
    </row>
    <row r="134" spans="1:38" x14ac:dyDescent="0.3">
      <c r="A134" s="4">
        <v>44413</v>
      </c>
      <c r="B134" s="2">
        <v>133</v>
      </c>
      <c r="C134">
        <v>443.19000199999999</v>
      </c>
      <c r="D134">
        <v>1742600</v>
      </c>
      <c r="E134">
        <v>56.5</v>
      </c>
      <c r="F134">
        <v>9806800</v>
      </c>
      <c r="G134"/>
      <c r="K134">
        <v>443.19000199999999</v>
      </c>
      <c r="Q134">
        <v>56.5</v>
      </c>
      <c r="Y134">
        <v>443.19000199999999</v>
      </c>
      <c r="Z134" s="11">
        <v>1.8061567510610403</v>
      </c>
      <c r="AA134" s="26">
        <v>435.45705982921402</v>
      </c>
      <c r="AB134" s="28">
        <v>442.60088112745387</v>
      </c>
      <c r="AC134" s="12">
        <f t="shared" si="16"/>
        <v>1.3292738326396594E-3</v>
      </c>
      <c r="AH134">
        <v>56.5</v>
      </c>
      <c r="AI134" s="11">
        <v>-1.3987966028165891E-2</v>
      </c>
      <c r="AJ134" s="26">
        <v>56.458682881299254</v>
      </c>
      <c r="AK134" s="28">
        <v>56.065457475478773</v>
      </c>
      <c r="AL134" s="12">
        <f t="shared" si="17"/>
        <v>7.69101813311906E-3</v>
      </c>
    </row>
    <row r="135" spans="1:38" x14ac:dyDescent="0.3">
      <c r="A135" s="4">
        <v>44414</v>
      </c>
      <c r="B135" s="2">
        <v>134</v>
      </c>
      <c r="C135">
        <v>439.63000499999998</v>
      </c>
      <c r="D135">
        <v>1789200</v>
      </c>
      <c r="E135">
        <v>56.639999000000003</v>
      </c>
      <c r="F135">
        <v>10407900</v>
      </c>
      <c r="G135"/>
      <c r="K135">
        <v>439.63000499999998</v>
      </c>
      <c r="Q135">
        <v>56.639999000000003</v>
      </c>
      <c r="Y135">
        <v>439.63000499999998</v>
      </c>
      <c r="Z135" s="11">
        <v>2.3222088994542678</v>
      </c>
      <c r="AA135" s="26">
        <v>441.21961638462312</v>
      </c>
      <c r="AB135" s="28">
        <v>439.01487132260519</v>
      </c>
      <c r="AC135" s="12">
        <f t="shared" si="16"/>
        <v>1.399207675542516E-3</v>
      </c>
      <c r="AH135">
        <v>56.639999000000003</v>
      </c>
      <c r="AI135" s="11">
        <v>-9.635116028453173E-3</v>
      </c>
      <c r="AJ135" s="26">
        <v>56.478066765268885</v>
      </c>
      <c r="AK135" s="28">
        <v>56.456835400187565</v>
      </c>
      <c r="AL135" s="12">
        <f t="shared" si="17"/>
        <v>3.2338206752517483E-3</v>
      </c>
    </row>
    <row r="136" spans="1:38" x14ac:dyDescent="0.3">
      <c r="A136" s="4">
        <v>44417</v>
      </c>
      <c r="B136" s="2">
        <v>135</v>
      </c>
      <c r="C136">
        <v>440.47000100000002</v>
      </c>
      <c r="D136">
        <v>1472500</v>
      </c>
      <c r="E136">
        <v>56.650002000000001</v>
      </c>
      <c r="F136">
        <v>8859900</v>
      </c>
      <c r="G136"/>
      <c r="K136">
        <v>440.47000100000002</v>
      </c>
      <c r="Q136">
        <v>56.650002000000001</v>
      </c>
      <c r="Y136">
        <v>440.47000100000002</v>
      </c>
      <c r="Z136" s="11">
        <v>2.0343168595096928</v>
      </c>
      <c r="AA136" s="26">
        <v>441.33465297783567</v>
      </c>
      <c r="AB136" s="28">
        <v>439.86100515137917</v>
      </c>
      <c r="AC136" s="12">
        <f t="shared" si="16"/>
        <v>1.3826045979027984E-3</v>
      </c>
      <c r="AH136">
        <v>56.650002000000001</v>
      </c>
      <c r="AI136" s="11">
        <v>4.3746636687852242E-3</v>
      </c>
      <c r="AJ136" s="26">
        <v>56.575839960252594</v>
      </c>
      <c r="AK136" s="28">
        <v>56.593816010487778</v>
      </c>
      <c r="AL136" s="12">
        <f t="shared" si="17"/>
        <v>9.9180913554464708E-4</v>
      </c>
    </row>
    <row r="137" spans="1:38" x14ac:dyDescent="0.3">
      <c r="A137" s="4">
        <v>44418</v>
      </c>
      <c r="B137" s="2">
        <v>136</v>
      </c>
      <c r="C137">
        <v>443.02999899999998</v>
      </c>
      <c r="D137">
        <v>1893700</v>
      </c>
      <c r="E137">
        <v>56.799999</v>
      </c>
      <c r="F137">
        <v>10906900</v>
      </c>
      <c r="G137"/>
      <c r="K137">
        <v>443.02999899999998</v>
      </c>
      <c r="Q137">
        <v>56.799999</v>
      </c>
      <c r="Y137">
        <v>443.02999899999998</v>
      </c>
      <c r="Z137" s="11">
        <v>1.8256666833213449</v>
      </c>
      <c r="AA137" s="26">
        <v>441.76931848656801</v>
      </c>
      <c r="AB137" s="28">
        <v>442.43970898972304</v>
      </c>
      <c r="AC137" s="12">
        <f t="shared" si="16"/>
        <v>1.3323928664183548E-3</v>
      </c>
      <c r="AH137">
        <v>56.799999</v>
      </c>
      <c r="AI137" s="11">
        <v>1.0197742150303075E-2</v>
      </c>
      <c r="AJ137" s="26">
        <v>56.624858225613018</v>
      </c>
      <c r="AK137" s="28">
        <v>56.603603345003258</v>
      </c>
      <c r="AL137" s="12">
        <f t="shared" si="17"/>
        <v>3.4576700432114808E-3</v>
      </c>
    </row>
    <row r="138" spans="1:38" x14ac:dyDescent="0.3">
      <c r="A138" s="4">
        <v>44419</v>
      </c>
      <c r="B138" s="2">
        <v>137</v>
      </c>
      <c r="C138">
        <v>444.29998799999998</v>
      </c>
      <c r="D138">
        <v>2267500</v>
      </c>
      <c r="E138">
        <v>56.73</v>
      </c>
      <c r="F138">
        <v>8370700</v>
      </c>
      <c r="G138"/>
      <c r="K138">
        <v>444.29998799999998</v>
      </c>
      <c r="Q138">
        <v>56.73</v>
      </c>
      <c r="Y138">
        <v>444.29998799999998</v>
      </c>
      <c r="Z138" s="11">
        <v>1.8064403245552885</v>
      </c>
      <c r="AA138" s="26">
        <v>443.44758308601627</v>
      </c>
      <c r="AB138" s="28">
        <v>443.71897776608716</v>
      </c>
      <c r="AC138" s="12">
        <f t="shared" si="16"/>
        <v>1.3076980634823261E-3</v>
      </c>
      <c r="AH138">
        <v>56.73</v>
      </c>
      <c r="AI138" s="11">
        <v>2.3958508442083679E-2</v>
      </c>
      <c r="AJ138" s="26">
        <v>56.740555176000306</v>
      </c>
      <c r="AK138" s="28">
        <v>56.750366397619359</v>
      </c>
      <c r="AL138" s="12">
        <f t="shared" si="17"/>
        <v>3.5900577506367765E-4</v>
      </c>
    </row>
    <row r="139" spans="1:38" x14ac:dyDescent="0.3">
      <c r="A139" s="4">
        <v>44420</v>
      </c>
      <c r="B139" s="2">
        <v>138</v>
      </c>
      <c r="C139">
        <v>445.35998499999999</v>
      </c>
      <c r="D139">
        <v>1230700</v>
      </c>
      <c r="E139">
        <v>56.84</v>
      </c>
      <c r="F139">
        <v>6169200</v>
      </c>
      <c r="G139"/>
      <c r="K139">
        <v>445.35998499999999</v>
      </c>
      <c r="Q139">
        <v>56.84</v>
      </c>
      <c r="Y139">
        <v>445.35998499999999</v>
      </c>
      <c r="Z139" s="11">
        <v>1.7548290080514606</v>
      </c>
      <c r="AA139" s="26">
        <v>444.85833665070885</v>
      </c>
      <c r="AB139" s="28">
        <v>444.78672013640664</v>
      </c>
      <c r="AC139" s="12">
        <f t="shared" si="16"/>
        <v>1.2871943661336156E-3</v>
      </c>
      <c r="AH139">
        <v>56.84</v>
      </c>
      <c r="AI139" s="11">
        <v>2.1470507102217783E-2</v>
      </c>
      <c r="AJ139" s="26">
        <v>56.745439007503414</v>
      </c>
      <c r="AK139" s="28">
        <v>56.68187658168921</v>
      </c>
      <c r="AL139" s="12">
        <f t="shared" si="17"/>
        <v>2.781903911168082E-3</v>
      </c>
    </row>
    <row r="140" spans="1:38" x14ac:dyDescent="0.3">
      <c r="A140" s="4">
        <v>44421</v>
      </c>
      <c r="B140" s="2">
        <v>139</v>
      </c>
      <c r="C140">
        <v>447.82000699999998</v>
      </c>
      <c r="D140">
        <v>1308500</v>
      </c>
      <c r="E140">
        <v>57.23</v>
      </c>
      <c r="F140">
        <v>7713600</v>
      </c>
      <c r="G140"/>
      <c r="K140">
        <v>447.82000699999998</v>
      </c>
      <c r="Q140">
        <v>57.23</v>
      </c>
      <c r="Y140">
        <v>447.82000699999998</v>
      </c>
      <c r="Z140" s="11">
        <v>1.6777640388245081</v>
      </c>
      <c r="AA140" s="26">
        <v>446.02233422802038</v>
      </c>
      <c r="AB140" s="28">
        <v>447.26471745273676</v>
      </c>
      <c r="AC140" s="12">
        <f t="shared" si="16"/>
        <v>1.2399837849656737E-3</v>
      </c>
      <c r="AH140">
        <v>57.23</v>
      </c>
      <c r="AI140" s="11">
        <v>2.7822529753786594E-2</v>
      </c>
      <c r="AJ140" s="26">
        <v>56.815608354934326</v>
      </c>
      <c r="AK140" s="28">
        <v>56.789504972842174</v>
      </c>
      <c r="AL140" s="12">
        <f t="shared" si="17"/>
        <v>7.6969251643862133E-3</v>
      </c>
    </row>
    <row r="141" spans="1:38" x14ac:dyDescent="0.3">
      <c r="A141" s="4">
        <v>44424</v>
      </c>
      <c r="B141" s="2">
        <v>140</v>
      </c>
      <c r="C141">
        <v>452.85998499999999</v>
      </c>
      <c r="D141">
        <v>1515600</v>
      </c>
      <c r="E141">
        <v>57.48</v>
      </c>
      <c r="F141">
        <v>7972000</v>
      </c>
      <c r="G141"/>
      <c r="K141">
        <v>452.85998499999999</v>
      </c>
      <c r="Q141">
        <v>57.48</v>
      </c>
      <c r="Y141">
        <v>452.85998499999999</v>
      </c>
      <c r="Z141" s="11">
        <v>1.7128229698921731</v>
      </c>
      <c r="AA141" s="26">
        <v>447.96888340503028</v>
      </c>
      <c r="AB141" s="28">
        <v>452.34152243999415</v>
      </c>
      <c r="AC141" s="12">
        <f t="shared" si="16"/>
        <v>1.1448628211340949E-3</v>
      </c>
      <c r="AH141">
        <v>57.48</v>
      </c>
      <c r="AI141" s="11">
        <v>6.0131819713323945E-2</v>
      </c>
      <c r="AJ141" s="26">
        <v>57.091135441044571</v>
      </c>
      <c r="AK141" s="28">
        <v>57.171096541475393</v>
      </c>
      <c r="AL141" s="12">
        <f t="shared" si="17"/>
        <v>5.3741033146242866E-3</v>
      </c>
    </row>
    <row r="142" spans="1:38" x14ac:dyDescent="0.3">
      <c r="A142" s="4">
        <v>44425</v>
      </c>
      <c r="B142" s="2">
        <v>141</v>
      </c>
      <c r="C142">
        <v>452.33999599999999</v>
      </c>
      <c r="D142">
        <v>1936700</v>
      </c>
      <c r="E142">
        <v>57.279998999999997</v>
      </c>
      <c r="F142">
        <v>10346400</v>
      </c>
      <c r="G142"/>
      <c r="K142">
        <v>452.33999599999999</v>
      </c>
      <c r="Q142">
        <v>57.279998999999997</v>
      </c>
      <c r="Y142">
        <v>452.33999599999999</v>
      </c>
      <c r="Z142" s="11">
        <v>2.0007233010094474</v>
      </c>
      <c r="AA142" s="26">
        <v>451.88894224682156</v>
      </c>
      <c r="AB142" s="28">
        <v>451.81773389398882</v>
      </c>
      <c r="AC142" s="12">
        <f t="shared" si="16"/>
        <v>1.1545786590385194E-3</v>
      </c>
      <c r="AH142">
        <v>57.279998999999997</v>
      </c>
      <c r="AI142" s="11">
        <v>8.8154247996497542E-2</v>
      </c>
      <c r="AJ142" s="26">
        <v>57.366105877595558</v>
      </c>
      <c r="AK142" s="28">
        <v>57.415706521368492</v>
      </c>
      <c r="AL142" s="12">
        <f t="shared" si="17"/>
        <v>2.3691955959792366E-3</v>
      </c>
    </row>
    <row r="143" spans="1:38" x14ac:dyDescent="0.3">
      <c r="A143" s="4">
        <v>44426</v>
      </c>
      <c r="B143" s="2">
        <v>142</v>
      </c>
      <c r="C143">
        <v>446.209991</v>
      </c>
      <c r="D143">
        <v>2030100</v>
      </c>
      <c r="E143">
        <v>56.5</v>
      </c>
      <c r="F143">
        <v>13873700</v>
      </c>
      <c r="G143"/>
      <c r="K143">
        <v>446.209991</v>
      </c>
      <c r="Q143">
        <v>56.5</v>
      </c>
      <c r="Y143">
        <v>446.209991</v>
      </c>
      <c r="Z143" s="11">
        <v>1.9028864128285314</v>
      </c>
      <c r="AA143" s="26">
        <v>453.13958273844401</v>
      </c>
      <c r="AB143" s="28">
        <v>445.64293710798842</v>
      </c>
      <c r="AC143" s="12">
        <f t="shared" si="16"/>
        <v>1.2708229386364995E-3</v>
      </c>
      <c r="AH143">
        <v>56.5</v>
      </c>
      <c r="AI143" s="11">
        <v>7.5100018855099676E-2</v>
      </c>
      <c r="AJ143" s="26">
        <v>57.354177702174674</v>
      </c>
      <c r="AK143" s="28">
        <v>57.220017559014096</v>
      </c>
      <c r="AL143" s="12">
        <f t="shared" si="17"/>
        <v>1.2743673610868953E-2</v>
      </c>
    </row>
    <row r="144" spans="1:38" x14ac:dyDescent="0.3">
      <c r="A144" s="4">
        <v>44427</v>
      </c>
      <c r="B144" s="2">
        <v>143</v>
      </c>
      <c r="C144">
        <v>454.26001000000002</v>
      </c>
      <c r="D144">
        <v>1953700</v>
      </c>
      <c r="E144">
        <v>56.860000999999997</v>
      </c>
      <c r="F144">
        <v>9223700</v>
      </c>
      <c r="G144"/>
      <c r="K144">
        <v>454.26001000000002</v>
      </c>
      <c r="Q144">
        <v>56.860000999999997</v>
      </c>
      <c r="Y144">
        <v>454.26001000000002</v>
      </c>
      <c r="Z144" s="11">
        <v>1.2027502615409775</v>
      </c>
      <c r="AA144" s="26">
        <v>449.67475865806796</v>
      </c>
      <c r="AB144" s="28">
        <v>453.7517773860049</v>
      </c>
      <c r="AC144" s="12">
        <f t="shared" si="16"/>
        <v>1.1188143415818601E-3</v>
      </c>
      <c r="AH144">
        <v>56.860000999999997</v>
      </c>
      <c r="AI144" s="11">
        <v>-4.3889284702965103E-4</v>
      </c>
      <c r="AJ144" s="26">
        <v>56.850146064646779</v>
      </c>
      <c r="AK144" s="28">
        <v>56.456835400187565</v>
      </c>
      <c r="AL144" s="12">
        <f t="shared" si="17"/>
        <v>7.0904958269774245E-3</v>
      </c>
    </row>
    <row r="145" spans="1:38" x14ac:dyDescent="0.3">
      <c r="A145" s="4">
        <v>44428</v>
      </c>
      <c r="B145" s="2">
        <v>144</v>
      </c>
      <c r="C145">
        <v>458.98998999999998</v>
      </c>
      <c r="D145">
        <v>1909800</v>
      </c>
      <c r="E145">
        <v>56.639999000000003</v>
      </c>
      <c r="F145">
        <v>10541000</v>
      </c>
      <c r="G145"/>
      <c r="K145">
        <v>458.98998999999998</v>
      </c>
      <c r="Q145">
        <v>56.639999000000003</v>
      </c>
      <c r="Y145">
        <v>458.98998999999998</v>
      </c>
      <c r="Z145" s="11">
        <v>1.4998478545963592</v>
      </c>
      <c r="AA145" s="26">
        <v>453.1552571330335</v>
      </c>
      <c r="AB145" s="28">
        <v>458.51631922599461</v>
      </c>
      <c r="AC145" s="12">
        <f t="shared" si="16"/>
        <v>1.0319849764160876E-3</v>
      </c>
      <c r="AH145">
        <v>56.639999000000003</v>
      </c>
      <c r="AI145" s="11">
        <v>4.0376458678493475E-4</v>
      </c>
      <c r="AJ145" s="26">
        <v>56.856167545458995</v>
      </c>
      <c r="AK145" s="28">
        <v>56.809074749673535</v>
      </c>
      <c r="AL145" s="12">
        <f t="shared" si="17"/>
        <v>2.9850945031537086E-3</v>
      </c>
    </row>
    <row r="146" spans="1:38" x14ac:dyDescent="0.3">
      <c r="A146" s="4">
        <v>44431</v>
      </c>
      <c r="B146" s="2">
        <v>145</v>
      </c>
      <c r="C146">
        <v>454.92999300000002</v>
      </c>
      <c r="D146">
        <v>1835900</v>
      </c>
      <c r="E146">
        <v>56.439999</v>
      </c>
      <c r="F146">
        <v>8912800</v>
      </c>
      <c r="G146"/>
      <c r="K146">
        <v>454.92999300000002</v>
      </c>
      <c r="Q146">
        <v>56.439999</v>
      </c>
      <c r="Y146">
        <v>454.92999300000002</v>
      </c>
      <c r="Z146" s="11">
        <v>1.8799735859358377</v>
      </c>
      <c r="AA146" s="26">
        <v>457.56940226123254</v>
      </c>
      <c r="AB146" s="28">
        <v>454.42665593424016</v>
      </c>
      <c r="AC146" s="12">
        <f t="shared" si="16"/>
        <v>1.1064055426212912E-3</v>
      </c>
      <c r="AH146">
        <v>56.439999</v>
      </c>
      <c r="AI146" s="11">
        <v>-1.7457394523189167E-2</v>
      </c>
      <c r="AJ146" s="26">
        <v>56.719635756869309</v>
      </c>
      <c r="AK146" s="28">
        <v>56.593816010487778</v>
      </c>
      <c r="AL146" s="12">
        <f t="shared" si="17"/>
        <v>2.7253191568585577E-3</v>
      </c>
    </row>
    <row r="147" spans="1:38" x14ac:dyDescent="0.3">
      <c r="A147" s="4">
        <v>44432</v>
      </c>
      <c r="B147" s="2">
        <v>146</v>
      </c>
      <c r="C147">
        <v>451.790009</v>
      </c>
      <c r="D147">
        <v>1541700</v>
      </c>
      <c r="E147">
        <v>56.009998000000003</v>
      </c>
      <c r="F147">
        <v>12067200</v>
      </c>
      <c r="G147"/>
      <c r="K147">
        <v>451.790009</v>
      </c>
      <c r="Q147">
        <v>56.009998000000003</v>
      </c>
      <c r="Y147">
        <v>451.790009</v>
      </c>
      <c r="Z147" s="11">
        <v>1.535324104833488</v>
      </c>
      <c r="AA147" s="26">
        <v>456.80706315871703</v>
      </c>
      <c r="AB147" s="28">
        <v>451.26372815338306</v>
      </c>
      <c r="AC147" s="12">
        <f t="shared" si="16"/>
        <v>1.1648793380398586E-3</v>
      </c>
      <c r="AH147">
        <v>56.009998000000003</v>
      </c>
      <c r="AI147" s="11">
        <v>-3.9349052834592134E-2</v>
      </c>
      <c r="AJ147" s="26">
        <v>56.534342315292029</v>
      </c>
      <c r="AK147" s="28">
        <v>56.398128026573303</v>
      </c>
      <c r="AL147" s="12">
        <f t="shared" si="17"/>
        <v>6.9296561405572683E-3</v>
      </c>
    </row>
    <row r="148" spans="1:38" x14ac:dyDescent="0.3">
      <c r="A148" s="4">
        <v>44433</v>
      </c>
      <c r="B148" s="2">
        <v>147</v>
      </c>
      <c r="C148">
        <v>451.23001099999999</v>
      </c>
      <c r="D148">
        <v>1520600</v>
      </c>
      <c r="E148">
        <v>56.07</v>
      </c>
      <c r="F148">
        <v>11270700</v>
      </c>
      <c r="G148"/>
      <c r="K148">
        <v>451.23001099999999</v>
      </c>
      <c r="Q148">
        <v>56.07</v>
      </c>
      <c r="Y148">
        <v>451.23001099999999</v>
      </c>
      <c r="Z148" s="11">
        <v>1.0177827596630691</v>
      </c>
      <c r="AA148" s="26">
        <v>454.37457028391066</v>
      </c>
      <c r="AB148" s="28">
        <v>450.69963826266246</v>
      </c>
      <c r="AC148" s="12">
        <f t="shared" si="16"/>
        <v>1.1753933125195645E-3</v>
      </c>
      <c r="AH148">
        <v>56.07</v>
      </c>
      <c r="AI148" s="11">
        <v>-7.9951397779849803E-2</v>
      </c>
      <c r="AJ148" s="26">
        <v>56.18370861787713</v>
      </c>
      <c r="AK148" s="28">
        <v>55.977397882717263</v>
      </c>
      <c r="AL148" s="12">
        <f t="shared" si="17"/>
        <v>1.6515448061840128E-3</v>
      </c>
    </row>
    <row r="149" spans="1:38" x14ac:dyDescent="0.3">
      <c r="A149" s="4">
        <v>44434</v>
      </c>
      <c r="B149" s="2">
        <v>148</v>
      </c>
      <c r="C149">
        <v>449.30999800000001</v>
      </c>
      <c r="D149">
        <v>1418600</v>
      </c>
      <c r="E149">
        <v>55.540000999999997</v>
      </c>
      <c r="F149">
        <v>10331500</v>
      </c>
      <c r="G149"/>
      <c r="K149">
        <v>449.30999800000001</v>
      </c>
      <c r="Q149">
        <v>55.540000999999997</v>
      </c>
      <c r="Y149">
        <v>449.30999800000001</v>
      </c>
      <c r="Z149" s="11">
        <v>0.68965628246318267</v>
      </c>
      <c r="AA149" s="26">
        <v>452.87671671837461</v>
      </c>
      <c r="AB149" s="28">
        <v>448.76559577795342</v>
      </c>
      <c r="AC149" s="12">
        <f t="shared" si="16"/>
        <v>1.2116405699180222E-3</v>
      </c>
      <c r="AH149">
        <v>55.540000999999997</v>
      </c>
      <c r="AI149" s="11">
        <v>-8.393563940457395E-2</v>
      </c>
      <c r="AJ149" s="26">
        <v>56.073211367641065</v>
      </c>
      <c r="AK149" s="28">
        <v>56.036106234771438</v>
      </c>
      <c r="AL149" s="12">
        <f t="shared" si="17"/>
        <v>8.9323951357408414E-3</v>
      </c>
    </row>
    <row r="150" spans="1:38" x14ac:dyDescent="0.3">
      <c r="A150" s="4">
        <v>44435</v>
      </c>
      <c r="B150" s="2">
        <v>149</v>
      </c>
      <c r="C150">
        <v>450.33999599999999</v>
      </c>
      <c r="D150">
        <v>1310200</v>
      </c>
      <c r="E150">
        <v>55.650002000000001</v>
      </c>
      <c r="F150">
        <v>8842200</v>
      </c>
      <c r="G150"/>
      <c r="K150">
        <v>450.33999599999999</v>
      </c>
      <c r="Q150">
        <v>55.650002000000001</v>
      </c>
      <c r="Y150">
        <v>450.33999599999999</v>
      </c>
      <c r="Z150" s="11">
        <v>0.3488501891310124</v>
      </c>
      <c r="AA150" s="26">
        <v>450.9535262852911</v>
      </c>
      <c r="AB150" s="28">
        <v>449.80311994636548</v>
      </c>
      <c r="AC150" s="12">
        <f t="shared" si="16"/>
        <v>1.1921571665921957E-3</v>
      </c>
      <c r="AH150">
        <v>55.650002000000001</v>
      </c>
      <c r="AI150" s="11">
        <v>-0.12225983907515356</v>
      </c>
      <c r="AJ150" s="26">
        <v>55.695456864095377</v>
      </c>
      <c r="AK150" s="28">
        <v>55.517534055837999</v>
      </c>
      <c r="AL150" s="12">
        <f t="shared" si="17"/>
        <v>2.3803762695642316E-3</v>
      </c>
    </row>
    <row r="151" spans="1:38" x14ac:dyDescent="0.3">
      <c r="A151" s="4">
        <v>44438</v>
      </c>
      <c r="B151" s="2">
        <v>150</v>
      </c>
      <c r="C151">
        <v>455.92999300000002</v>
      </c>
      <c r="D151">
        <v>1219800</v>
      </c>
      <c r="E151">
        <v>56.18</v>
      </c>
      <c r="F151">
        <v>10034700</v>
      </c>
      <c r="G151"/>
      <c r="K151">
        <v>455.92999300000002</v>
      </c>
      <c r="Q151">
        <v>56.18</v>
      </c>
      <c r="Y151">
        <v>455.92999300000002</v>
      </c>
      <c r="Z151" s="11">
        <v>0.27468655282814647</v>
      </c>
      <c r="AA151" s="26">
        <v>450.73378859610017</v>
      </c>
      <c r="AB151" s="28">
        <v>455.43396290805185</v>
      </c>
      <c r="AC151" s="12">
        <f t="shared" si="16"/>
        <v>1.0879523162850378E-3</v>
      </c>
      <c r="AH151">
        <v>56.18</v>
      </c>
      <c r="AI151" s="11">
        <v>-0.11775732622544939</v>
      </c>
      <c r="AJ151" s="26">
        <v>55.607716290201289</v>
      </c>
      <c r="AK151" s="28">
        <v>55.625163425430884</v>
      </c>
      <c r="AL151" s="12">
        <f t="shared" si="17"/>
        <v>9.8760515231241675E-3</v>
      </c>
    </row>
    <row r="152" spans="1:38" x14ac:dyDescent="0.3">
      <c r="A152" s="4">
        <v>44439</v>
      </c>
      <c r="B152" s="2">
        <v>151</v>
      </c>
      <c r="C152">
        <v>455.48998999999998</v>
      </c>
      <c r="D152">
        <v>1699000</v>
      </c>
      <c r="E152">
        <v>56.310001</v>
      </c>
      <c r="F152">
        <v>14185700</v>
      </c>
      <c r="G152"/>
      <c r="K152">
        <v>455.48998999999998</v>
      </c>
      <c r="Q152">
        <v>56.310001</v>
      </c>
      <c r="Y152">
        <v>455.48998999999998</v>
      </c>
      <c r="Z152" s="11">
        <v>0.68483207383397926</v>
      </c>
      <c r="AA152" s="26">
        <v>454.15292414330639</v>
      </c>
      <c r="AB152" s="28">
        <v>454.99074481765371</v>
      </c>
      <c r="AC152" s="12">
        <f t="shared" si="16"/>
        <v>1.0960618088363954E-3</v>
      </c>
      <c r="AH152">
        <v>56.310001</v>
      </c>
      <c r="AI152" s="11">
        <v>-6.2595300646838103E-2</v>
      </c>
      <c r="AJ152" s="26">
        <v>55.912867826745192</v>
      </c>
      <c r="AK152" s="28">
        <v>56.143734625924402</v>
      </c>
      <c r="AL152" s="12">
        <f t="shared" si="17"/>
        <v>2.952697054215954E-3</v>
      </c>
    </row>
    <row r="153" spans="1:38" x14ac:dyDescent="0.3">
      <c r="A153" s="4">
        <v>44440</v>
      </c>
      <c r="B153" s="2">
        <v>152</v>
      </c>
      <c r="C153">
        <v>456.51998900000001</v>
      </c>
      <c r="D153">
        <v>1325400</v>
      </c>
      <c r="E153">
        <v>56.689999</v>
      </c>
      <c r="F153">
        <v>9518900</v>
      </c>
      <c r="G153"/>
      <c r="K153">
        <v>456.51998900000001</v>
      </c>
      <c r="Q153">
        <v>56.689999</v>
      </c>
      <c r="Y153">
        <v>456.51998900000001</v>
      </c>
      <c r="Z153" s="11">
        <v>0.74891384202741207</v>
      </c>
      <c r="AA153" s="26">
        <v>455.32904977329002</v>
      </c>
      <c r="AB153" s="28">
        <v>456.02826999337282</v>
      </c>
      <c r="AC153" s="12">
        <f t="shared" si="16"/>
        <v>1.0771029056236851E-3</v>
      </c>
      <c r="AH153">
        <v>56.689999</v>
      </c>
      <c r="AI153" s="11">
        <v>-2.5606631059654016E-2</v>
      </c>
      <c r="AJ153" s="26">
        <v>56.133852326266769</v>
      </c>
      <c r="AK153" s="28">
        <v>56.270932793908727</v>
      </c>
      <c r="AL153" s="12">
        <f t="shared" si="17"/>
        <v>7.3922422558390394E-3</v>
      </c>
    </row>
    <row r="154" spans="1:38" x14ac:dyDescent="0.3">
      <c r="A154" s="4">
        <v>44441</v>
      </c>
      <c r="B154" s="2">
        <v>153</v>
      </c>
      <c r="C154">
        <v>460.97000100000002</v>
      </c>
      <c r="D154">
        <v>1455000</v>
      </c>
      <c r="E154">
        <v>56.77</v>
      </c>
      <c r="F154">
        <v>11653200</v>
      </c>
      <c r="G154"/>
      <c r="K154">
        <v>460.97000100000002</v>
      </c>
      <c r="Q154">
        <v>56.77</v>
      </c>
      <c r="Y154">
        <v>460.97000100000002</v>
      </c>
      <c r="Z154" s="11">
        <v>0.79661464389413739</v>
      </c>
      <c r="AA154" s="26">
        <v>456.44366976296232</v>
      </c>
      <c r="AB154" s="28">
        <v>460.51079811451848</v>
      </c>
      <c r="AC154" s="12">
        <f t="shared" si="16"/>
        <v>9.9616652815883626E-4</v>
      </c>
      <c r="AH154">
        <v>56.77</v>
      </c>
      <c r="AI154" s="11">
        <v>2.2003917119863898E-2</v>
      </c>
      <c r="AJ154" s="26">
        <v>56.473259897916748</v>
      </c>
      <c r="AK154" s="28">
        <v>56.642738006466395</v>
      </c>
      <c r="AL154" s="12">
        <f t="shared" si="17"/>
        <v>2.2417120580167011E-3</v>
      </c>
    </row>
    <row r="155" spans="1:38" x14ac:dyDescent="0.3">
      <c r="A155" s="4">
        <v>44442</v>
      </c>
      <c r="B155" s="2">
        <v>154</v>
      </c>
      <c r="C155">
        <v>462.54998799999998</v>
      </c>
      <c r="D155">
        <v>1302400</v>
      </c>
      <c r="E155">
        <v>56.73</v>
      </c>
      <c r="F155">
        <v>13220400</v>
      </c>
      <c r="G155"/>
      <c r="K155">
        <v>462.54998799999998</v>
      </c>
      <c r="Q155">
        <v>56.73</v>
      </c>
      <c r="Y155">
        <v>462.54998799999998</v>
      </c>
      <c r="Z155" s="11">
        <v>1.1162654824868943</v>
      </c>
      <c r="AA155" s="26">
        <v>459.69094083606757</v>
      </c>
      <c r="AB155" s="28">
        <v>462.10233003815023</v>
      </c>
      <c r="AC155" s="12">
        <f t="shared" si="16"/>
        <v>9.6780450429880178E-4</v>
      </c>
      <c r="AH155">
        <v>56.73</v>
      </c>
      <c r="AI155" s="11">
        <v>4.4999711136141443E-2</v>
      </c>
      <c r="AJ155" s="26">
        <v>56.671564902494744</v>
      </c>
      <c r="AK155" s="28">
        <v>56.72101417847211</v>
      </c>
      <c r="AL155" s="12">
        <f t="shared" si="17"/>
        <v>1.5839628993278033E-4</v>
      </c>
    </row>
    <row r="156" spans="1:38" x14ac:dyDescent="0.3">
      <c r="A156" s="4">
        <v>44446</v>
      </c>
      <c r="B156" s="2">
        <v>155</v>
      </c>
      <c r="C156">
        <v>459.60000600000001</v>
      </c>
      <c r="D156">
        <v>1463400</v>
      </c>
      <c r="E156">
        <v>55.669998</v>
      </c>
      <c r="F156">
        <v>20035300</v>
      </c>
      <c r="G156"/>
      <c r="K156">
        <v>459.60000600000001</v>
      </c>
      <c r="Q156">
        <v>55.669998</v>
      </c>
      <c r="Y156">
        <v>459.60000600000001</v>
      </c>
      <c r="Z156" s="11">
        <v>1.2767889534434489</v>
      </c>
      <c r="AA156" s="26">
        <v>462.03788626255471</v>
      </c>
      <c r="AB156" s="28">
        <v>459.13079259693131</v>
      </c>
      <c r="AC156" s="12">
        <f t="shared" si="16"/>
        <v>1.0209168775961526E-3</v>
      </c>
      <c r="AH156">
        <v>55.669998</v>
      </c>
      <c r="AI156" s="11">
        <v>4.678312617863515E-2</v>
      </c>
      <c r="AJ156" s="26">
        <v>56.730237462290006</v>
      </c>
      <c r="AK156" s="28">
        <v>56.68187658168921</v>
      </c>
      <c r="AL156" s="12">
        <f t="shared" si="17"/>
        <v>1.8176371798849535E-2</v>
      </c>
    </row>
    <row r="157" spans="1:38" x14ac:dyDescent="0.3">
      <c r="A157" s="4">
        <v>44447</v>
      </c>
      <c r="B157" s="2">
        <v>156</v>
      </c>
      <c r="C157">
        <v>465.70001200000002</v>
      </c>
      <c r="D157">
        <v>1372000</v>
      </c>
      <c r="E157">
        <v>56.419998</v>
      </c>
      <c r="F157">
        <v>12040100</v>
      </c>
      <c r="G157"/>
      <c r="K157">
        <v>465.70001200000002</v>
      </c>
      <c r="Q157">
        <v>56.419998</v>
      </c>
      <c r="Y157">
        <v>465.70001200000002</v>
      </c>
      <c r="Z157" s="11">
        <v>0.98948057742525175</v>
      </c>
      <c r="AA157" s="26">
        <v>461.11197766652532</v>
      </c>
      <c r="AB157" s="28">
        <v>465.27537118102435</v>
      </c>
      <c r="AC157" s="12">
        <f t="shared" si="16"/>
        <v>9.118333863724718E-4</v>
      </c>
      <c r="AH157">
        <v>56.419998</v>
      </c>
      <c r="AI157" s="11">
        <v>-4.3844490477348119E-2</v>
      </c>
      <c r="AJ157" s="26">
        <v>56.082208860772766</v>
      </c>
      <c r="AK157" s="28">
        <v>55.644728310062654</v>
      </c>
      <c r="AL157" s="12">
        <f t="shared" si="17"/>
        <v>1.3741044264789696E-2</v>
      </c>
    </row>
    <row r="158" spans="1:38" x14ac:dyDescent="0.3">
      <c r="A158" s="4">
        <v>44448</v>
      </c>
      <c r="B158" s="2">
        <v>157</v>
      </c>
      <c r="C158">
        <v>465.94000199999999</v>
      </c>
      <c r="D158">
        <v>1398700</v>
      </c>
      <c r="E158">
        <v>55.860000999999997</v>
      </c>
      <c r="F158">
        <v>12545400</v>
      </c>
      <c r="G158"/>
      <c r="K158">
        <v>465.94000199999999</v>
      </c>
      <c r="Q158">
        <v>55.860000999999997</v>
      </c>
      <c r="Y158">
        <v>465.94000199999999</v>
      </c>
      <c r="Z158" s="11">
        <v>1.3012034709607103</v>
      </c>
      <c r="AA158" s="26">
        <v>464.49133376105578</v>
      </c>
      <c r="AB158" s="28">
        <v>465.51711478166942</v>
      </c>
      <c r="AC158" s="12">
        <f t="shared" si="16"/>
        <v>9.0760015563242529E-4</v>
      </c>
      <c r="AH158">
        <v>55.860000999999997</v>
      </c>
      <c r="AI158" s="11">
        <v>-1.3017383383880764E-2</v>
      </c>
      <c r="AJ158" s="26">
        <v>56.274705524678666</v>
      </c>
      <c r="AK158" s="28">
        <v>56.378558249741936</v>
      </c>
      <c r="AL158" s="12">
        <f t="shared" si="17"/>
        <v>9.28315861902578E-3</v>
      </c>
    </row>
    <row r="159" spans="1:38" x14ac:dyDescent="0.3">
      <c r="A159" s="4">
        <v>44449</v>
      </c>
      <c r="B159" s="2">
        <v>158</v>
      </c>
      <c r="C159">
        <v>465.16000400000001</v>
      </c>
      <c r="D159">
        <v>1323600</v>
      </c>
      <c r="E159">
        <v>55.610000999999997</v>
      </c>
      <c r="F159">
        <v>10569400</v>
      </c>
      <c r="G159"/>
      <c r="K159">
        <v>465.16000400000001</v>
      </c>
      <c r="Q159">
        <v>55.610000999999997</v>
      </c>
      <c r="Y159">
        <v>465.16000400000001</v>
      </c>
      <c r="Z159" s="11">
        <v>1.3328873663837593</v>
      </c>
      <c r="AA159" s="26">
        <v>466.03544709692653</v>
      </c>
      <c r="AB159" s="28">
        <v>464.73141735671027</v>
      </c>
      <c r="AC159" s="12">
        <f t="shared" si="16"/>
        <v>9.2137466593053823E-4</v>
      </c>
      <c r="AH159">
        <v>55.610000999999997</v>
      </c>
      <c r="AI159" s="11">
        <v>-4.6351833291459567E-2</v>
      </c>
      <c r="AJ159" s="26">
        <v>56.006124025336682</v>
      </c>
      <c r="AK159" s="28">
        <v>55.830634830101161</v>
      </c>
      <c r="AL159" s="12">
        <f t="shared" si="17"/>
        <v>3.9675207001194646E-3</v>
      </c>
    </row>
    <row r="160" spans="1:38" x14ac:dyDescent="0.3">
      <c r="A160" s="4">
        <v>44452</v>
      </c>
      <c r="B160" s="2">
        <v>159</v>
      </c>
      <c r="C160">
        <v>459.66000400000001</v>
      </c>
      <c r="D160">
        <v>1679500</v>
      </c>
      <c r="E160">
        <v>56.07</v>
      </c>
      <c r="F160">
        <v>20274300</v>
      </c>
      <c r="G160"/>
      <c r="K160">
        <v>459.66000400000001</v>
      </c>
      <c r="Q160">
        <v>56.07</v>
      </c>
      <c r="Y160">
        <v>459.66000400000001</v>
      </c>
      <c r="Z160" s="11">
        <v>1.1706934136564258</v>
      </c>
      <c r="AA160" s="26">
        <v>466.1248474924007</v>
      </c>
      <c r="AB160" s="28">
        <v>459.19122900074609</v>
      </c>
      <c r="AC160" s="12">
        <f t="shared" si="16"/>
        <v>1.0198298637571343E-3</v>
      </c>
      <c r="AH160">
        <v>56.07</v>
      </c>
      <c r="AI160" s="11">
        <v>-7.5903234134563471E-2</v>
      </c>
      <c r="AJ160" s="26">
        <v>55.733211452248092</v>
      </c>
      <c r="AK160" s="28">
        <v>55.586024850208062</v>
      </c>
      <c r="AL160" s="12">
        <f t="shared" si="17"/>
        <v>8.6316238593176029E-3</v>
      </c>
    </row>
    <row r="161" spans="1:38" x14ac:dyDescent="0.3">
      <c r="A161" s="4">
        <v>44453</v>
      </c>
      <c r="B161" s="2">
        <v>160</v>
      </c>
      <c r="C161">
        <v>458.41000400000001</v>
      </c>
      <c r="D161">
        <v>1383900</v>
      </c>
      <c r="E161">
        <v>55.689999</v>
      </c>
      <c r="F161">
        <v>13918900</v>
      </c>
      <c r="G161"/>
      <c r="K161">
        <v>458.41000400000001</v>
      </c>
      <c r="Q161">
        <v>55.689999</v>
      </c>
      <c r="Y161">
        <v>458.41000400000001</v>
      </c>
      <c r="Z161" s="11">
        <v>0.5583220201115584</v>
      </c>
      <c r="AA161" s="26">
        <v>462.60069355554651</v>
      </c>
      <c r="AB161" s="28">
        <v>457.93209528348149</v>
      </c>
      <c r="AC161" s="12">
        <f t="shared" si="16"/>
        <v>1.0425355300896257E-3</v>
      </c>
      <c r="AH161">
        <v>55.689999</v>
      </c>
      <c r="AI161" s="11">
        <v>-4.2994710640947412E-2</v>
      </c>
      <c r="AJ161" s="26">
        <v>55.909606898231253</v>
      </c>
      <c r="AK161" s="28">
        <v>56.036106234771438</v>
      </c>
      <c r="AL161" s="12">
        <f t="shared" si="17"/>
        <v>6.2148903032201129E-3</v>
      </c>
    </row>
    <row r="162" spans="1:38" x14ac:dyDescent="0.3">
      <c r="A162" s="4">
        <v>44454</v>
      </c>
      <c r="B162" s="2">
        <v>161</v>
      </c>
      <c r="C162">
        <v>460.73001099999999</v>
      </c>
      <c r="D162">
        <v>1770300</v>
      </c>
      <c r="E162">
        <v>55.880001</v>
      </c>
      <c r="F162">
        <v>15746000</v>
      </c>
      <c r="G162"/>
      <c r="K162">
        <v>460.73001099999999</v>
      </c>
      <c r="Q162">
        <v>55.880001</v>
      </c>
      <c r="Y162">
        <v>460.73001099999999</v>
      </c>
      <c r="Z162" s="11">
        <v>0.17490339542144689</v>
      </c>
      <c r="AA162" s="26">
        <v>460.21947278636719</v>
      </c>
      <c r="AB162" s="28">
        <v>460.26905451387336</v>
      </c>
      <c r="AC162" s="12">
        <f t="shared" si="16"/>
        <v>1.0004915571402478E-3</v>
      </c>
      <c r="AH162">
        <v>55.880001</v>
      </c>
      <c r="AI162" s="11">
        <v>-5.821021927676126E-2</v>
      </c>
      <c r="AJ162" s="26">
        <v>55.749959954715735</v>
      </c>
      <c r="AK162" s="28">
        <v>55.664298086894021</v>
      </c>
      <c r="AL162" s="12">
        <f t="shared" si="17"/>
        <v>3.8601093279504177E-3</v>
      </c>
    </row>
    <row r="163" spans="1:38" x14ac:dyDescent="0.3">
      <c r="A163" s="4">
        <v>44455</v>
      </c>
      <c r="B163" s="2">
        <v>162</v>
      </c>
      <c r="C163">
        <v>463.30999800000001</v>
      </c>
      <c r="D163">
        <v>1577500</v>
      </c>
      <c r="E163">
        <v>55.349997999999999</v>
      </c>
      <c r="F163">
        <v>17430400</v>
      </c>
      <c r="G163"/>
      <c r="K163">
        <v>463.30999800000001</v>
      </c>
      <c r="Q163">
        <v>55.349997999999999</v>
      </c>
      <c r="Y163">
        <v>463.30999800000001</v>
      </c>
      <c r="Z163" s="11">
        <v>0.20521681885520188</v>
      </c>
      <c r="AA163" s="26">
        <v>460.62677909478077</v>
      </c>
      <c r="AB163" s="28">
        <v>462.86789341131686</v>
      </c>
      <c r="AC163" s="12">
        <f t="shared" si="16"/>
        <v>9.5423062440183018E-4</v>
      </c>
      <c r="AH163">
        <v>55.349997999999999</v>
      </c>
      <c r="AI163" s="11">
        <v>-4.3552643239627542E-2</v>
      </c>
      <c r="AJ163" s="26">
        <v>55.804124485056995</v>
      </c>
      <c r="AK163" s="28">
        <v>55.850203628492608</v>
      </c>
      <c r="AL163" s="12">
        <f t="shared" si="17"/>
        <v>9.0371390526989438E-3</v>
      </c>
    </row>
    <row r="164" spans="1:38" x14ac:dyDescent="0.3">
      <c r="A164" s="4">
        <v>44456</v>
      </c>
      <c r="B164" s="2">
        <v>163</v>
      </c>
      <c r="C164">
        <v>459.51001000000002</v>
      </c>
      <c r="D164">
        <v>3411400</v>
      </c>
      <c r="E164">
        <v>54.439999</v>
      </c>
      <c r="F164">
        <v>33370200</v>
      </c>
      <c r="G164"/>
      <c r="K164">
        <v>459.51001000000002</v>
      </c>
      <c r="Q164">
        <v>54.439999</v>
      </c>
      <c r="Y164">
        <v>459.51001000000002</v>
      </c>
      <c r="Z164" s="11">
        <v>0.41273024326306085</v>
      </c>
      <c r="AA164" s="26">
        <v>462.42293216742956</v>
      </c>
      <c r="AB164" s="28">
        <v>459.04013899851617</v>
      </c>
      <c r="AC164" s="12">
        <f t="shared" si="16"/>
        <v>1.022547912468441E-3</v>
      </c>
      <c r="AH164">
        <v>54.439999</v>
      </c>
      <c r="AI164" s="11">
        <v>-7.8078274838155159E-2</v>
      </c>
      <c r="AJ164" s="26">
        <v>55.495875332895324</v>
      </c>
      <c r="AK164" s="28">
        <v>55.331627535799491</v>
      </c>
      <c r="AL164" s="12">
        <f t="shared" si="17"/>
        <v>1.6378187953300493E-2</v>
      </c>
    </row>
    <row r="165" spans="1:38" x14ac:dyDescent="0.3">
      <c r="A165" s="4">
        <v>44459</v>
      </c>
      <c r="B165" s="2">
        <v>164</v>
      </c>
      <c r="C165">
        <v>451.14001500000001</v>
      </c>
      <c r="D165">
        <v>2602000</v>
      </c>
      <c r="E165">
        <v>54.060001</v>
      </c>
      <c r="F165">
        <v>27542500</v>
      </c>
      <c r="G165"/>
      <c r="K165">
        <v>451.14001500000001</v>
      </c>
      <c r="Q165">
        <v>54.060001</v>
      </c>
      <c r="Y165">
        <v>451.14001500000001</v>
      </c>
      <c r="Z165" s="11">
        <v>0.14455487302986478</v>
      </c>
      <c r="AA165" s="26">
        <v>460.77965123890476</v>
      </c>
      <c r="AB165" s="28">
        <v>450.60898466424732</v>
      </c>
      <c r="AC165" s="12">
        <f t="shared" si="16"/>
        <v>1.177085423807261E-3</v>
      </c>
      <c r="AH165">
        <v>54.060001</v>
      </c>
      <c r="AI165" s="11">
        <v>-0.15991778875044438</v>
      </c>
      <c r="AJ165" s="26">
        <v>54.790360784729621</v>
      </c>
      <c r="AK165" s="28">
        <v>54.441248187428549</v>
      </c>
      <c r="AL165" s="12">
        <f t="shared" si="17"/>
        <v>7.0522970842813943E-3</v>
      </c>
    </row>
    <row r="166" spans="1:38" x14ac:dyDescent="0.3">
      <c r="A166" s="4">
        <v>44460</v>
      </c>
      <c r="B166" s="2">
        <v>165</v>
      </c>
      <c r="C166">
        <v>452.10998499999999</v>
      </c>
      <c r="D166">
        <v>1531300</v>
      </c>
      <c r="E166">
        <v>54.049999</v>
      </c>
      <c r="F166">
        <v>16418200</v>
      </c>
      <c r="G166"/>
      <c r="K166">
        <v>452.10998499999999</v>
      </c>
      <c r="Q166">
        <v>54.049999</v>
      </c>
      <c r="Y166">
        <v>452.10998499999999</v>
      </c>
      <c r="Z166" s="11">
        <v>-0.66047257060929121</v>
      </c>
      <c r="AA166" s="26">
        <v>454.75232904403447</v>
      </c>
      <c r="AB166" s="28">
        <v>451.58604220963542</v>
      </c>
      <c r="AC166" s="12">
        <f t="shared" si="16"/>
        <v>1.1588834747026698E-3</v>
      </c>
      <c r="AH166">
        <v>54.049999</v>
      </c>
      <c r="AI166" s="11">
        <v>-0.20937802024998289</v>
      </c>
      <c r="AJ166" s="26">
        <v>54.251247887816042</v>
      </c>
      <c r="AK166" s="28">
        <v>54.069442974870881</v>
      </c>
      <c r="AL166" s="12">
        <f t="shared" si="17"/>
        <v>3.5974052230568356E-4</v>
      </c>
    </row>
    <row r="167" spans="1:38" x14ac:dyDescent="0.3">
      <c r="A167" s="4">
        <v>44461</v>
      </c>
      <c r="B167" s="2">
        <v>166</v>
      </c>
      <c r="C167">
        <v>452.32998700000002</v>
      </c>
      <c r="D167">
        <v>1380800</v>
      </c>
      <c r="E167">
        <v>54.130001</v>
      </c>
      <c r="F167">
        <v>12719700</v>
      </c>
      <c r="G167"/>
      <c r="K167">
        <v>452.32998700000002</v>
      </c>
      <c r="Q167">
        <v>54.130001</v>
      </c>
      <c r="Y167">
        <v>452.32998700000002</v>
      </c>
      <c r="Z167" s="11">
        <v>-0.83388405572601032</v>
      </c>
      <c r="AA167" s="26">
        <v>452.76236842086365</v>
      </c>
      <c r="AB167" s="28">
        <v>451.80765175848796</v>
      </c>
      <c r="AC167" s="12">
        <f t="shared" si="16"/>
        <v>1.1547658933168474E-3</v>
      </c>
      <c r="AH167">
        <v>54.130001</v>
      </c>
      <c r="AI167" s="11">
        <v>-0.21184803712793188</v>
      </c>
      <c r="AJ167" s="26">
        <v>54.022933071501789</v>
      </c>
      <c r="AK167" s="28">
        <v>54.059656618795316</v>
      </c>
      <c r="AL167" s="12">
        <f t="shared" si="17"/>
        <v>1.299545167285037E-3</v>
      </c>
    </row>
    <row r="168" spans="1:38" x14ac:dyDescent="0.3">
      <c r="A168" s="4">
        <v>44462</v>
      </c>
      <c r="B168" s="2">
        <v>167</v>
      </c>
      <c r="C168">
        <v>452.77999899999998</v>
      </c>
      <c r="D168">
        <v>2061200</v>
      </c>
      <c r="E168">
        <v>54.040000999999997</v>
      </c>
      <c r="F168">
        <v>13836200</v>
      </c>
      <c r="G168"/>
      <c r="K168">
        <v>452.77999899999998</v>
      </c>
      <c r="Q168">
        <v>54.040000999999997</v>
      </c>
      <c r="Y168">
        <v>452.77999899999998</v>
      </c>
      <c r="Z168" s="11">
        <v>-0.8132683491857513</v>
      </c>
      <c r="AA168" s="26">
        <v>452.08653811527961</v>
      </c>
      <c r="AB168" s="28">
        <v>452.26095198438685</v>
      </c>
      <c r="AC168" s="12">
        <f t="shared" si="16"/>
        <v>1.1463558831209006E-3</v>
      </c>
      <c r="AH168">
        <v>54.040000999999997</v>
      </c>
      <c r="AI168" s="11">
        <v>-0.18871519052069413</v>
      </c>
      <c r="AJ168" s="26">
        <v>53.988436858362675</v>
      </c>
      <c r="AK168" s="28">
        <v>54.137933769240952</v>
      </c>
      <c r="AL168" s="12">
        <f t="shared" si="17"/>
        <v>1.8122273765493733E-3</v>
      </c>
    </row>
    <row r="169" spans="1:38" x14ac:dyDescent="0.3">
      <c r="A169" s="4">
        <v>44463</v>
      </c>
      <c r="B169" s="2">
        <v>168</v>
      </c>
      <c r="C169">
        <v>467.75</v>
      </c>
      <c r="D169">
        <v>3353800</v>
      </c>
      <c r="E169">
        <v>53.889999000000003</v>
      </c>
      <c r="F169">
        <v>9682200</v>
      </c>
      <c r="G169"/>
      <c r="K169">
        <v>467.75</v>
      </c>
      <c r="Q169">
        <v>53.889999000000003</v>
      </c>
      <c r="Y169">
        <v>467.75</v>
      </c>
      <c r="Z169" s="11">
        <v>-0.70116221262627731</v>
      </c>
      <c r="AA169" s="26">
        <v>452.13275014638316</v>
      </c>
      <c r="AB169" s="28">
        <v>467.34033838965462</v>
      </c>
      <c r="AC169" s="12">
        <f t="shared" si="16"/>
        <v>8.7581317016650168E-4</v>
      </c>
      <c r="AH169">
        <v>53.889999000000003</v>
      </c>
      <c r="AI169" s="11">
        <v>-0.17172287347546872</v>
      </c>
      <c r="AJ169" s="26">
        <v>53.929996098522047</v>
      </c>
      <c r="AK169" s="28">
        <v>54.049874176479435</v>
      </c>
      <c r="AL169" s="12">
        <f t="shared" si="17"/>
        <v>2.9666947382840274E-3</v>
      </c>
    </row>
    <row r="170" spans="1:38" x14ac:dyDescent="0.3">
      <c r="A170" s="4">
        <v>44466</v>
      </c>
      <c r="B170" s="2">
        <v>169</v>
      </c>
      <c r="C170">
        <v>460.55999800000001</v>
      </c>
      <c r="D170">
        <v>2526000</v>
      </c>
      <c r="E170">
        <v>53.610000999999997</v>
      </c>
      <c r="F170">
        <v>12429500</v>
      </c>
      <c r="G170"/>
      <c r="K170">
        <v>460.55999800000001</v>
      </c>
      <c r="Q170">
        <v>53.610000999999997</v>
      </c>
      <c r="Y170">
        <v>460.55999800000001</v>
      </c>
      <c r="Z170" s="11">
        <v>0.63458934964938496</v>
      </c>
      <c r="AA170" s="26">
        <v>461.67234991120364</v>
      </c>
      <c r="AB170" s="28">
        <v>460.09779923333474</v>
      </c>
      <c r="AC170" s="12">
        <f t="shared" si="16"/>
        <v>1.0035582088596135E-3</v>
      </c>
      <c r="AH170">
        <v>53.610000999999997</v>
      </c>
      <c r="AI170" s="11">
        <v>-0.16343134014394251</v>
      </c>
      <c r="AJ170" s="26">
        <v>53.821841647254942</v>
      </c>
      <c r="AK170" s="28">
        <v>53.903106231663742</v>
      </c>
      <c r="AL170" s="12">
        <f t="shared" si="17"/>
        <v>5.4673610557057217E-3</v>
      </c>
    </row>
    <row r="171" spans="1:38" x14ac:dyDescent="0.3">
      <c r="A171" s="4">
        <v>44467</v>
      </c>
      <c r="B171" s="2">
        <v>170</v>
      </c>
      <c r="C171">
        <v>447.35000600000001</v>
      </c>
      <c r="D171">
        <v>2632700</v>
      </c>
      <c r="E171">
        <v>52.639999000000003</v>
      </c>
      <c r="F171">
        <v>19926100</v>
      </c>
      <c r="G171"/>
      <c r="K171">
        <v>447.35000600000001</v>
      </c>
      <c r="Q171">
        <v>52.639999000000003</v>
      </c>
      <c r="Y171">
        <v>447.35000600000001</v>
      </c>
      <c r="Z171" s="11">
        <v>0.49998553587374739</v>
      </c>
      <c r="AA171" s="26">
        <v>461.27497668857313</v>
      </c>
      <c r="AB171" s="28">
        <v>446.7912821677383</v>
      </c>
      <c r="AC171" s="12">
        <f t="shared" si="16"/>
        <v>1.248963506802111E-3</v>
      </c>
      <c r="AH171">
        <v>52.639999000000003</v>
      </c>
      <c r="AI171" s="11">
        <v>-0.16987657808275994</v>
      </c>
      <c r="AJ171" s="26">
        <v>53.608996816246737</v>
      </c>
      <c r="AK171" s="28">
        <v>53.629145011063308</v>
      </c>
      <c r="AL171" s="12">
        <f t="shared" si="17"/>
        <v>1.8790768044340288E-2</v>
      </c>
    </row>
    <row r="172" spans="1:38" x14ac:dyDescent="0.3">
      <c r="A172" s="4">
        <v>44468</v>
      </c>
      <c r="B172" s="2">
        <v>171</v>
      </c>
      <c r="C172">
        <v>451.790009</v>
      </c>
      <c r="D172">
        <v>1922000</v>
      </c>
      <c r="E172">
        <v>52.959999000000003</v>
      </c>
      <c r="F172">
        <v>13941500</v>
      </c>
      <c r="G172"/>
      <c r="K172">
        <v>451.790009</v>
      </c>
      <c r="Q172">
        <v>52.959999000000003</v>
      </c>
      <c r="Y172">
        <v>451.790009</v>
      </c>
      <c r="Z172" s="11">
        <v>-0.68257356960501758</v>
      </c>
      <c r="AA172" s="26">
        <v>452.70867574910966</v>
      </c>
      <c r="AB172" s="28">
        <v>451.26372815338306</v>
      </c>
      <c r="AC172" s="12">
        <f t="shared" si="16"/>
        <v>1.1648793380398586E-3</v>
      </c>
      <c r="AH172">
        <v>52.959999000000003</v>
      </c>
      <c r="AI172" s="11">
        <v>-0.23835222890252855</v>
      </c>
      <c r="AJ172" s="26">
        <v>52.914140248545749</v>
      </c>
      <c r="AK172" s="28">
        <v>52.680056332198269</v>
      </c>
      <c r="AL172" s="12">
        <f t="shared" si="17"/>
        <v>5.2859266066401182E-3</v>
      </c>
    </row>
    <row r="173" spans="1:38" x14ac:dyDescent="0.3">
      <c r="A173" s="4">
        <v>44469</v>
      </c>
      <c r="B173" s="2">
        <v>172</v>
      </c>
      <c r="C173">
        <v>449.35000600000001</v>
      </c>
      <c r="D173">
        <v>1836400</v>
      </c>
      <c r="E173">
        <v>52.470001000000003</v>
      </c>
      <c r="F173">
        <v>17672000</v>
      </c>
      <c r="G173"/>
      <c r="K173">
        <v>449.35000600000001</v>
      </c>
      <c r="Q173">
        <v>52.470001000000003</v>
      </c>
      <c r="Y173">
        <v>449.35000600000001</v>
      </c>
      <c r="Z173" s="11">
        <v>-0.71228986045822817</v>
      </c>
      <c r="AA173" s="26">
        <v>451.7982772829634</v>
      </c>
      <c r="AB173" s="28">
        <v>448.80589611536169</v>
      </c>
      <c r="AC173" s="12">
        <f t="shared" si="16"/>
        <v>1.2108821127696102E-3</v>
      </c>
      <c r="AH173">
        <v>52.470001000000003</v>
      </c>
      <c r="AI173" s="11">
        <v>-0.21848010645663168</v>
      </c>
      <c r="AJ173" s="26">
        <v>52.828140958395096</v>
      </c>
      <c r="AK173" s="28">
        <v>52.993157106461432</v>
      </c>
      <c r="AL173" s="12">
        <f t="shared" si="17"/>
        <v>9.9705755001115448E-3</v>
      </c>
    </row>
    <row r="174" spans="1:38" x14ac:dyDescent="0.3">
      <c r="A174" s="4">
        <v>44470</v>
      </c>
      <c r="B174" s="2">
        <v>173</v>
      </c>
      <c r="C174">
        <v>448.32998700000002</v>
      </c>
      <c r="D174">
        <v>1860700</v>
      </c>
      <c r="E174">
        <v>53.02</v>
      </c>
      <c r="F174">
        <v>16277400</v>
      </c>
      <c r="G174"/>
      <c r="K174">
        <v>448.32998700000002</v>
      </c>
      <c r="Q174">
        <v>53.02</v>
      </c>
      <c r="Y174">
        <v>448.32998700000002</v>
      </c>
      <c r="Z174" s="11">
        <v>-0.86619267572177827</v>
      </c>
      <c r="AA174" s="26">
        <v>449.90606583881794</v>
      </c>
      <c r="AB174" s="28">
        <v>447.77842386324124</v>
      </c>
      <c r="AC174" s="12">
        <f t="shared" si="16"/>
        <v>1.230261532246722E-3</v>
      </c>
      <c r="AH174">
        <v>53.02</v>
      </c>
      <c r="AI174" s="11">
        <v>-0.23327924583840429</v>
      </c>
      <c r="AJ174" s="26">
        <v>52.496200783344875</v>
      </c>
      <c r="AK174" s="28">
        <v>52.513723502750807</v>
      </c>
      <c r="AL174" s="12">
        <f t="shared" si="17"/>
        <v>9.5487834260504743E-3</v>
      </c>
    </row>
    <row r="175" spans="1:38" x14ac:dyDescent="0.3">
      <c r="A175" s="4">
        <v>44473</v>
      </c>
      <c r="B175" s="2">
        <v>174</v>
      </c>
      <c r="C175">
        <v>440.14001500000001</v>
      </c>
      <c r="D175">
        <v>2264000</v>
      </c>
      <c r="E175">
        <v>52.990001999999997</v>
      </c>
      <c r="F175">
        <v>18973400</v>
      </c>
      <c r="G175"/>
      <c r="K175">
        <v>440.14001500000001</v>
      </c>
      <c r="Q175">
        <v>52.990001999999997</v>
      </c>
      <c r="Y175">
        <v>440.14001500000001</v>
      </c>
      <c r="Z175" s="11">
        <v>-0.93775117431303656</v>
      </c>
      <c r="AA175" s="26">
        <v>448.49125800722982</v>
      </c>
      <c r="AB175" s="28">
        <v>439.52860795231891</v>
      </c>
      <c r="AC175" s="12">
        <f t="shared" si="16"/>
        <v>1.3891194320995741E-3</v>
      </c>
      <c r="AH175">
        <v>52.990001999999997</v>
      </c>
      <c r="AI175" s="11">
        <v>-0.1743194613702638</v>
      </c>
      <c r="AJ175" s="26">
        <v>52.71494655176221</v>
      </c>
      <c r="AK175" s="28">
        <v>53.051864480075693</v>
      </c>
      <c r="AL175" s="12">
        <f t="shared" si="17"/>
        <v>1.1674368322480185E-3</v>
      </c>
    </row>
    <row r="176" spans="1:38" x14ac:dyDescent="0.3">
      <c r="A176" s="4">
        <v>44474</v>
      </c>
      <c r="B176" s="2">
        <v>175</v>
      </c>
      <c r="C176">
        <v>446.23998999999998</v>
      </c>
      <c r="D176">
        <v>1808700</v>
      </c>
      <c r="E176">
        <v>53.080002</v>
      </c>
      <c r="F176">
        <v>17173100</v>
      </c>
      <c r="G176"/>
      <c r="K176">
        <v>446.23998999999998</v>
      </c>
      <c r="Q176">
        <v>53.080002</v>
      </c>
      <c r="Y176">
        <v>446.23998999999998</v>
      </c>
      <c r="Z176" s="11">
        <v>-1.5634305181433683</v>
      </c>
      <c r="AA176" s="26">
        <v>442.75663186355092</v>
      </c>
      <c r="AB176" s="28">
        <v>445.67315530989578</v>
      </c>
      <c r="AC176" s="12">
        <f t="shared" si="16"/>
        <v>1.2702462863182688E-3</v>
      </c>
      <c r="AH176">
        <v>53.080002</v>
      </c>
      <c r="AI176" s="11">
        <v>-0.13986082324815441</v>
      </c>
      <c r="AJ176" s="26">
        <v>52.804809982661453</v>
      </c>
      <c r="AK176" s="28">
        <v>53.022513239368358</v>
      </c>
      <c r="AL176" s="12">
        <f t="shared" si="17"/>
        <v>1.0830587502924796E-3</v>
      </c>
    </row>
    <row r="177" spans="1:38" x14ac:dyDescent="0.3">
      <c r="A177" s="4">
        <v>44475</v>
      </c>
      <c r="B177" s="2">
        <v>176</v>
      </c>
      <c r="C177">
        <v>449.33999599999999</v>
      </c>
      <c r="D177">
        <v>1334600</v>
      </c>
      <c r="E177">
        <v>53.709999000000003</v>
      </c>
      <c r="F177">
        <v>21284500</v>
      </c>
      <c r="G177"/>
      <c r="K177">
        <v>449.33999599999999</v>
      </c>
      <c r="Q177">
        <v>53.709999000000003</v>
      </c>
      <c r="Y177">
        <v>449.33999599999999</v>
      </c>
      <c r="Z177" s="11">
        <v>-1.1705219119116472</v>
      </c>
      <c r="AA177" s="26">
        <v>444.20550065985077</v>
      </c>
      <c r="AB177" s="28">
        <v>448.79581297255379</v>
      </c>
      <c r="AC177" s="12">
        <f t="shared" si="16"/>
        <v>1.2110718660490551E-3</v>
      </c>
      <c r="AH177">
        <v>53.709999000000003</v>
      </c>
      <c r="AI177" s="11">
        <v>-0.10771687624847395</v>
      </c>
      <c r="AJ177" s="26">
        <v>52.91138608641085</v>
      </c>
      <c r="AK177" s="28">
        <v>53.110572832129876</v>
      </c>
      <c r="AL177" s="12">
        <f t="shared" si="17"/>
        <v>1.1160420387833702E-2</v>
      </c>
    </row>
    <row r="178" spans="1:38" x14ac:dyDescent="0.3">
      <c r="A178" s="4">
        <v>44476</v>
      </c>
      <c r="B178" s="2">
        <v>177</v>
      </c>
      <c r="C178">
        <v>452.86999500000002</v>
      </c>
      <c r="D178">
        <v>1966200</v>
      </c>
      <c r="E178">
        <v>53.880001</v>
      </c>
      <c r="F178">
        <v>13774400</v>
      </c>
      <c r="G178"/>
      <c r="K178">
        <v>452.86999500000002</v>
      </c>
      <c r="Q178">
        <v>53.880001</v>
      </c>
      <c r="Y178">
        <v>452.86999500000002</v>
      </c>
      <c r="Z178" s="11">
        <v>-0.6679158172953028</v>
      </c>
      <c r="AA178" s="26">
        <v>446.88829213999776</v>
      </c>
      <c r="AB178" s="28">
        <v>452.35160558280205</v>
      </c>
      <c r="AC178" s="12">
        <f t="shared" si="16"/>
        <v>1.1446760061857618E-3</v>
      </c>
      <c r="AH178">
        <v>53.880001</v>
      </c>
      <c r="AI178" s="11">
        <v>-3.4560421730596667E-2</v>
      </c>
      <c r="AJ178" s="26">
        <v>53.364535361466103</v>
      </c>
      <c r="AK178" s="28">
        <v>53.726987046140714</v>
      </c>
      <c r="AL178" s="12">
        <f t="shared" si="17"/>
        <v>2.8399025801667355E-3</v>
      </c>
    </row>
    <row r="179" spans="1:38" x14ac:dyDescent="0.3">
      <c r="A179" s="4">
        <v>44477</v>
      </c>
      <c r="B179" s="2">
        <v>178</v>
      </c>
      <c r="C179">
        <v>451.85000600000001</v>
      </c>
      <c r="D179">
        <v>1542500</v>
      </c>
      <c r="E179">
        <v>54.119999</v>
      </c>
      <c r="F179">
        <v>13786000</v>
      </c>
      <c r="G179"/>
      <c r="K179">
        <v>451.85000600000001</v>
      </c>
      <c r="Q179">
        <v>54.119999</v>
      </c>
      <c r="Y179">
        <v>451.85000600000001</v>
      </c>
      <c r="Z179" s="11">
        <v>-0.12934101367767781</v>
      </c>
      <c r="AA179" s="26">
        <v>450.34944981710424</v>
      </c>
      <c r="AB179" s="28">
        <v>451.32416354989084</v>
      </c>
      <c r="AC179" s="12">
        <f t="shared" si="16"/>
        <v>1.1637544387000998E-3</v>
      </c>
      <c r="AH179">
        <v>54.119999</v>
      </c>
      <c r="AI179" s="11">
        <v>1.0298321915265075E-2</v>
      </c>
      <c r="AJ179" s="26">
        <v>53.673891974353779</v>
      </c>
      <c r="AK179" s="28">
        <v>53.893323789347853</v>
      </c>
      <c r="AL179" s="12">
        <f t="shared" si="17"/>
        <v>4.1883816489380679E-3</v>
      </c>
    </row>
    <row r="180" spans="1:38" x14ac:dyDescent="0.3">
      <c r="A180" s="4">
        <v>44480</v>
      </c>
      <c r="B180" s="2">
        <v>179</v>
      </c>
      <c r="C180">
        <v>449.70001200000002</v>
      </c>
      <c r="D180">
        <v>1011700</v>
      </c>
      <c r="E180">
        <v>54.23</v>
      </c>
      <c r="F180">
        <v>12378500</v>
      </c>
      <c r="G180"/>
      <c r="K180">
        <v>449.70001200000002</v>
      </c>
      <c r="Q180">
        <v>54.23</v>
      </c>
      <c r="Y180">
        <v>449.70001200000002</v>
      </c>
      <c r="Z180" s="11">
        <v>3.1853898344705173E-3</v>
      </c>
      <c r="AA180" s="26">
        <v>451.23614456368637</v>
      </c>
      <c r="AB180" s="28">
        <v>449.15845960003759</v>
      </c>
      <c r="AC180" s="12">
        <f t="shared" si="16"/>
        <v>1.2042525806346363E-3</v>
      </c>
      <c r="AH180">
        <v>54.23</v>
      </c>
      <c r="AI180" s="11">
        <v>4.6407014801797652E-2</v>
      </c>
      <c r="AJ180" s="26">
        <v>53.961023608399131</v>
      </c>
      <c r="AK180" s="28">
        <v>54.128147413165387</v>
      </c>
      <c r="AL180" s="12">
        <f t="shared" si="17"/>
        <v>1.8781594474388769E-3</v>
      </c>
    </row>
    <row r="181" spans="1:38" x14ac:dyDescent="0.3">
      <c r="A181" s="4">
        <v>44481</v>
      </c>
      <c r="B181" s="2">
        <v>180</v>
      </c>
      <c r="C181">
        <v>446.86999500000002</v>
      </c>
      <c r="D181">
        <v>1380900</v>
      </c>
      <c r="E181">
        <v>54.23</v>
      </c>
      <c r="F181">
        <v>19474400</v>
      </c>
      <c r="G181"/>
      <c r="K181">
        <v>446.86999500000002</v>
      </c>
      <c r="Q181">
        <v>54.23</v>
      </c>
      <c r="Y181">
        <v>446.86999500000002</v>
      </c>
      <c r="Z181" s="11">
        <v>-0.1237605604834785</v>
      </c>
      <c r="AA181" s="26">
        <v>450.26607766774987</v>
      </c>
      <c r="AB181" s="28">
        <v>446.307763739932</v>
      </c>
      <c r="AC181" s="12">
        <f t="shared" si="16"/>
        <v>1.2581539739941981E-3</v>
      </c>
      <c r="AH181">
        <v>54.23</v>
      </c>
      <c r="AI181" s="11">
        <v>6.5465093609747532E-2</v>
      </c>
      <c r="AJ181" s="26">
        <v>54.153542560728539</v>
      </c>
      <c r="AK181" s="28">
        <v>54.235776782758265</v>
      </c>
      <c r="AL181" s="12">
        <f t="shared" si="17"/>
        <v>1.0652374623396615E-4</v>
      </c>
    </row>
    <row r="182" spans="1:38" x14ac:dyDescent="0.3">
      <c r="A182" s="4">
        <v>44482</v>
      </c>
      <c r="B182" s="2">
        <v>181</v>
      </c>
      <c r="C182">
        <v>445.29998799999998</v>
      </c>
      <c r="D182">
        <v>1621500</v>
      </c>
      <c r="E182">
        <v>54.240001999999997</v>
      </c>
      <c r="F182">
        <v>12143300</v>
      </c>
      <c r="G182"/>
      <c r="K182">
        <v>445.29998799999998</v>
      </c>
      <c r="Q182">
        <v>54.240001999999997</v>
      </c>
      <c r="Y182">
        <v>445.29998799999998</v>
      </c>
      <c r="Z182" s="11">
        <v>-0.39558354274021323</v>
      </c>
      <c r="AA182" s="26">
        <v>448.05834090996478</v>
      </c>
      <c r="AB182" s="28">
        <v>444.72628473989886</v>
      </c>
      <c r="AC182" s="12">
        <f t="shared" si="16"/>
        <v>1.2883522918512328E-3</v>
      </c>
      <c r="AH182">
        <v>54.240001999999997</v>
      </c>
      <c r="AI182" s="11">
        <v>6.7353938530984828E-2</v>
      </c>
      <c r="AJ182" s="26">
        <v>54.233488798734442</v>
      </c>
      <c r="AK182" s="28">
        <v>54.235776782758265</v>
      </c>
      <c r="AL182" s="12">
        <f t="shared" si="17"/>
        <v>7.7898545094671689E-5</v>
      </c>
    </row>
    <row r="183" spans="1:38" x14ac:dyDescent="0.3">
      <c r="A183" s="4">
        <v>44483</v>
      </c>
      <c r="B183" s="2">
        <v>182</v>
      </c>
      <c r="C183">
        <v>450.66000400000001</v>
      </c>
      <c r="D183">
        <v>1480400</v>
      </c>
      <c r="E183">
        <v>54.610000999999997</v>
      </c>
      <c r="F183">
        <v>13704000</v>
      </c>
      <c r="G183"/>
      <c r="K183">
        <v>450.66000400000001</v>
      </c>
      <c r="Q183">
        <v>54.610000999999997</v>
      </c>
      <c r="Y183">
        <v>450.66000400000001</v>
      </c>
      <c r="Z183" s="11">
        <v>-0.59644576867733956</v>
      </c>
      <c r="AA183" s="26">
        <v>446.12281363503996</v>
      </c>
      <c r="AB183" s="28">
        <v>450.12546623644101</v>
      </c>
      <c r="AC183" s="12">
        <f t="shared" si="16"/>
        <v>1.1861220405949341E-3</v>
      </c>
      <c r="AH183">
        <v>54.610000999999997</v>
      </c>
      <c r="AI183" s="11">
        <v>6.3344886784551316E-2</v>
      </c>
      <c r="AJ183" s="26">
        <v>54.2701066738761</v>
      </c>
      <c r="AK183" s="28">
        <v>54.245563138833823</v>
      </c>
      <c r="AL183" s="12">
        <f t="shared" si="17"/>
        <v>6.6734637336149033E-3</v>
      </c>
    </row>
    <row r="184" spans="1:38" x14ac:dyDescent="0.3">
      <c r="A184" s="4">
        <v>44484</v>
      </c>
      <c r="B184" s="2">
        <v>183</v>
      </c>
      <c r="C184">
        <v>452.39001500000001</v>
      </c>
      <c r="D184">
        <v>1493500</v>
      </c>
      <c r="E184">
        <v>54.48</v>
      </c>
      <c r="F184">
        <v>17867000</v>
      </c>
      <c r="G184"/>
      <c r="K184">
        <v>452.39001500000001</v>
      </c>
      <c r="Q184">
        <v>54.48</v>
      </c>
      <c r="Y184">
        <v>452.39001500000001</v>
      </c>
      <c r="Z184" s="11">
        <v>-0.18186747418240523</v>
      </c>
      <c r="AA184" s="26">
        <v>448.70480145749042</v>
      </c>
      <c r="AB184" s="28">
        <v>451.86811838151192</v>
      </c>
      <c r="AC184" s="12">
        <f t="shared" si="16"/>
        <v>1.1536430981751123E-3</v>
      </c>
      <c r="AH184">
        <v>54.48</v>
      </c>
      <c r="AI184" s="11">
        <v>8.711038883181571E-2</v>
      </c>
      <c r="AJ184" s="26">
        <v>54.515653743023016</v>
      </c>
      <c r="AK184" s="28">
        <v>54.607584930635689</v>
      </c>
      <c r="AL184" s="12">
        <f t="shared" si="17"/>
        <v>2.3418673024172497E-3</v>
      </c>
    </row>
    <row r="185" spans="1:38" x14ac:dyDescent="0.3">
      <c r="A185" s="4">
        <v>44487</v>
      </c>
      <c r="B185" s="2">
        <v>184</v>
      </c>
      <c r="C185">
        <v>461.95001200000002</v>
      </c>
      <c r="D185">
        <v>2141300</v>
      </c>
      <c r="E185">
        <v>53.939999</v>
      </c>
      <c r="F185">
        <v>15861800</v>
      </c>
      <c r="G185"/>
      <c r="K185">
        <v>461.95001200000002</v>
      </c>
      <c r="Q185">
        <v>53.939999</v>
      </c>
      <c r="Y185">
        <v>461.95001200000002</v>
      </c>
      <c r="Z185" s="11">
        <v>0.13443869758194965</v>
      </c>
      <c r="AA185" s="26">
        <v>450.94794796683476</v>
      </c>
      <c r="AB185" s="28">
        <v>461.4979700292306</v>
      </c>
      <c r="AC185" s="12">
        <f t="shared" si="16"/>
        <v>9.7855170262321485E-4</v>
      </c>
      <c r="AH185">
        <v>53.939999</v>
      </c>
      <c r="AI185" s="11">
        <v>7.8289003786269226E-2</v>
      </c>
      <c r="AJ185" s="26">
        <v>54.535133513172305</v>
      </c>
      <c r="AK185" s="28">
        <v>54.480386762651356</v>
      </c>
      <c r="AL185" s="12">
        <f t="shared" si="17"/>
        <v>1.0018312433623817E-2</v>
      </c>
    </row>
    <row r="186" spans="1:38" x14ac:dyDescent="0.3">
      <c r="A186" s="4">
        <v>44488</v>
      </c>
      <c r="B186" s="2">
        <v>185</v>
      </c>
      <c r="C186">
        <v>467.07998700000002</v>
      </c>
      <c r="D186">
        <v>1365300</v>
      </c>
      <c r="E186">
        <v>54.150002000000001</v>
      </c>
      <c r="F186">
        <v>11068500</v>
      </c>
      <c r="G186"/>
      <c r="K186">
        <v>467.07998700000002</v>
      </c>
      <c r="Q186">
        <v>54.150002000000001</v>
      </c>
      <c r="Y186">
        <v>467.07998700000002</v>
      </c>
      <c r="Z186" s="11">
        <v>1.0330343682312981</v>
      </c>
      <c r="AA186" s="26">
        <v>457.97162013939504</v>
      </c>
      <c r="AB186" s="28">
        <v>466.66542962221013</v>
      </c>
      <c r="AC186" s="12">
        <f t="shared" si="16"/>
        <v>8.8755114611641518E-4</v>
      </c>
      <c r="AH186">
        <v>54.150002000000001</v>
      </c>
      <c r="AI186" s="11">
        <v>2.3905898693980278E-2</v>
      </c>
      <c r="AJ186" s="26">
        <v>54.196485377917696</v>
      </c>
      <c r="AK186" s="28">
        <v>53.952028227642359</v>
      </c>
      <c r="AL186" s="12">
        <f t="shared" si="17"/>
        <v>3.6560252085981828E-3</v>
      </c>
    </row>
    <row r="187" spans="1:38" x14ac:dyDescent="0.3">
      <c r="A187" s="4">
        <v>44489</v>
      </c>
      <c r="B187" s="2">
        <v>186</v>
      </c>
      <c r="C187">
        <v>469.76998900000001</v>
      </c>
      <c r="D187">
        <v>1352900</v>
      </c>
      <c r="E187">
        <v>54.630001</v>
      </c>
      <c r="F187">
        <v>12474800</v>
      </c>
      <c r="G187"/>
      <c r="K187">
        <v>469.76998900000001</v>
      </c>
      <c r="Q187">
        <v>54.630001</v>
      </c>
      <c r="Y187">
        <v>469.76998900000001</v>
      </c>
      <c r="Z187" s="11">
        <v>1.7147448143755941</v>
      </c>
      <c r="AA187" s="26">
        <v>464.23110126139926</v>
      </c>
      <c r="AB187" s="28">
        <v>469.37508739637747</v>
      </c>
      <c r="AC187" s="12">
        <f t="shared" si="16"/>
        <v>8.4062756853235893E-4</v>
      </c>
      <c r="AH187">
        <v>54.630001</v>
      </c>
      <c r="AI187" s="11">
        <v>1.8457371853926895E-2</v>
      </c>
      <c r="AJ187" s="26">
        <v>54.178619237504599</v>
      </c>
      <c r="AK187" s="28">
        <v>54.157503546072313</v>
      </c>
      <c r="AL187" s="12">
        <f t="shared" si="17"/>
        <v>8.6490471403741533E-3</v>
      </c>
    </row>
    <row r="188" spans="1:38" x14ac:dyDescent="0.3">
      <c r="A188" s="4">
        <v>44490</v>
      </c>
      <c r="B188" s="2">
        <v>187</v>
      </c>
      <c r="C188">
        <v>477.23001099999999</v>
      </c>
      <c r="D188">
        <v>1423300</v>
      </c>
      <c r="E188">
        <v>54.349997999999999</v>
      </c>
      <c r="F188">
        <v>14388300</v>
      </c>
      <c r="G188"/>
      <c r="K188">
        <v>477.23001099999999</v>
      </c>
      <c r="Q188">
        <v>54.349997999999999</v>
      </c>
      <c r="Y188">
        <v>477.23001099999999</v>
      </c>
      <c r="Z188" s="11">
        <v>2.0559577778398066</v>
      </c>
      <c r="AA188" s="26">
        <v>468.56181212900049</v>
      </c>
      <c r="AB188" s="28">
        <v>476.889619581766</v>
      </c>
      <c r="AC188" s="12">
        <f t="shared" si="16"/>
        <v>7.13264904528378E-4</v>
      </c>
      <c r="AH188">
        <v>54.349997999999999</v>
      </c>
      <c r="AI188" s="11">
        <v>5.4450494659657137E-2</v>
      </c>
      <c r="AJ188" s="26">
        <v>54.473023884202455</v>
      </c>
      <c r="AK188" s="28">
        <v>54.627153729027135</v>
      </c>
      <c r="AL188" s="12">
        <f t="shared" si="17"/>
        <v>5.0994616232945588E-3</v>
      </c>
    </row>
    <row r="189" spans="1:38" x14ac:dyDescent="0.3">
      <c r="A189" s="4">
        <v>44491</v>
      </c>
      <c r="B189" s="2">
        <v>188</v>
      </c>
      <c r="C189">
        <v>481.98998999999998</v>
      </c>
      <c r="D189">
        <v>1710300</v>
      </c>
      <c r="E189">
        <v>54.450001</v>
      </c>
      <c r="F189">
        <v>12828600</v>
      </c>
      <c r="G189"/>
      <c r="K189">
        <v>481.98998999999998</v>
      </c>
      <c r="Q189">
        <v>54.450001</v>
      </c>
      <c r="Y189">
        <v>481.98998999999998</v>
      </c>
      <c r="Z189" s="11">
        <v>2.6323070346930777</v>
      </c>
      <c r="AA189" s="26">
        <v>475.03644754271539</v>
      </c>
      <c r="AB189" s="28">
        <v>481.68437962366306</v>
      </c>
      <c r="AC189" s="12">
        <f t="shared" si="16"/>
        <v>6.3405959185358835E-4</v>
      </c>
      <c r="AH189">
        <v>54.450001</v>
      </c>
      <c r="AI189" s="11">
        <v>4.0625450823427611E-2</v>
      </c>
      <c r="AJ189" s="26">
        <v>54.421482376117687</v>
      </c>
      <c r="AK189" s="28">
        <v>54.35318761622711</v>
      </c>
      <c r="AL189" s="12">
        <f t="shared" si="17"/>
        <v>1.7780235444419909E-3</v>
      </c>
    </row>
    <row r="190" spans="1:38" x14ac:dyDescent="0.3">
      <c r="A190" s="4">
        <v>44494</v>
      </c>
      <c r="B190" s="2">
        <v>189</v>
      </c>
      <c r="C190">
        <v>490.10000600000001</v>
      </c>
      <c r="D190">
        <v>1903400</v>
      </c>
      <c r="E190">
        <v>54.23</v>
      </c>
      <c r="F190">
        <v>11855000</v>
      </c>
      <c r="G190"/>
      <c r="K190">
        <v>490.10000600000001</v>
      </c>
      <c r="Q190">
        <v>54.23</v>
      </c>
      <c r="Y190">
        <v>490.10000600000001</v>
      </c>
      <c r="Z190" s="11">
        <v>3.0282935625772742</v>
      </c>
      <c r="AA190" s="26">
        <v>480.7046512911873</v>
      </c>
      <c r="AB190" s="28">
        <v>489.85365529818739</v>
      </c>
      <c r="AC190" s="12">
        <f t="shared" si="16"/>
        <v>5.0265394571861425E-4</v>
      </c>
      <c r="AH190">
        <v>54.23</v>
      </c>
      <c r="AI190" s="11">
        <v>4.0236019363136533E-2</v>
      </c>
      <c r="AJ190" s="26">
        <v>54.459122185745549</v>
      </c>
      <c r="AK190" s="28">
        <v>54.451034543504107</v>
      </c>
      <c r="AL190" s="12">
        <f t="shared" si="17"/>
        <v>4.0758720911692895E-3</v>
      </c>
    </row>
    <row r="191" spans="1:38" x14ac:dyDescent="0.3">
      <c r="A191" s="4">
        <v>44495</v>
      </c>
      <c r="B191" s="2">
        <v>190</v>
      </c>
      <c r="C191">
        <v>485.52999899999998</v>
      </c>
      <c r="D191">
        <v>2378600</v>
      </c>
      <c r="E191">
        <v>54.470001000000003</v>
      </c>
      <c r="F191">
        <v>12086700</v>
      </c>
      <c r="G191"/>
      <c r="K191">
        <v>485.52999899999998</v>
      </c>
      <c r="Q191">
        <v>54.470001000000003</v>
      </c>
      <c r="Y191">
        <v>485.52999899999998</v>
      </c>
      <c r="Z191" s="11">
        <v>3.5990005105803577</v>
      </c>
      <c r="AA191" s="26">
        <v>488.10836478845488</v>
      </c>
      <c r="AB191" s="28">
        <v>485.25025537671917</v>
      </c>
      <c r="AC191" s="12">
        <f t="shared" si="16"/>
        <v>5.7616135739700842E-4</v>
      </c>
      <c r="AH191">
        <v>54.470001000000003</v>
      </c>
      <c r="AI191" s="11">
        <v>1.8617507732115988E-2</v>
      </c>
      <c r="AJ191" s="26">
        <v>54.333616282604197</v>
      </c>
      <c r="AK191" s="28">
        <v>54.235776782758265</v>
      </c>
      <c r="AL191" s="12">
        <f t="shared" si="17"/>
        <v>4.300058985527439E-3</v>
      </c>
    </row>
    <row r="192" spans="1:38" x14ac:dyDescent="0.3">
      <c r="A192" s="4">
        <v>44496</v>
      </c>
      <c r="B192" s="2">
        <v>191</v>
      </c>
      <c r="C192">
        <v>489.10998499999999</v>
      </c>
      <c r="D192">
        <v>1741800</v>
      </c>
      <c r="E192">
        <v>55.52</v>
      </c>
      <c r="F192">
        <v>24019800</v>
      </c>
      <c r="G192"/>
      <c r="K192">
        <v>489.10998499999999</v>
      </c>
      <c r="Q192">
        <v>55.52</v>
      </c>
      <c r="Y192">
        <v>489.10998499999999</v>
      </c>
      <c r="Z192" s="11">
        <v>3.143352798568654</v>
      </c>
      <c r="AA192" s="26">
        <v>488.21406617361214</v>
      </c>
      <c r="AB192" s="28">
        <v>488.85640024066737</v>
      </c>
      <c r="AC192" s="12">
        <f t="shared" si="16"/>
        <v>5.1846162848755834E-4</v>
      </c>
      <c r="AH192">
        <v>55.52</v>
      </c>
      <c r="AI192" s="11">
        <v>2.8612565145352188E-2</v>
      </c>
      <c r="AJ192" s="26">
        <v>54.428862563837789</v>
      </c>
      <c r="AK192" s="28">
        <v>54.470603341895561</v>
      </c>
      <c r="AL192" s="12">
        <f t="shared" si="17"/>
        <v>1.8901236637327842E-2</v>
      </c>
    </row>
    <row r="193" spans="1:38" x14ac:dyDescent="0.3">
      <c r="A193" s="4">
        <v>44497</v>
      </c>
      <c r="B193" s="2">
        <v>192</v>
      </c>
      <c r="C193">
        <v>490.52999899999998</v>
      </c>
      <c r="D193">
        <v>1362400</v>
      </c>
      <c r="E193">
        <v>56.040000999999997</v>
      </c>
      <c r="F193">
        <v>15928000</v>
      </c>
      <c r="G193"/>
      <c r="K193">
        <v>490.52999899999998</v>
      </c>
      <c r="Q193">
        <v>56.040000999999997</v>
      </c>
      <c r="Y193">
        <v>490.52999899999998</v>
      </c>
      <c r="Z193" s="11">
        <v>3.0050897878422678</v>
      </c>
      <c r="AA193" s="26">
        <v>490.29740255661187</v>
      </c>
      <c r="AB193" s="28">
        <v>490.28679024577752</v>
      </c>
      <c r="AC193" s="12">
        <f t="shared" si="16"/>
        <v>4.9580811513721674E-4</v>
      </c>
      <c r="AH193">
        <v>56.040000999999997</v>
      </c>
      <c r="AI193" s="11">
        <v>0.1167000554814234</v>
      </c>
      <c r="AJ193" s="26">
        <v>55.132812554893022</v>
      </c>
      <c r="AK193" s="28">
        <v>55.497964279006638</v>
      </c>
      <c r="AL193" s="12">
        <f t="shared" si="17"/>
        <v>9.672318189169176E-3</v>
      </c>
    </row>
    <row r="194" spans="1:38" x14ac:dyDescent="0.3">
      <c r="A194" s="4">
        <v>44498</v>
      </c>
      <c r="B194" s="2">
        <v>193</v>
      </c>
      <c r="C194">
        <v>491.540009</v>
      </c>
      <c r="D194">
        <v>2471100</v>
      </c>
      <c r="E194">
        <v>56.369999</v>
      </c>
      <c r="F194">
        <v>24460800</v>
      </c>
      <c r="G194"/>
      <c r="K194">
        <v>491.540009</v>
      </c>
      <c r="Q194">
        <v>56.369999</v>
      </c>
      <c r="Y194">
        <v>491.540009</v>
      </c>
      <c r="Z194" s="11">
        <v>2.8214354337424346</v>
      </c>
      <c r="AA194" s="26">
        <v>491.89447562968871</v>
      </c>
      <c r="AB194" s="28">
        <v>491.30418036239706</v>
      </c>
      <c r="AC194" s="12">
        <f t="shared" si="16"/>
        <v>4.7977506059519053E-4</v>
      </c>
      <c r="AH194">
        <v>56.369999</v>
      </c>
      <c r="AI194" s="11">
        <v>0.18366584845775308</v>
      </c>
      <c r="AJ194" s="26">
        <v>55.762917023192969</v>
      </c>
      <c r="AK194" s="28">
        <v>56.006754015624189</v>
      </c>
      <c r="AL194" s="12">
        <f t="shared" si="17"/>
        <v>6.4439416501641412E-3</v>
      </c>
    </row>
    <row r="195" spans="1:38" x14ac:dyDescent="0.3">
      <c r="A195" s="4">
        <v>44501</v>
      </c>
      <c r="B195" s="2">
        <v>194</v>
      </c>
      <c r="C195">
        <v>491.86999500000002</v>
      </c>
      <c r="D195">
        <v>1548700</v>
      </c>
      <c r="E195">
        <v>56.169998</v>
      </c>
      <c r="F195">
        <v>11651100</v>
      </c>
      <c r="G195"/>
      <c r="K195">
        <v>491.86999500000002</v>
      </c>
      <c r="Q195">
        <v>56.169998</v>
      </c>
      <c r="Y195">
        <v>491.86999500000002</v>
      </c>
      <c r="Z195" s="11">
        <v>2.6017450450155017</v>
      </c>
      <c r="AA195" s="26">
        <v>493.03161808319135</v>
      </c>
      <c r="AB195" s="28">
        <v>491.63657756145733</v>
      </c>
      <c r="AC195" s="12">
        <f t="shared" ref="AC195:AC258" si="18">ABS((Y195-AB195)/Y195)</f>
        <v>4.7455108243121781E-4</v>
      </c>
      <c r="AH195">
        <v>56.169998</v>
      </c>
      <c r="AI195" s="11">
        <v>0.2213526667734349</v>
      </c>
      <c r="AJ195" s="26">
        <v>56.235515145404285</v>
      </c>
      <c r="AK195" s="28">
        <v>56.329637232203233</v>
      </c>
      <c r="AL195" s="12">
        <f t="shared" si="17"/>
        <v>2.8420729550895293E-3</v>
      </c>
    </row>
    <row r="196" spans="1:38" x14ac:dyDescent="0.3">
      <c r="A196" s="4">
        <v>44502</v>
      </c>
      <c r="B196" s="2">
        <v>195</v>
      </c>
      <c r="C196">
        <v>496.98998999999998</v>
      </c>
      <c r="D196">
        <v>2012200</v>
      </c>
      <c r="E196">
        <v>56.099997999999999</v>
      </c>
      <c r="F196">
        <v>11498900</v>
      </c>
      <c r="G196"/>
      <c r="K196">
        <v>496.98998999999998</v>
      </c>
      <c r="Q196">
        <v>56.099997999999999</v>
      </c>
      <c r="Y196">
        <v>496.98998999999998</v>
      </c>
      <c r="Z196" s="11">
        <v>2.3302933501136698</v>
      </c>
      <c r="AA196" s="26">
        <v>493.55223346729281</v>
      </c>
      <c r="AB196" s="28">
        <v>496.79398423083819</v>
      </c>
      <c r="AC196" s="12">
        <f t="shared" si="18"/>
        <v>3.9438574841675633E-4</v>
      </c>
      <c r="AH196">
        <v>56.099997999999999</v>
      </c>
      <c r="AI196" s="11">
        <v>0.20100619727037403</v>
      </c>
      <c r="AJ196" s="26">
        <v>56.300878212654254</v>
      </c>
      <c r="AK196" s="28">
        <v>56.133948269848837</v>
      </c>
      <c r="AL196" s="12">
        <f t="shared" ref="AL196:AL253" si="19">ABS((AH196-AK196)/AH196)</f>
        <v>6.0517417217799939E-4</v>
      </c>
    </row>
    <row r="197" spans="1:38" x14ac:dyDescent="0.3">
      <c r="A197" s="4">
        <v>44503</v>
      </c>
      <c r="B197" s="2">
        <v>196</v>
      </c>
      <c r="C197">
        <v>502.32998700000002</v>
      </c>
      <c r="D197">
        <v>1856000</v>
      </c>
      <c r="E197">
        <v>56.290000999999997</v>
      </c>
      <c r="F197">
        <v>10788300</v>
      </c>
      <c r="G197"/>
      <c r="K197">
        <v>502.32998700000002</v>
      </c>
      <c r="Q197">
        <v>56.290000999999997</v>
      </c>
      <c r="Y197">
        <v>502.32998700000002</v>
      </c>
      <c r="Z197" s="11">
        <v>2.4566134629293397</v>
      </c>
      <c r="AA197" s="26">
        <v>496.85098101565995</v>
      </c>
      <c r="AB197" s="28">
        <v>502.17300044907165</v>
      </c>
      <c r="AC197" s="12">
        <f t="shared" si="18"/>
        <v>3.1251678177907761E-4</v>
      </c>
      <c r="AH197">
        <v>56.290000999999997</v>
      </c>
      <c r="AI197" s="11">
        <v>0.17086566141064755</v>
      </c>
      <c r="AJ197" s="26">
        <v>56.270806968333389</v>
      </c>
      <c r="AK197" s="28">
        <v>56.065457475478773</v>
      </c>
      <c r="AL197" s="12">
        <f t="shared" si="19"/>
        <v>3.9890481529965419E-3</v>
      </c>
    </row>
    <row r="198" spans="1:38" x14ac:dyDescent="0.3">
      <c r="A198" s="4">
        <v>44504</v>
      </c>
      <c r="B198" s="2">
        <v>197</v>
      </c>
      <c r="C198">
        <v>515.61999500000002</v>
      </c>
      <c r="D198">
        <v>2615000</v>
      </c>
      <c r="E198">
        <v>56.599997999999999</v>
      </c>
      <c r="F198">
        <v>10820200</v>
      </c>
      <c r="G198"/>
      <c r="K198">
        <v>515.61999500000002</v>
      </c>
      <c r="Q198">
        <v>56.599997999999999</v>
      </c>
      <c r="Y198">
        <v>515.61999500000002</v>
      </c>
      <c r="Z198" s="11">
        <v>2.7428100478896562</v>
      </c>
      <c r="AA198" s="26">
        <v>501.50176829661837</v>
      </c>
      <c r="AB198" s="28">
        <v>515.56011818948457</v>
      </c>
      <c r="AC198" s="12">
        <f t="shared" si="18"/>
        <v>1.1612585061882188E-4</v>
      </c>
      <c r="AH198">
        <v>56.599997999999999</v>
      </c>
      <c r="AI198" s="11">
        <v>0.16091573687792335</v>
      </c>
      <c r="AJ198" s="26">
        <v>56.365389874993156</v>
      </c>
      <c r="AK198" s="28">
        <v>56.251363995517281</v>
      </c>
      <c r="AL198" s="12">
        <f t="shared" si="19"/>
        <v>6.1596116042745928E-3</v>
      </c>
    </row>
    <row r="199" spans="1:38" x14ac:dyDescent="0.3">
      <c r="A199" s="4">
        <v>44505</v>
      </c>
      <c r="B199" s="2">
        <v>198</v>
      </c>
      <c r="C199">
        <v>513.11999500000002</v>
      </c>
      <c r="D199">
        <v>2071300</v>
      </c>
      <c r="E199">
        <v>56.84</v>
      </c>
      <c r="F199">
        <v>12884200</v>
      </c>
      <c r="G199"/>
      <c r="K199">
        <v>513.11999500000002</v>
      </c>
      <c r="Q199">
        <v>56.84</v>
      </c>
      <c r="Y199">
        <v>513.11999500000002</v>
      </c>
      <c r="Z199" s="11">
        <v>3.7224240726860889</v>
      </c>
      <c r="AA199" s="26">
        <v>511.75495253461401</v>
      </c>
      <c r="AB199" s="28">
        <v>513.04185075495536</v>
      </c>
      <c r="AC199" s="12">
        <f t="shared" si="18"/>
        <v>1.5229234059501963E-4</v>
      </c>
      <c r="AH199">
        <v>56.84</v>
      </c>
      <c r="AI199" s="11">
        <v>0.16940909495172818</v>
      </c>
      <c r="AJ199" s="26">
        <v>56.591421357103584</v>
      </c>
      <c r="AK199" s="28">
        <v>56.554677435264963</v>
      </c>
      <c r="AL199" s="12">
        <f t="shared" si="19"/>
        <v>5.0197495555073871E-3</v>
      </c>
    </row>
    <row r="200" spans="1:38" x14ac:dyDescent="0.3">
      <c r="A200" s="4">
        <v>44508</v>
      </c>
      <c r="B200" s="2">
        <v>199</v>
      </c>
      <c r="C200">
        <v>503.80999800000001</v>
      </c>
      <c r="D200">
        <v>2834800</v>
      </c>
      <c r="E200">
        <v>56.330002</v>
      </c>
      <c r="F200">
        <v>12828000</v>
      </c>
      <c r="G200"/>
      <c r="K200">
        <v>503.80999800000001</v>
      </c>
      <c r="Q200">
        <v>56.330002</v>
      </c>
      <c r="Y200">
        <v>503.80999800000001</v>
      </c>
      <c r="Z200" s="11">
        <v>3.5837764511741241</v>
      </c>
      <c r="AA200" s="26">
        <v>514.41441150904177</v>
      </c>
      <c r="AB200" s="28">
        <v>503.66382585068959</v>
      </c>
      <c r="AC200" s="12">
        <f t="shared" si="18"/>
        <v>2.9013348264362242E-4</v>
      </c>
      <c r="AH200">
        <v>56.330002</v>
      </c>
      <c r="AI200" s="11">
        <v>0.17848171908144064</v>
      </c>
      <c r="AJ200" s="26">
        <v>56.83038723704977</v>
      </c>
      <c r="AK200" s="28">
        <v>56.789504972842174</v>
      </c>
      <c r="AL200" s="12">
        <f t="shared" si="19"/>
        <v>8.1573398992986646E-3</v>
      </c>
    </row>
    <row r="201" spans="1:38" x14ac:dyDescent="0.3">
      <c r="A201" s="4">
        <v>44509</v>
      </c>
      <c r="B201" s="2">
        <v>200</v>
      </c>
      <c r="C201">
        <v>508.709991</v>
      </c>
      <c r="D201">
        <v>1881800</v>
      </c>
      <c r="E201">
        <v>56.490001999999997</v>
      </c>
      <c r="F201">
        <v>10155800</v>
      </c>
      <c r="G201"/>
      <c r="K201">
        <v>508.709991</v>
      </c>
      <c r="Q201">
        <v>56.490001999999997</v>
      </c>
      <c r="Y201">
        <v>508.709991</v>
      </c>
      <c r="Z201" s="11">
        <v>2.4670074262239328</v>
      </c>
      <c r="AA201" s="26">
        <v>509.43629210226436</v>
      </c>
      <c r="AB201" s="28">
        <v>508.59962297121797</v>
      </c>
      <c r="AC201" s="12">
        <f t="shared" si="18"/>
        <v>2.1695667617039959E-4</v>
      </c>
      <c r="AH201">
        <v>56.490001999999997</v>
      </c>
      <c r="AI201" s="11">
        <v>0.12515242098683713</v>
      </c>
      <c r="AJ201" s="26">
        <v>56.600011004072584</v>
      </c>
      <c r="AK201" s="28">
        <v>56.290502570740095</v>
      </c>
      <c r="AL201" s="12">
        <f t="shared" si="19"/>
        <v>3.531588284594179E-3</v>
      </c>
    </row>
    <row r="202" spans="1:38" x14ac:dyDescent="0.3">
      <c r="A202" s="4">
        <v>44510</v>
      </c>
      <c r="B202" s="2">
        <v>201</v>
      </c>
      <c r="C202">
        <v>505.51001000000002</v>
      </c>
      <c r="D202">
        <v>1226600</v>
      </c>
      <c r="E202">
        <v>56.720001000000003</v>
      </c>
      <c r="F202">
        <v>8813600</v>
      </c>
      <c r="G202"/>
      <c r="K202">
        <v>505.51001000000002</v>
      </c>
      <c r="Q202">
        <v>56.720001000000003</v>
      </c>
      <c r="Y202">
        <v>505.51001000000002</v>
      </c>
      <c r="Z202" s="11">
        <v>2.2405645840170032</v>
      </c>
      <c r="AA202" s="26">
        <v>510.1672377382352</v>
      </c>
      <c r="AB202" s="28">
        <v>505.37625979385314</v>
      </c>
      <c r="AC202" s="12">
        <f t="shared" si="18"/>
        <v>2.6458468378674711E-4</v>
      </c>
      <c r="AH202">
        <v>56.720001000000003</v>
      </c>
      <c r="AI202" s="11">
        <v>0.10762888973423716</v>
      </c>
      <c r="AJ202" s="26">
        <v>56.590816352122822</v>
      </c>
      <c r="AK202" s="28">
        <v>56.447052957871676</v>
      </c>
      <c r="AL202" s="12">
        <f t="shared" si="19"/>
        <v>4.8122009399881177E-3</v>
      </c>
    </row>
    <row r="203" spans="1:38" x14ac:dyDescent="0.3">
      <c r="A203" s="4">
        <v>44511</v>
      </c>
      <c r="B203" s="2">
        <v>202</v>
      </c>
      <c r="C203">
        <v>512.17999299999997</v>
      </c>
      <c r="D203">
        <v>1227300</v>
      </c>
      <c r="E203">
        <v>56.740001999999997</v>
      </c>
      <c r="F203">
        <v>7257700</v>
      </c>
      <c r="G203"/>
      <c r="K203">
        <v>512.17999299999997</v>
      </c>
      <c r="Q203">
        <v>56.740001999999997</v>
      </c>
      <c r="Y203">
        <v>512.17999299999997</v>
      </c>
      <c r="Z203" s="11">
        <v>1.7051051861914552</v>
      </c>
      <c r="AA203" s="26">
        <v>508.30261360558967</v>
      </c>
      <c r="AB203" s="28">
        <v>512.09498018495844</v>
      </c>
      <c r="AC203" s="12">
        <f t="shared" si="18"/>
        <v>1.6598230349369197E-4</v>
      </c>
      <c r="AH203">
        <v>56.740001999999997</v>
      </c>
      <c r="AI203" s="11">
        <v>0.11102167312704353</v>
      </c>
      <c r="AJ203" s="26">
        <v>56.724456581201906</v>
      </c>
      <c r="AK203" s="28">
        <v>56.672093160933407</v>
      </c>
      <c r="AL203" s="12">
        <f t="shared" si="19"/>
        <v>1.1968423805587744E-3</v>
      </c>
    </row>
    <row r="204" spans="1:38" x14ac:dyDescent="0.3">
      <c r="A204" s="4">
        <v>44512</v>
      </c>
      <c r="B204" s="2">
        <v>203</v>
      </c>
      <c r="C204">
        <v>517.169983</v>
      </c>
      <c r="D204">
        <v>1779500</v>
      </c>
      <c r="E204">
        <v>56.610000999999997</v>
      </c>
      <c r="F204">
        <v>10161800</v>
      </c>
      <c r="G204"/>
      <c r="K204">
        <v>517.169983</v>
      </c>
      <c r="Q204">
        <v>56.610000999999997</v>
      </c>
      <c r="Y204">
        <v>517.169983</v>
      </c>
      <c r="Z204" s="11">
        <v>1.9098943861623874</v>
      </c>
      <c r="AA204" s="26">
        <v>511.57776932489156</v>
      </c>
      <c r="AB204" s="28">
        <v>517.12143191120902</v>
      </c>
      <c r="AC204" s="12">
        <f t="shared" si="18"/>
        <v>9.387839663344653E-5</v>
      </c>
      <c r="AH204">
        <v>56.610000999999997</v>
      </c>
      <c r="AI204" s="11">
        <v>0.10481020724181087</v>
      </c>
      <c r="AJ204" s="26">
        <v>56.787857015875502</v>
      </c>
      <c r="AK204" s="28">
        <v>56.691662937764768</v>
      </c>
      <c r="AL204" s="12">
        <f t="shared" si="19"/>
        <v>1.4425355294512565E-3</v>
      </c>
    </row>
    <row r="205" spans="1:38" x14ac:dyDescent="0.3">
      <c r="A205" s="4">
        <v>44515</v>
      </c>
      <c r="B205" s="2">
        <v>204</v>
      </c>
      <c r="C205">
        <v>519.89001499999995</v>
      </c>
      <c r="D205">
        <v>1392300</v>
      </c>
      <c r="E205">
        <v>56.619999</v>
      </c>
      <c r="F205">
        <v>10289200</v>
      </c>
      <c r="G205"/>
      <c r="K205">
        <v>519.89001499999995</v>
      </c>
      <c r="Q205">
        <v>56.619999</v>
      </c>
      <c r="Y205">
        <v>519.89001499999995</v>
      </c>
      <c r="Z205" s="11">
        <v>2.2423341432928625</v>
      </c>
      <c r="AA205" s="26">
        <v>516.03636851572094</v>
      </c>
      <c r="AB205" s="28">
        <v>519.86133911379977</v>
      </c>
      <c r="AC205" s="12">
        <f t="shared" si="18"/>
        <v>5.5157601363388638E-5</v>
      </c>
      <c r="AH205">
        <v>56.619999</v>
      </c>
      <c r="AI205" s="11">
        <v>8.3062396943260036E-2</v>
      </c>
      <c r="AJ205" s="26">
        <v>56.725934010828425</v>
      </c>
      <c r="AK205" s="28">
        <v>56.564464769780443</v>
      </c>
      <c r="AL205" s="12">
        <f t="shared" si="19"/>
        <v>9.8082358177994564E-4</v>
      </c>
    </row>
    <row r="206" spans="1:38" x14ac:dyDescent="0.3">
      <c r="A206" s="4">
        <v>44516</v>
      </c>
      <c r="B206" s="2">
        <v>205</v>
      </c>
      <c r="C206">
        <v>526.71997099999999</v>
      </c>
      <c r="D206">
        <v>1690700</v>
      </c>
      <c r="E206">
        <v>56.220001000000003</v>
      </c>
      <c r="F206">
        <v>13756500</v>
      </c>
      <c r="G206"/>
      <c r="K206">
        <v>526.71997099999999</v>
      </c>
      <c r="Q206">
        <v>56.220001000000003</v>
      </c>
      <c r="Y206">
        <v>526.71997099999999</v>
      </c>
      <c r="Z206" s="11">
        <v>2.4089024235736116</v>
      </c>
      <c r="AA206" s="26">
        <v>519.55572614116625</v>
      </c>
      <c r="AB206" s="28">
        <v>526.74120142342679</v>
      </c>
      <c r="AC206" s="12">
        <f t="shared" si="18"/>
        <v>4.0306851070206283E-5</v>
      </c>
      <c r="AH206">
        <v>56.220001000000003</v>
      </c>
      <c r="AI206" s="11">
        <v>6.8716046756244514E-2</v>
      </c>
      <c r="AJ206" s="26">
        <v>56.699007723004563</v>
      </c>
      <c r="AK206" s="28">
        <v>56.574247212096331</v>
      </c>
      <c r="AL206" s="12">
        <f t="shared" si="19"/>
        <v>6.3010708963937559E-3</v>
      </c>
    </row>
    <row r="207" spans="1:38" x14ac:dyDescent="0.3">
      <c r="A207" s="4">
        <v>44517</v>
      </c>
      <c r="B207" s="2">
        <v>206</v>
      </c>
      <c r="C207">
        <v>526.28997800000002</v>
      </c>
      <c r="D207">
        <v>1609400</v>
      </c>
      <c r="E207">
        <v>55.91</v>
      </c>
      <c r="F207">
        <v>13288700</v>
      </c>
      <c r="G207"/>
      <c r="K207">
        <v>526.28997800000002</v>
      </c>
      <c r="Q207">
        <v>55.91</v>
      </c>
      <c r="Y207">
        <v>526.28997800000002</v>
      </c>
      <c r="Z207" s="11">
        <v>2.8373517108361757</v>
      </c>
      <c r="AA207" s="26">
        <v>525.24940643375282</v>
      </c>
      <c r="AB207" s="28">
        <v>526.30806647583654</v>
      </c>
      <c r="AC207" s="12">
        <f t="shared" si="18"/>
        <v>3.4369789645739661E-5</v>
      </c>
      <c r="AH207">
        <v>55.91</v>
      </c>
      <c r="AI207" s="11">
        <v>2.455965895232215E-2</v>
      </c>
      <c r="AJ207" s="26">
        <v>56.429191463264068</v>
      </c>
      <c r="AK207" s="28">
        <v>56.182873201147217</v>
      </c>
      <c r="AL207" s="12">
        <f t="shared" si="19"/>
        <v>4.880579523291368E-3</v>
      </c>
    </row>
    <row r="208" spans="1:38" x14ac:dyDescent="0.3">
      <c r="A208" s="4">
        <v>44518</v>
      </c>
      <c r="B208" s="2">
        <v>207</v>
      </c>
      <c r="C208">
        <v>529.36999500000002</v>
      </c>
      <c r="D208">
        <v>1664200</v>
      </c>
      <c r="E208">
        <v>55.41</v>
      </c>
      <c r="F208">
        <v>15380100</v>
      </c>
      <c r="G208"/>
      <c r="K208">
        <v>529.36999500000002</v>
      </c>
      <c r="Q208">
        <v>55.41</v>
      </c>
      <c r="Y208">
        <v>529.36999500000002</v>
      </c>
      <c r="Z208" s="11">
        <v>2.7316776245701262</v>
      </c>
      <c r="AA208" s="26">
        <v>527.27659014988262</v>
      </c>
      <c r="AB208" s="28">
        <v>529.41058907939509</v>
      </c>
      <c r="AC208" s="12">
        <f t="shared" si="18"/>
        <v>7.6683755744557535E-5</v>
      </c>
      <c r="AH208">
        <v>55.41</v>
      </c>
      <c r="AI208" s="11">
        <v>-1.993141374624673E-2</v>
      </c>
      <c r="AJ208" s="26">
        <v>56.112652898194028</v>
      </c>
      <c r="AK208" s="28">
        <v>55.879555847639857</v>
      </c>
      <c r="AL208" s="12">
        <f t="shared" si="19"/>
        <v>8.4742076816433903E-3</v>
      </c>
    </row>
    <row r="209" spans="1:38" x14ac:dyDescent="0.3">
      <c r="A209" s="4">
        <v>44519</v>
      </c>
      <c r="B209" s="2">
        <v>208</v>
      </c>
      <c r="C209">
        <v>533.78997800000002</v>
      </c>
      <c r="D209">
        <v>1909800</v>
      </c>
      <c r="E209">
        <v>55.130001</v>
      </c>
      <c r="F209">
        <v>15813700</v>
      </c>
      <c r="G209"/>
      <c r="K209">
        <v>533.78997800000002</v>
      </c>
      <c r="Q209">
        <v>55.130001</v>
      </c>
      <c r="Y209">
        <v>533.78997800000002</v>
      </c>
      <c r="Z209" s="11">
        <v>2.7199952850463216</v>
      </c>
      <c r="AA209" s="26">
        <v>529.91870317143696</v>
      </c>
      <c r="AB209" s="28">
        <v>533.86286877942416</v>
      </c>
      <c r="AC209" s="12">
        <f t="shared" si="18"/>
        <v>1.365532932957056E-4</v>
      </c>
      <c r="AH209">
        <v>55.130001</v>
      </c>
      <c r="AI209" s="11">
        <v>-7.6554907419383006E-2</v>
      </c>
      <c r="AJ209" s="26">
        <v>55.658608032953737</v>
      </c>
      <c r="AK209" s="28">
        <v>55.390335887853666</v>
      </c>
      <c r="AL209" s="12">
        <f t="shared" si="19"/>
        <v>4.7221999479678299E-3</v>
      </c>
    </row>
    <row r="210" spans="1:38" x14ac:dyDescent="0.3">
      <c r="A210" s="4">
        <v>44522</v>
      </c>
      <c r="B210" s="2">
        <v>209</v>
      </c>
      <c r="C210">
        <v>539.65002400000003</v>
      </c>
      <c r="D210">
        <v>2190500</v>
      </c>
      <c r="E210">
        <v>55.470001000000003</v>
      </c>
      <c r="F210">
        <v>16905600</v>
      </c>
      <c r="G210"/>
      <c r="K210">
        <v>539.65002400000003</v>
      </c>
      <c r="Q210">
        <v>55.470001000000003</v>
      </c>
      <c r="Y210">
        <v>539.65002400000003</v>
      </c>
      <c r="Z210" s="11">
        <v>2.8557757766621439</v>
      </c>
      <c r="AA210" s="26">
        <v>533.67968222553793</v>
      </c>
      <c r="AB210" s="28">
        <v>539.76573398208131</v>
      </c>
      <c r="AC210" s="12">
        <f t="shared" si="18"/>
        <v>2.1441670885811832E-4</v>
      </c>
      <c r="AH210">
        <v>55.470001000000003</v>
      </c>
      <c r="AI210" s="11">
        <v>-0.11499753138725868</v>
      </c>
      <c r="AJ210" s="26">
        <v>55.287326341780641</v>
      </c>
      <c r="AK210" s="28">
        <v>55.116373688813326</v>
      </c>
      <c r="AL210" s="12">
        <f t="shared" si="19"/>
        <v>6.3751091547064806E-3</v>
      </c>
    </row>
    <row r="211" spans="1:38" x14ac:dyDescent="0.3">
      <c r="A211" s="4">
        <v>44523</v>
      </c>
      <c r="B211" s="2">
        <v>210</v>
      </c>
      <c r="C211">
        <v>545.26000999999997</v>
      </c>
      <c r="D211">
        <v>2147000</v>
      </c>
      <c r="E211">
        <v>55.880001</v>
      </c>
      <c r="F211">
        <v>13835900</v>
      </c>
      <c r="G211"/>
      <c r="K211">
        <v>545.26000999999997</v>
      </c>
      <c r="Q211">
        <v>55.880001</v>
      </c>
      <c r="Y211">
        <v>545.26000999999997</v>
      </c>
      <c r="Z211" s="11">
        <v>3.1555641081305836</v>
      </c>
      <c r="AA211" s="26">
        <v>538.83383521012468</v>
      </c>
      <c r="AB211" s="28">
        <v>545.41671200286714</v>
      </c>
      <c r="AC211" s="12">
        <f t="shared" si="18"/>
        <v>2.8738950224348517E-4</v>
      </c>
      <c r="AH211">
        <v>55.880001</v>
      </c>
      <c r="AI211" s="11">
        <v>-9.2164538715521743E-2</v>
      </c>
      <c r="AJ211" s="26">
        <v>55.347381754210033</v>
      </c>
      <c r="AK211" s="28">
        <v>55.449043261467935</v>
      </c>
      <c r="AL211" s="12">
        <f t="shared" si="19"/>
        <v>7.7121999072989472E-3</v>
      </c>
    </row>
    <row r="212" spans="1:38" x14ac:dyDescent="0.3">
      <c r="A212" s="4">
        <v>44524</v>
      </c>
      <c r="B212" s="2">
        <v>211</v>
      </c>
      <c r="C212">
        <v>549.72997999999995</v>
      </c>
      <c r="D212">
        <v>2316400</v>
      </c>
      <c r="E212">
        <v>55.43</v>
      </c>
      <c r="F212">
        <v>12598900</v>
      </c>
      <c r="G212"/>
      <c r="K212">
        <v>549.72997999999995</v>
      </c>
      <c r="Q212">
        <v>55.43</v>
      </c>
      <c r="Y212">
        <v>549.72997999999995</v>
      </c>
      <c r="Z212" s="11">
        <v>3.4727229509964697</v>
      </c>
      <c r="AA212" s="26">
        <v>544.42095044689381</v>
      </c>
      <c r="AB212" s="28">
        <v>549.91934395659609</v>
      </c>
      <c r="AC212" s="12">
        <f t="shared" si="18"/>
        <v>3.4446721751675135E-4</v>
      </c>
      <c r="AH212">
        <v>55.43</v>
      </c>
      <c r="AI212" s="11">
        <v>-4.2002344574552312E-2</v>
      </c>
      <c r="AJ212" s="26">
        <v>55.639794037241941</v>
      </c>
      <c r="AK212" s="28">
        <v>55.850203628492608</v>
      </c>
      <c r="AL212" s="12">
        <f t="shared" si="19"/>
        <v>7.5807979161574609E-3</v>
      </c>
    </row>
    <row r="213" spans="1:38" x14ac:dyDescent="0.3">
      <c r="A213" s="4">
        <v>44526</v>
      </c>
      <c r="B213" s="2">
        <v>212</v>
      </c>
      <c r="C213">
        <v>546.13000499999998</v>
      </c>
      <c r="D213">
        <v>1844800</v>
      </c>
      <c r="E213">
        <v>53.73</v>
      </c>
      <c r="F213">
        <v>14754300</v>
      </c>
      <c r="G213"/>
      <c r="K213">
        <v>546.13000499999998</v>
      </c>
      <c r="Q213">
        <v>53.73</v>
      </c>
      <c r="Y213">
        <v>546.13000499999998</v>
      </c>
      <c r="Z213" s="11">
        <v>3.6763090899354642</v>
      </c>
      <c r="AA213" s="26">
        <v>549.45450046308918</v>
      </c>
      <c r="AB213" s="28">
        <v>546.29306403354849</v>
      </c>
      <c r="AC213" s="12">
        <f t="shared" si="18"/>
        <v>2.9857182732251949E-4</v>
      </c>
      <c r="AH213">
        <v>53.73</v>
      </c>
      <c r="AI213" s="11">
        <v>-5.6475194388230322E-2</v>
      </c>
      <c r="AJ213" s="26">
        <v>55.486833177429197</v>
      </c>
      <c r="AK213" s="28">
        <v>55.40990468624512</v>
      </c>
      <c r="AL213" s="12">
        <f t="shared" si="19"/>
        <v>3.1265674413644584E-2</v>
      </c>
    </row>
    <row r="214" spans="1:38" x14ac:dyDescent="0.3">
      <c r="A214" s="4">
        <v>44529</v>
      </c>
      <c r="B214" s="2">
        <v>213</v>
      </c>
      <c r="C214">
        <v>554.88000499999998</v>
      </c>
      <c r="D214">
        <v>2919100</v>
      </c>
      <c r="E214">
        <v>54.580002</v>
      </c>
      <c r="F214">
        <v>22712500</v>
      </c>
      <c r="G214"/>
      <c r="K214">
        <v>554.88000499999998</v>
      </c>
      <c r="Q214">
        <v>54.580002</v>
      </c>
      <c r="Y214">
        <v>554.88000499999998</v>
      </c>
      <c r="Z214" s="11">
        <v>3.1538873506599603</v>
      </c>
      <c r="AA214" s="26">
        <v>549.12557621857911</v>
      </c>
      <c r="AB214" s="28">
        <v>555.1070000544006</v>
      </c>
      <c r="AC214" s="12">
        <f t="shared" si="18"/>
        <v>4.0908854591114316E-4</v>
      </c>
      <c r="AH214">
        <v>54.580002</v>
      </c>
      <c r="AI214" s="11">
        <v>-0.19760185590493387</v>
      </c>
      <c r="AJ214" s="26">
        <v>54.348386911412902</v>
      </c>
      <c r="AK214" s="28">
        <v>53.746556822972074</v>
      </c>
      <c r="AL214" s="12">
        <f t="shared" si="19"/>
        <v>1.5270156586434824E-2</v>
      </c>
    </row>
    <row r="215" spans="1:38" x14ac:dyDescent="0.3">
      <c r="A215" s="4">
        <v>44530</v>
      </c>
      <c r="B215" s="2">
        <v>214</v>
      </c>
      <c r="C215">
        <v>539.38000499999998</v>
      </c>
      <c r="D215">
        <v>4244200</v>
      </c>
      <c r="E215">
        <v>52.450001</v>
      </c>
      <c r="F215">
        <v>30485200</v>
      </c>
      <c r="G215"/>
      <c r="K215">
        <v>539.38000499999998</v>
      </c>
      <c r="Q215">
        <v>52.450001</v>
      </c>
      <c r="Y215">
        <v>539.38000499999998</v>
      </c>
      <c r="Z215" s="11">
        <v>3.4157403289576256</v>
      </c>
      <c r="AA215" s="26">
        <v>554.28700306952123</v>
      </c>
      <c r="AB215" s="28">
        <v>539.49374196031965</v>
      </c>
      <c r="AC215" s="12">
        <f t="shared" si="18"/>
        <v>2.108661041665241E-4</v>
      </c>
      <c r="AH215">
        <v>52.450001</v>
      </c>
      <c r="AI215" s="11">
        <v>-0.16515548582291439</v>
      </c>
      <c r="AJ215" s="26">
        <v>54.399540559470118</v>
      </c>
      <c r="AK215" s="28">
        <v>54.57823271148844</v>
      </c>
      <c r="AL215" s="12">
        <f t="shared" si="19"/>
        <v>4.057639029384269E-2</v>
      </c>
    </row>
    <row r="216" spans="1:38" x14ac:dyDescent="0.3">
      <c r="A216" s="4">
        <v>44531</v>
      </c>
      <c r="B216" s="2">
        <v>215</v>
      </c>
      <c r="C216">
        <v>529.84002699999996</v>
      </c>
      <c r="D216">
        <v>2877100</v>
      </c>
      <c r="E216">
        <v>52.299999</v>
      </c>
      <c r="F216">
        <v>18719600</v>
      </c>
      <c r="G216"/>
      <c r="K216">
        <v>529.84002699999996</v>
      </c>
      <c r="Q216">
        <v>52.299999</v>
      </c>
      <c r="Y216">
        <v>529.84002699999996</v>
      </c>
      <c r="Z216" s="11">
        <v>1.9553505160174818</v>
      </c>
      <c r="AA216" s="26">
        <v>546.50642149927103</v>
      </c>
      <c r="AB216" s="28">
        <v>529.88405559090972</v>
      </c>
      <c r="AC216" s="12">
        <f t="shared" si="18"/>
        <v>8.3097894960965424E-5</v>
      </c>
      <c r="AH216">
        <v>52.299999</v>
      </c>
      <c r="AI216" s="11">
        <v>-0.31484450418615251</v>
      </c>
      <c r="AJ216" s="26">
        <v>53.086769266195709</v>
      </c>
      <c r="AK216" s="28">
        <v>52.494154704359353</v>
      </c>
      <c r="AL216" s="12">
        <f t="shared" si="19"/>
        <v>3.7123462346405275E-3</v>
      </c>
    </row>
    <row r="217" spans="1:38" x14ac:dyDescent="0.3">
      <c r="A217" s="4">
        <v>44532</v>
      </c>
      <c r="B217" s="2">
        <v>216</v>
      </c>
      <c r="C217">
        <v>525.51000999999997</v>
      </c>
      <c r="D217">
        <v>3277500</v>
      </c>
      <c r="E217">
        <v>53.07</v>
      </c>
      <c r="F217">
        <v>17074200</v>
      </c>
      <c r="G217"/>
      <c r="K217">
        <v>525.51000999999997</v>
      </c>
      <c r="Q217">
        <v>53.07</v>
      </c>
      <c r="Y217">
        <v>525.51000999999997</v>
      </c>
      <c r="Z217" s="11">
        <v>0.44838680999643032</v>
      </c>
      <c r="AA217" s="26">
        <v>536.9083836024605</v>
      </c>
      <c r="AB217" s="28">
        <v>525.52239927008657</v>
      </c>
      <c r="AC217" s="12">
        <f t="shared" si="18"/>
        <v>2.3575707124210339E-5</v>
      </c>
      <c r="AH217">
        <v>53.07</v>
      </c>
      <c r="AI217" s="11">
        <v>-0.35850104711473318</v>
      </c>
      <c r="AJ217" s="26">
        <v>52.437224599557105</v>
      </c>
      <c r="AK217" s="28">
        <v>52.34738675954366</v>
      </c>
      <c r="AL217" s="12">
        <f t="shared" si="19"/>
        <v>1.3616228386213305E-2</v>
      </c>
    </row>
    <row r="218" spans="1:38" x14ac:dyDescent="0.3">
      <c r="A218" s="4">
        <v>44533</v>
      </c>
      <c r="B218" s="2">
        <v>217</v>
      </c>
      <c r="C218">
        <v>528.92999299999997</v>
      </c>
      <c r="D218">
        <v>2982300</v>
      </c>
      <c r="E218">
        <v>53.540000999999997</v>
      </c>
      <c r="F218">
        <v>21062400</v>
      </c>
      <c r="G218"/>
      <c r="K218">
        <v>528.92999299999997</v>
      </c>
      <c r="Q218">
        <v>53.540000999999997</v>
      </c>
      <c r="Y218">
        <v>528.92999299999997</v>
      </c>
      <c r="Z218" s="11">
        <v>-0.52224512188132632</v>
      </c>
      <c r="AA218" s="26">
        <v>529.91525893472738</v>
      </c>
      <c r="AB218" s="28">
        <v>528.967371996304</v>
      </c>
      <c r="AC218" s="12">
        <f t="shared" si="18"/>
        <v>7.0669080594240534E-5</v>
      </c>
      <c r="AH218">
        <v>53.540000999999997</v>
      </c>
      <c r="AI218" s="11">
        <v>-0.28209825589794985</v>
      </c>
      <c r="AJ218" s="26">
        <v>52.66447828510438</v>
      </c>
      <c r="AK218" s="28">
        <v>53.10078647605431</v>
      </c>
      <c r="AL218" s="12">
        <f t="shared" si="19"/>
        <v>8.2034836709414076E-3</v>
      </c>
    </row>
    <row r="219" spans="1:38" x14ac:dyDescent="0.3">
      <c r="A219" s="4">
        <v>44536</v>
      </c>
      <c r="B219" s="2">
        <v>218</v>
      </c>
      <c r="C219">
        <v>533.20001200000002</v>
      </c>
      <c r="D219">
        <v>2432900</v>
      </c>
      <c r="E219">
        <v>54.91</v>
      </c>
      <c r="F219">
        <v>26624100</v>
      </c>
      <c r="G219"/>
      <c r="K219">
        <v>533.20001200000002</v>
      </c>
      <c r="Q219">
        <v>54.91</v>
      </c>
      <c r="Y219">
        <v>533.20001200000002</v>
      </c>
      <c r="Z219" s="11">
        <v>-0.56827801576935433</v>
      </c>
      <c r="AA219" s="26">
        <v>529.04009495970456</v>
      </c>
      <c r="AB219" s="28">
        <v>533.26859191331232</v>
      </c>
      <c r="AC219" s="12">
        <f t="shared" si="18"/>
        <v>1.2861948943899406E-4</v>
      </c>
      <c r="AH219">
        <v>54.91</v>
      </c>
      <c r="AI219" s="11">
        <v>-0.19082599964594882</v>
      </c>
      <c r="AJ219" s="26">
        <v>53.082133993805101</v>
      </c>
      <c r="AK219" s="28">
        <v>53.560654216693244</v>
      </c>
      <c r="AL219" s="12">
        <f t="shared" si="19"/>
        <v>2.4573771322286515E-2</v>
      </c>
    </row>
    <row r="220" spans="1:38" x14ac:dyDescent="0.3">
      <c r="A220" s="4">
        <v>44537</v>
      </c>
      <c r="B220" s="2">
        <v>219</v>
      </c>
      <c r="C220">
        <v>542.02002000000005</v>
      </c>
      <c r="D220">
        <v>2579800</v>
      </c>
      <c r="E220">
        <v>55.209999000000003</v>
      </c>
      <c r="F220">
        <v>23832700</v>
      </c>
      <c r="G220"/>
      <c r="K220">
        <v>542.02002000000005</v>
      </c>
      <c r="Q220">
        <v>55.209999000000003</v>
      </c>
      <c r="Y220">
        <v>542.02002000000005</v>
      </c>
      <c r="Z220" s="11">
        <v>-0.18672609388055111</v>
      </c>
      <c r="AA220" s="26">
        <v>531.39704834508268</v>
      </c>
      <c r="AB220" s="28">
        <v>542.15304748078711</v>
      </c>
      <c r="AC220" s="12">
        <f t="shared" si="18"/>
        <v>2.4542909095325244E-4</v>
      </c>
      <c r="AH220">
        <v>55.209999000000003</v>
      </c>
      <c r="AI220" s="11">
        <v>-2.7146299158769094E-2</v>
      </c>
      <c r="AJ220" s="26">
        <v>54.146185697894197</v>
      </c>
      <c r="AK220" s="28">
        <v>54.901115928067483</v>
      </c>
      <c r="AL220" s="12">
        <f t="shared" si="19"/>
        <v>5.5946943946244259E-3</v>
      </c>
    </row>
    <row r="221" spans="1:38" x14ac:dyDescent="0.3">
      <c r="A221" s="4">
        <v>44538</v>
      </c>
      <c r="B221" s="2">
        <v>220</v>
      </c>
      <c r="C221">
        <v>530.10998500000005</v>
      </c>
      <c r="D221">
        <v>3037500</v>
      </c>
      <c r="E221">
        <v>55</v>
      </c>
      <c r="F221">
        <v>18026300</v>
      </c>
      <c r="G221"/>
      <c r="K221">
        <v>530.10998500000005</v>
      </c>
      <c r="Q221">
        <v>55</v>
      </c>
      <c r="Y221">
        <v>530.10998500000005</v>
      </c>
      <c r="Z221" s="11">
        <v>0.7022730789870717</v>
      </c>
      <c r="AA221" s="26">
        <v>538.02598257652062</v>
      </c>
      <c r="AB221" s="28">
        <v>530.15598616694604</v>
      </c>
      <c r="AC221" s="12">
        <f t="shared" si="18"/>
        <v>8.6776646823554066E-5</v>
      </c>
      <c r="AH221">
        <v>55</v>
      </c>
      <c r="AI221" s="11">
        <v>6.2450673458176537E-2</v>
      </c>
      <c r="AJ221" s="26">
        <v>54.805949522132018</v>
      </c>
      <c r="AK221" s="28">
        <v>55.194646925499278</v>
      </c>
      <c r="AL221" s="12">
        <f t="shared" si="19"/>
        <v>3.5390350090777774E-3</v>
      </c>
    </row>
    <row r="222" spans="1:38" x14ac:dyDescent="0.3">
      <c r="A222" s="4">
        <v>44539</v>
      </c>
      <c r="B222" s="2">
        <v>221</v>
      </c>
      <c r="C222">
        <v>524.330017</v>
      </c>
      <c r="D222">
        <v>3200500</v>
      </c>
      <c r="E222">
        <v>54.860000999999997</v>
      </c>
      <c r="F222">
        <v>13846400</v>
      </c>
      <c r="G222"/>
      <c r="K222">
        <v>524.330017</v>
      </c>
      <c r="Q222">
        <v>54.860000999999997</v>
      </c>
      <c r="Y222">
        <v>524.330017</v>
      </c>
      <c r="Z222" s="11">
        <v>1.7998460924960602E-3</v>
      </c>
      <c r="AA222" s="26">
        <v>533.35796086998255</v>
      </c>
      <c r="AB222" s="28">
        <v>524.33378409213765</v>
      </c>
      <c r="AC222" s="12">
        <f t="shared" si="18"/>
        <v>7.1845822583341668E-6</v>
      </c>
      <c r="AH222">
        <v>54.860000999999997</v>
      </c>
      <c r="AI222" s="11">
        <v>7.4244417423858761E-2</v>
      </c>
      <c r="AJ222" s="26">
        <v>54.958818899327085</v>
      </c>
      <c r="AK222" s="28">
        <v>54.989175520828994</v>
      </c>
      <c r="AL222" s="12">
        <f t="shared" si="19"/>
        <v>2.3546211898355001E-3</v>
      </c>
    </row>
    <row r="223" spans="1:38" x14ac:dyDescent="0.3">
      <c r="A223" s="4">
        <v>44540</v>
      </c>
      <c r="B223" s="2">
        <v>222</v>
      </c>
      <c r="C223">
        <v>558.82000700000003</v>
      </c>
      <c r="D223">
        <v>6323400</v>
      </c>
      <c r="E223">
        <v>56.279998999999997</v>
      </c>
      <c r="F223">
        <v>23151000</v>
      </c>
      <c r="G223"/>
      <c r="K223">
        <v>558.82000700000003</v>
      </c>
      <c r="Q223">
        <v>56.279998999999997</v>
      </c>
      <c r="Y223">
        <v>558.82000700000003</v>
      </c>
      <c r="Z223" s="11">
        <v>-0.74312701279230675</v>
      </c>
      <c r="AA223" s="26">
        <v>527.64865479795822</v>
      </c>
      <c r="AB223" s="28">
        <v>559.07579154583254</v>
      </c>
      <c r="AC223" s="12">
        <f t="shared" si="18"/>
        <v>4.5772259874101438E-4</v>
      </c>
      <c r="AH223">
        <v>56.279998999999997</v>
      </c>
      <c r="AI223" s="11">
        <v>6.1080442553263607E-2</v>
      </c>
      <c r="AJ223" s="26">
        <v>54.932139509409716</v>
      </c>
      <c r="AK223" s="28">
        <v>54.85219491052878</v>
      </c>
      <c r="AL223" s="12">
        <f t="shared" si="19"/>
        <v>2.5369653781820722E-2</v>
      </c>
    </row>
    <row r="224" spans="1:38" x14ac:dyDescent="0.3">
      <c r="A224" s="4">
        <v>44543</v>
      </c>
      <c r="B224" s="2">
        <v>223</v>
      </c>
      <c r="C224">
        <v>557.21997099999999</v>
      </c>
      <c r="D224">
        <v>3415200</v>
      </c>
      <c r="E224">
        <v>57.759998000000003</v>
      </c>
      <c r="F224">
        <v>31362800</v>
      </c>
      <c r="G224"/>
      <c r="K224">
        <v>557.21997099999999</v>
      </c>
      <c r="Q224">
        <v>57.759998000000003</v>
      </c>
      <c r="Y224">
        <v>557.21997099999999</v>
      </c>
      <c r="Z224" s="11">
        <v>1.8786706172396201</v>
      </c>
      <c r="AA224" s="26">
        <v>547.00597628207743</v>
      </c>
      <c r="AB224" s="28">
        <v>557.46406412468275</v>
      </c>
      <c r="AC224" s="12">
        <f t="shared" si="18"/>
        <v>4.3805523381494724E-4</v>
      </c>
      <c r="AH224">
        <v>57.759998000000003</v>
      </c>
      <c r="AI224" s="11">
        <v>0.1681559206546171</v>
      </c>
      <c r="AJ224" s="26">
        <v>55.814131950740027</v>
      </c>
      <c r="AK224" s="28">
        <v>56.241577639441715</v>
      </c>
      <c r="AL224" s="12">
        <f t="shared" si="19"/>
        <v>2.6288442055664336E-2</v>
      </c>
    </row>
    <row r="225" spans="1:38" x14ac:dyDescent="0.3">
      <c r="A225" s="4">
        <v>44544</v>
      </c>
      <c r="B225" s="2">
        <v>224</v>
      </c>
      <c r="C225">
        <v>545.34002699999996</v>
      </c>
      <c r="D225">
        <v>3494400</v>
      </c>
      <c r="E225">
        <v>57.799999</v>
      </c>
      <c r="F225">
        <v>24806600</v>
      </c>
      <c r="G225"/>
      <c r="K225">
        <v>545.34002699999996</v>
      </c>
      <c r="Q225">
        <v>57.799999</v>
      </c>
      <c r="Y225">
        <v>545.34002699999996</v>
      </c>
      <c r="Z225" s="11">
        <v>2.5945149148045719</v>
      </c>
      <c r="AA225" s="26">
        <v>554.37278651398162</v>
      </c>
      <c r="AB225" s="28">
        <v>545.49731368499067</v>
      </c>
      <c r="AC225" s="12">
        <f t="shared" si="18"/>
        <v>2.8841947629622397E-4</v>
      </c>
      <c r="AH225">
        <v>57.799999</v>
      </c>
      <c r="AI225" s="11">
        <v>0.31733934507437905</v>
      </c>
      <c r="AJ225" s="26">
        <v>57.126027458612818</v>
      </c>
      <c r="AK225" s="28">
        <v>57.689667741968925</v>
      </c>
      <c r="AL225" s="12">
        <f t="shared" si="19"/>
        <v>1.9088453276802694E-3</v>
      </c>
    </row>
    <row r="226" spans="1:38" x14ac:dyDescent="0.3">
      <c r="A226" s="4">
        <v>44545</v>
      </c>
      <c r="B226" s="2">
        <v>225</v>
      </c>
      <c r="C226">
        <v>565.47997999999995</v>
      </c>
      <c r="D226">
        <v>2937100</v>
      </c>
      <c r="E226">
        <v>58.060001</v>
      </c>
      <c r="F226">
        <v>24923800</v>
      </c>
      <c r="G226"/>
      <c r="K226">
        <v>565.47997999999995</v>
      </c>
      <c r="Q226">
        <v>58.060001</v>
      </c>
      <c r="Y226">
        <v>565.47997999999995</v>
      </c>
      <c r="Z226" s="11">
        <v>1.6741824981517841</v>
      </c>
      <c r="AA226" s="26">
        <v>549.91141956778154</v>
      </c>
      <c r="AB226" s="28">
        <v>565.78442879412989</v>
      </c>
      <c r="AC226" s="12">
        <f t="shared" si="18"/>
        <v>5.3839004898093728E-4</v>
      </c>
      <c r="AH226">
        <v>58.060001</v>
      </c>
      <c r="AI226" s="11">
        <v>0.35152159144630135</v>
      </c>
      <c r="AJ226" s="26">
        <v>57.705430692538599</v>
      </c>
      <c r="AK226" s="28">
        <v>57.728806317191733</v>
      </c>
      <c r="AL226" s="12">
        <f t="shared" si="19"/>
        <v>5.7043519997229553E-3</v>
      </c>
    </row>
    <row r="227" spans="1:38" x14ac:dyDescent="0.3">
      <c r="A227" s="4">
        <v>44546</v>
      </c>
      <c r="B227" s="2">
        <v>226</v>
      </c>
      <c r="C227">
        <v>552.63000499999998</v>
      </c>
      <c r="D227">
        <v>2683000</v>
      </c>
      <c r="E227">
        <v>58.650002000000001</v>
      </c>
      <c r="F227">
        <v>24696900</v>
      </c>
      <c r="G227"/>
      <c r="K227">
        <v>552.63000499999998</v>
      </c>
      <c r="Q227">
        <v>58.650002000000001</v>
      </c>
      <c r="Y227">
        <v>552.63000499999998</v>
      </c>
      <c r="Z227" s="11">
        <v>2.8455814151845651</v>
      </c>
      <c r="AA227" s="26">
        <v>560.56632709651797</v>
      </c>
      <c r="AB227" s="28">
        <v>552.84055936332436</v>
      </c>
      <c r="AC227" s="12">
        <f t="shared" si="18"/>
        <v>3.8100421877088802E-4</v>
      </c>
      <c r="AH227">
        <v>58.650002000000001</v>
      </c>
      <c r="AI227" s="11">
        <v>0.3570459343892407</v>
      </c>
      <c r="AJ227" s="26">
        <v>58.09930557988077</v>
      </c>
      <c r="AK227" s="28">
        <v>57.98320265316039</v>
      </c>
      <c r="AL227" s="12">
        <f t="shared" si="19"/>
        <v>1.1369127435658237E-2</v>
      </c>
    </row>
    <row r="228" spans="1:38" x14ac:dyDescent="0.3">
      <c r="A228" s="4">
        <v>44547</v>
      </c>
      <c r="B228" s="2">
        <v>227</v>
      </c>
      <c r="C228">
        <v>547.60998500000005</v>
      </c>
      <c r="D228">
        <v>5752000</v>
      </c>
      <c r="E228">
        <v>57.73</v>
      </c>
      <c r="F228">
        <v>51874400</v>
      </c>
      <c r="G228"/>
      <c r="K228">
        <v>547.60998500000005</v>
      </c>
      <c r="Q228">
        <v>57.73</v>
      </c>
      <c r="Y228">
        <v>547.60998500000005</v>
      </c>
      <c r="Z228" s="11">
        <v>1.9987580966968734</v>
      </c>
      <c r="AA228" s="26">
        <v>556.91959640329685</v>
      </c>
      <c r="AB228" s="28">
        <v>547.78385820865026</v>
      </c>
      <c r="AC228" s="12">
        <f t="shared" si="18"/>
        <v>3.1751285296634398E-4</v>
      </c>
      <c r="AH228">
        <v>57.73</v>
      </c>
      <c r="AI228" s="11">
        <v>0.37837778847780379</v>
      </c>
      <c r="AJ228" s="26">
        <v>58.619895728948997</v>
      </c>
      <c r="AK228" s="28">
        <v>58.560483184148012</v>
      </c>
      <c r="AL228" s="12">
        <f t="shared" si="19"/>
        <v>1.4385643238316563E-2</v>
      </c>
    </row>
    <row r="229" spans="1:38" x14ac:dyDescent="0.3">
      <c r="A229" s="4">
        <v>44550</v>
      </c>
      <c r="B229" s="2">
        <v>228</v>
      </c>
      <c r="C229">
        <v>548.55999799999995</v>
      </c>
      <c r="D229">
        <v>2033600</v>
      </c>
      <c r="E229">
        <v>57.540000999999997</v>
      </c>
      <c r="F229">
        <v>20879500</v>
      </c>
      <c r="G229"/>
      <c r="K229">
        <v>548.55999799999995</v>
      </c>
      <c r="Q229">
        <v>57.540000999999997</v>
      </c>
      <c r="Y229">
        <v>548.55999799999995</v>
      </c>
      <c r="Z229" s="11">
        <v>1.0957989843978391</v>
      </c>
      <c r="AA229" s="26">
        <v>551.99566797236776</v>
      </c>
      <c r="AB229" s="28">
        <v>548.7408129287619</v>
      </c>
      <c r="AC229" s="12">
        <f t="shared" si="18"/>
        <v>3.2961741545351831E-4</v>
      </c>
      <c r="AH229">
        <v>57.540000999999997</v>
      </c>
      <c r="AI229" s="11">
        <v>0.27942089011726001</v>
      </c>
      <c r="AJ229" s="26">
        <v>58.239603963329294</v>
      </c>
      <c r="AK229" s="28">
        <v>57.660316501261583</v>
      </c>
      <c r="AL229" s="12">
        <f t="shared" si="19"/>
        <v>2.0909888628883868E-3</v>
      </c>
    </row>
    <row r="230" spans="1:38" x14ac:dyDescent="0.3">
      <c r="A230" s="4">
        <v>44551</v>
      </c>
      <c r="B230" s="2">
        <v>229</v>
      </c>
      <c r="C230">
        <v>545.42999299999997</v>
      </c>
      <c r="D230">
        <v>2472800</v>
      </c>
      <c r="E230">
        <v>57.77</v>
      </c>
      <c r="F230">
        <v>15864900</v>
      </c>
      <c r="G230"/>
      <c r="K230">
        <v>545.42999299999997</v>
      </c>
      <c r="Q230">
        <v>57.77</v>
      </c>
      <c r="Y230">
        <v>545.42999299999997</v>
      </c>
      <c r="Z230" s="11">
        <v>0.73838978023064539</v>
      </c>
      <c r="AA230" s="26">
        <v>550.35132972481711</v>
      </c>
      <c r="AB230" s="28">
        <v>545.58793706419658</v>
      </c>
      <c r="AC230" s="12">
        <f t="shared" si="18"/>
        <v>2.8957715238188782E-4</v>
      </c>
      <c r="AH230">
        <v>57.77</v>
      </c>
      <c r="AI230" s="11">
        <v>0.20284273555967811</v>
      </c>
      <c r="AJ230" s="26">
        <v>57.931925668505095</v>
      </c>
      <c r="AK230" s="28">
        <v>57.474413894982753</v>
      </c>
      <c r="AL230" s="12">
        <f t="shared" si="19"/>
        <v>5.116602129431368E-3</v>
      </c>
    </row>
    <row r="231" spans="1:38" x14ac:dyDescent="0.3">
      <c r="A231" s="4">
        <v>44552</v>
      </c>
      <c r="B231" s="2">
        <v>230</v>
      </c>
      <c r="C231">
        <v>549.669983</v>
      </c>
      <c r="D231">
        <v>1454500</v>
      </c>
      <c r="E231">
        <v>58.18</v>
      </c>
      <c r="F231">
        <v>12447400</v>
      </c>
      <c r="G231"/>
      <c r="K231">
        <v>549.669983</v>
      </c>
      <c r="Q231">
        <v>58.18</v>
      </c>
      <c r="Y231">
        <v>549.669983</v>
      </c>
      <c r="Z231" s="11">
        <v>0.28253819026766186</v>
      </c>
      <c r="AA231" s="26">
        <v>547.59485731533164</v>
      </c>
      <c r="AB231" s="28">
        <v>549.85890856008837</v>
      </c>
      <c r="AC231" s="12">
        <f t="shared" si="18"/>
        <v>3.4370725331815026E-4</v>
      </c>
      <c r="AH231">
        <v>58.18</v>
      </c>
      <c r="AI231" s="11">
        <v>0.17579198325772979</v>
      </c>
      <c r="AJ231" s="26">
        <v>57.927379303083171</v>
      </c>
      <c r="AK231" s="28">
        <v>57.699454098044484</v>
      </c>
      <c r="AL231" s="12">
        <f t="shared" si="19"/>
        <v>8.2596408036355422E-3</v>
      </c>
    </row>
    <row r="232" spans="1:38" x14ac:dyDescent="0.3">
      <c r="A232" s="4">
        <v>44553</v>
      </c>
      <c r="B232" s="2">
        <v>231</v>
      </c>
      <c r="C232">
        <v>550.36999500000002</v>
      </c>
      <c r="D232">
        <v>1757800</v>
      </c>
      <c r="E232">
        <v>58.220001000000003</v>
      </c>
      <c r="F232">
        <v>11027300</v>
      </c>
      <c r="G232"/>
      <c r="K232">
        <v>550.36999500000002</v>
      </c>
      <c r="Q232">
        <v>58.220001000000003</v>
      </c>
      <c r="Y232">
        <v>550.36999500000002</v>
      </c>
      <c r="Z232" s="11">
        <v>0.434664731409732</v>
      </c>
      <c r="AA232" s="26">
        <v>549.04369898768846</v>
      </c>
      <c r="AB232" s="28">
        <v>550.56403552944028</v>
      </c>
      <c r="AC232" s="12">
        <f t="shared" si="18"/>
        <v>3.525637865491887E-4</v>
      </c>
      <c r="AH232">
        <v>58.220001000000003</v>
      </c>
      <c r="AI232" s="11">
        <v>0.18476723188347141</v>
      </c>
      <c r="AJ232" s="26">
        <v>58.171981525804917</v>
      </c>
      <c r="AK232" s="28">
        <v>58.100614465069157</v>
      </c>
      <c r="AL232" s="12">
        <f t="shared" si="19"/>
        <v>2.0506103208560011E-3</v>
      </c>
    </row>
    <row r="233" spans="1:38" x14ac:dyDescent="0.3">
      <c r="A233" s="4">
        <v>44557</v>
      </c>
      <c r="B233" s="2">
        <v>232</v>
      </c>
      <c r="C233">
        <v>563.46997099999999</v>
      </c>
      <c r="D233">
        <v>2262900</v>
      </c>
      <c r="E233">
        <v>58.650002000000001</v>
      </c>
      <c r="F233">
        <v>9860000</v>
      </c>
      <c r="G233"/>
      <c r="K233">
        <v>563.46997099999999</v>
      </c>
      <c r="Q233">
        <v>58.650002000000001</v>
      </c>
      <c r="Y233">
        <v>563.46997099999999</v>
      </c>
      <c r="Z233" s="11">
        <v>0.51474428305527897</v>
      </c>
      <c r="AA233" s="26">
        <v>550.09230694838072</v>
      </c>
      <c r="AB233" s="28">
        <v>563.75973271100577</v>
      </c>
      <c r="AC233" s="12">
        <f t="shared" si="18"/>
        <v>5.1424516996271456E-4</v>
      </c>
      <c r="AH233">
        <v>58.650002000000001</v>
      </c>
      <c r="AI233" s="11">
        <v>0.17625705035243128</v>
      </c>
      <c r="AJ233" s="26">
        <v>58.291504032617084</v>
      </c>
      <c r="AK233" s="28">
        <v>58.139753040291971</v>
      </c>
      <c r="AL233" s="12">
        <f t="shared" si="19"/>
        <v>8.6998967145479264E-3</v>
      </c>
    </row>
    <row r="234" spans="1:38" x14ac:dyDescent="0.3">
      <c r="A234" s="4">
        <v>44558</v>
      </c>
      <c r="B234" s="2">
        <v>233</v>
      </c>
      <c r="C234">
        <v>564.64001499999995</v>
      </c>
      <c r="D234">
        <v>1155000</v>
      </c>
      <c r="E234">
        <v>58.880001</v>
      </c>
      <c r="F234">
        <v>8979900</v>
      </c>
      <c r="G234"/>
      <c r="K234">
        <v>564.64001499999995</v>
      </c>
      <c r="Q234">
        <v>58.880001</v>
      </c>
      <c r="Y234">
        <v>564.64001499999995</v>
      </c>
      <c r="Z234" s="11">
        <v>1.5836563282076324</v>
      </c>
      <c r="AA234" s="26">
        <v>558.80204357760408</v>
      </c>
      <c r="AB234" s="28">
        <v>564.93832619187219</v>
      </c>
      <c r="AC234" s="12">
        <f t="shared" si="18"/>
        <v>5.2832102569323627E-4</v>
      </c>
      <c r="AH234">
        <v>58.880001</v>
      </c>
      <c r="AI234" s="11">
        <v>0.19393578176273388</v>
      </c>
      <c r="AJ234" s="26">
        <v>58.603298023781832</v>
      </c>
      <c r="AK234" s="28">
        <v>58.560483184148012</v>
      </c>
      <c r="AL234" s="12">
        <f t="shared" si="19"/>
        <v>5.4265932477139053E-3</v>
      </c>
    </row>
    <row r="235" spans="1:38" x14ac:dyDescent="0.3">
      <c r="A235" s="4">
        <v>44559</v>
      </c>
      <c r="B235" s="2">
        <v>234</v>
      </c>
      <c r="C235">
        <v>567.77002000000005</v>
      </c>
      <c r="D235">
        <v>1753000</v>
      </c>
      <c r="E235">
        <v>58.950001</v>
      </c>
      <c r="F235">
        <v>9996000</v>
      </c>
      <c r="G235"/>
      <c r="K235">
        <v>567.77002000000005</v>
      </c>
      <c r="Q235">
        <v>58.950001</v>
      </c>
      <c r="Y235">
        <v>567.77002000000005</v>
      </c>
      <c r="Z235" s="11">
        <v>1.9583921684012799</v>
      </c>
      <c r="AA235" s="26">
        <v>563.25867468062961</v>
      </c>
      <c r="AB235" s="28">
        <v>568.09120205643774</v>
      </c>
      <c r="AC235" s="12">
        <f t="shared" si="18"/>
        <v>5.6569041182852895E-4</v>
      </c>
      <c r="AH235">
        <v>58.950001</v>
      </c>
      <c r="AI235" s="11">
        <v>0.20367311203174737</v>
      </c>
      <c r="AJ235" s="26">
        <v>58.871886670940334</v>
      </c>
      <c r="AK235" s="28">
        <v>58.785523387209743</v>
      </c>
      <c r="AL235" s="12">
        <f t="shared" si="19"/>
        <v>2.7901206106893434E-3</v>
      </c>
    </row>
    <row r="236" spans="1:38" x14ac:dyDescent="0.3">
      <c r="A236" s="4">
        <v>44560</v>
      </c>
      <c r="B236" s="2">
        <v>235</v>
      </c>
      <c r="C236">
        <v>563.90997300000004</v>
      </c>
      <c r="D236">
        <v>1338700</v>
      </c>
      <c r="E236">
        <v>58.779998999999997</v>
      </c>
      <c r="F236">
        <v>7703900</v>
      </c>
      <c r="G236"/>
      <c r="K236">
        <v>563.90997300000004</v>
      </c>
      <c r="Q236">
        <v>58.779998999999997</v>
      </c>
      <c r="Y236">
        <v>563.90997300000004</v>
      </c>
      <c r="Z236" s="11">
        <v>2.1983866858822467</v>
      </c>
      <c r="AA236" s="26">
        <v>567.05702481638502</v>
      </c>
      <c r="AB236" s="28">
        <v>564.20294979409687</v>
      </c>
      <c r="AC236" s="12">
        <f t="shared" si="18"/>
        <v>5.1954533192274358E-4</v>
      </c>
      <c r="AH236">
        <v>58.779998999999997</v>
      </c>
      <c r="AI236" s="11">
        <v>0.19636960911702661</v>
      </c>
      <c r="AJ236" s="26">
        <v>59.019566260625894</v>
      </c>
      <c r="AK236" s="28">
        <v>58.854014181579807</v>
      </c>
      <c r="AL236" s="12">
        <f t="shared" si="19"/>
        <v>1.2591899087955076E-3</v>
      </c>
    </row>
    <row r="237" spans="1:38" x14ac:dyDescent="0.3">
      <c r="A237" s="4">
        <v>44561</v>
      </c>
      <c r="B237" s="2">
        <v>236</v>
      </c>
      <c r="C237">
        <v>567.70001200000002</v>
      </c>
      <c r="D237">
        <v>1509200</v>
      </c>
      <c r="E237">
        <v>59.209999000000003</v>
      </c>
      <c r="F237">
        <v>10021300</v>
      </c>
      <c r="G237"/>
      <c r="K237">
        <v>567.70001200000002</v>
      </c>
      <c r="Q237">
        <v>59.209999000000003</v>
      </c>
      <c r="Y237">
        <v>567.70001200000002</v>
      </c>
      <c r="Z237" s="11">
        <v>1.7903638097334329</v>
      </c>
      <c r="AA237" s="26">
        <v>566.12723611845968</v>
      </c>
      <c r="AB237" s="28">
        <v>568.02068250981506</v>
      </c>
      <c r="AC237" s="12">
        <f t="shared" si="18"/>
        <v>5.6485908584945582E-4</v>
      </c>
      <c r="AH237">
        <v>59.209999000000003</v>
      </c>
      <c r="AI237" s="11">
        <v>0.16335036149999074</v>
      </c>
      <c r="AJ237" s="26">
        <v>58.96278830467898</v>
      </c>
      <c r="AK237" s="28">
        <v>58.68767743837266</v>
      </c>
      <c r="AL237" s="12">
        <f t="shared" si="19"/>
        <v>8.8215093809973465E-3</v>
      </c>
    </row>
    <row r="238" spans="1:38" x14ac:dyDescent="0.3">
      <c r="A238" s="4">
        <v>44564</v>
      </c>
      <c r="B238" s="2">
        <v>237</v>
      </c>
      <c r="C238">
        <v>566.71002199999998</v>
      </c>
      <c r="D238">
        <v>2714100</v>
      </c>
      <c r="E238">
        <v>59.299999</v>
      </c>
      <c r="F238">
        <v>20187300</v>
      </c>
      <c r="G238"/>
      <c r="K238">
        <v>566.71002199999998</v>
      </c>
      <c r="Q238">
        <v>59.299999</v>
      </c>
      <c r="Y238">
        <v>566.71002199999998</v>
      </c>
      <c r="Z238" s="11">
        <v>1.7992682628035006</v>
      </c>
      <c r="AA238" s="26">
        <v>567.98586740173027</v>
      </c>
      <c r="AB238" s="28">
        <v>567.02345867881127</v>
      </c>
      <c r="AC238" s="12">
        <f t="shared" si="18"/>
        <v>5.5308123492350326E-4</v>
      </c>
      <c r="AH238">
        <v>59.299999</v>
      </c>
      <c r="AI238" s="11">
        <v>0.17271909446272554</v>
      </c>
      <c r="AJ238" s="26">
        <v>59.197965618893271</v>
      </c>
      <c r="AK238" s="28">
        <v>59.108406603788787</v>
      </c>
      <c r="AL238" s="12">
        <f t="shared" si="19"/>
        <v>3.2309004964943279E-3</v>
      </c>
    </row>
    <row r="239" spans="1:38" x14ac:dyDescent="0.3">
      <c r="A239" s="4">
        <v>44565</v>
      </c>
      <c r="B239" s="2">
        <v>238</v>
      </c>
      <c r="C239">
        <v>564.22997999999995</v>
      </c>
      <c r="D239">
        <v>2097500</v>
      </c>
      <c r="E239">
        <v>60.290000999999997</v>
      </c>
      <c r="F239">
        <v>26141600</v>
      </c>
      <c r="G239"/>
      <c r="K239">
        <v>564.22997999999995</v>
      </c>
      <c r="Q239">
        <v>60.290000999999997</v>
      </c>
      <c r="Y239">
        <v>564.22997999999995</v>
      </c>
      <c r="Z239" s="11">
        <v>1.5725604094215218</v>
      </c>
      <c r="AA239" s="26">
        <v>568.0470421219386</v>
      </c>
      <c r="AB239" s="28">
        <v>564.5252950768654</v>
      </c>
      <c r="AC239" s="12">
        <f t="shared" si="18"/>
        <v>5.2339486970445911E-4</v>
      </c>
      <c r="AH239">
        <v>60.290000999999997</v>
      </c>
      <c r="AI239" s="11">
        <v>0.16947830952779619</v>
      </c>
      <c r="AJ239" s="26">
        <v>59.345838695521536</v>
      </c>
      <c r="AK239" s="28">
        <v>59.196466196550297</v>
      </c>
      <c r="AL239" s="12">
        <f t="shared" si="19"/>
        <v>1.8137913174851326E-2</v>
      </c>
    </row>
    <row r="240" spans="1:38" x14ac:dyDescent="0.3">
      <c r="A240" s="4">
        <v>44566</v>
      </c>
      <c r="B240" s="2">
        <v>239</v>
      </c>
      <c r="C240">
        <v>549.919983</v>
      </c>
      <c r="D240">
        <v>2887500</v>
      </c>
      <c r="E240">
        <v>60.790000999999997</v>
      </c>
      <c r="F240">
        <v>22507300</v>
      </c>
      <c r="G240"/>
      <c r="K240">
        <v>549.919983</v>
      </c>
      <c r="Q240">
        <v>60.790000999999997</v>
      </c>
      <c r="Y240">
        <v>549.919983</v>
      </c>
      <c r="Z240" s="11">
        <v>1.1515049567256339</v>
      </c>
      <c r="AA240" s="26">
        <v>566.39151072735831</v>
      </c>
      <c r="AB240" s="28">
        <v>550.11073530354122</v>
      </c>
      <c r="AC240" s="12">
        <f t="shared" si="18"/>
        <v>3.4687283502701311E-4</v>
      </c>
      <c r="AH240">
        <v>60.790000999999997</v>
      </c>
      <c r="AI240" s="11">
        <v>0.23593191375414374</v>
      </c>
      <c r="AJ240" s="26">
        <v>60.024794637451329</v>
      </c>
      <c r="AK240" s="28">
        <v>60.165123673806789</v>
      </c>
      <c r="AL240" s="12">
        <f t="shared" si="19"/>
        <v>1.0279278103535601E-2</v>
      </c>
    </row>
    <row r="241" spans="1:38" x14ac:dyDescent="0.3">
      <c r="A241" s="4">
        <v>44567</v>
      </c>
      <c r="B241" s="2">
        <v>240</v>
      </c>
      <c r="C241">
        <v>549.79998799999998</v>
      </c>
      <c r="D241">
        <v>2503100</v>
      </c>
      <c r="E241">
        <v>60.470001000000003</v>
      </c>
      <c r="F241">
        <v>17902300</v>
      </c>
      <c r="G241"/>
      <c r="K241">
        <v>549.79998799999998</v>
      </c>
      <c r="Q241">
        <v>60.470001000000003</v>
      </c>
      <c r="Y241">
        <v>549.79998799999998</v>
      </c>
      <c r="Z241" s="11">
        <v>-0.28512266536040076</v>
      </c>
      <c r="AA241" s="26">
        <v>556.52887058142437</v>
      </c>
      <c r="AB241" s="28">
        <v>549.98986350321877</v>
      </c>
      <c r="AC241" s="12">
        <f t="shared" si="18"/>
        <v>3.4535377839765694E-4</v>
      </c>
      <c r="AH241">
        <v>60.470001000000003</v>
      </c>
      <c r="AI241" s="11">
        <v>0.28313603448600511</v>
      </c>
      <c r="AJ241" s="26">
        <v>60.622624810149745</v>
      </c>
      <c r="AK241" s="28">
        <v>60.65434363359298</v>
      </c>
      <c r="AL241" s="12">
        <f t="shared" si="19"/>
        <v>3.0484972803783532E-3</v>
      </c>
    </row>
    <row r="242" spans="1:38" x14ac:dyDescent="0.3">
      <c r="A242" s="4">
        <v>44568</v>
      </c>
      <c r="B242" s="2">
        <v>241</v>
      </c>
      <c r="C242">
        <v>536.17999299999997</v>
      </c>
      <c r="D242">
        <v>2323200</v>
      </c>
      <c r="E242">
        <v>60.330002</v>
      </c>
      <c r="F242">
        <v>12307400</v>
      </c>
      <c r="G242"/>
      <c r="K242">
        <v>536.17999299999997</v>
      </c>
      <c r="Q242">
        <v>60.330002</v>
      </c>
      <c r="Y242">
        <v>536.17999299999997</v>
      </c>
      <c r="Z242" s="11">
        <v>-0.82100969841609095</v>
      </c>
      <c r="AA242" s="26">
        <v>552.135280662637</v>
      </c>
      <c r="AB242" s="28">
        <v>536.27034755643854</v>
      </c>
      <c r="AC242" s="12">
        <f t="shared" si="18"/>
        <v>1.6851534488078053E-4</v>
      </c>
      <c r="AH242">
        <v>60.330002</v>
      </c>
      <c r="AI242" s="11">
        <v>0.251432887820846</v>
      </c>
      <c r="AJ242" s="26">
        <v>60.662703386869531</v>
      </c>
      <c r="AK242" s="28">
        <v>60.341242859329824</v>
      </c>
      <c r="AL242" s="12">
        <f t="shared" si="19"/>
        <v>1.8632287348215412E-4</v>
      </c>
    </row>
    <row r="243" spans="1:38" x14ac:dyDescent="0.3">
      <c r="A243" s="4">
        <v>44571</v>
      </c>
      <c r="B243" s="2">
        <v>242</v>
      </c>
      <c r="C243">
        <v>518.79998799999998</v>
      </c>
      <c r="D243">
        <v>4916800</v>
      </c>
      <c r="E243">
        <v>60.43</v>
      </c>
      <c r="F243">
        <v>20954300</v>
      </c>
      <c r="G243"/>
      <c r="K243">
        <v>518.79998799999998</v>
      </c>
      <c r="Q243">
        <v>60.43</v>
      </c>
      <c r="Y243">
        <v>518.79998799999998</v>
      </c>
      <c r="Z243" s="11">
        <v>-2.0819027759405562</v>
      </c>
      <c r="AA243" s="26">
        <v>541.64742403653338</v>
      </c>
      <c r="AB243" s="28">
        <v>518.76334731505688</v>
      </c>
      <c r="AC243" s="12">
        <f t="shared" si="18"/>
        <v>7.0625839997337633E-5</v>
      </c>
      <c r="AH243">
        <v>60.43</v>
      </c>
      <c r="AI243" s="11">
        <v>0.20701330347620323</v>
      </c>
      <c r="AJ243" s="26">
        <v>60.573586128048113</v>
      </c>
      <c r="AK243" s="28">
        <v>60.204262249029604</v>
      </c>
      <c r="AL243" s="12">
        <f t="shared" si="19"/>
        <v>3.7355245899453205E-3</v>
      </c>
    </row>
    <row r="244" spans="1:38" x14ac:dyDescent="0.3">
      <c r="A244" s="4">
        <v>44572</v>
      </c>
      <c r="B244" s="2">
        <v>243</v>
      </c>
      <c r="C244">
        <v>522.03002900000001</v>
      </c>
      <c r="D244">
        <v>2457300</v>
      </c>
      <c r="E244">
        <v>60.450001</v>
      </c>
      <c r="F244">
        <v>19369600</v>
      </c>
      <c r="G244"/>
      <c r="K244">
        <v>522.03002900000001</v>
      </c>
      <c r="Q244">
        <v>60.450001</v>
      </c>
      <c r="Y244">
        <v>522.03002900000001</v>
      </c>
      <c r="Z244" s="11">
        <v>-3.8262878115785623</v>
      </c>
      <c r="AA244" s="26">
        <v>526.19190265403472</v>
      </c>
      <c r="AB244" s="28">
        <v>522.01699014005453</v>
      </c>
      <c r="AC244" s="12">
        <f t="shared" si="18"/>
        <v>2.4977222039236018E-5</v>
      </c>
      <c r="AH244">
        <v>60.450001</v>
      </c>
      <c r="AI244" s="11">
        <v>0.18119404992758889</v>
      </c>
      <c r="AJ244" s="26">
        <v>60.582651820984943</v>
      </c>
      <c r="AK244" s="28">
        <v>60.302104284107003</v>
      </c>
      <c r="AL244" s="12">
        <f t="shared" si="19"/>
        <v>2.4465957559371681E-3</v>
      </c>
    </row>
    <row r="245" spans="1:38" x14ac:dyDescent="0.3">
      <c r="A245" s="4">
        <v>44573</v>
      </c>
      <c r="B245" s="2">
        <v>244</v>
      </c>
      <c r="C245">
        <v>525.79998799999998</v>
      </c>
      <c r="D245">
        <v>1729500</v>
      </c>
      <c r="E245">
        <v>60.540000999999997</v>
      </c>
      <c r="F245">
        <v>15753800</v>
      </c>
      <c r="G245"/>
      <c r="K245">
        <v>525.79998799999998</v>
      </c>
      <c r="Q245">
        <v>60.540000999999997</v>
      </c>
      <c r="Y245">
        <v>525.79998799999998</v>
      </c>
      <c r="Z245" s="11">
        <v>-3.9113679607548821</v>
      </c>
      <c r="AA245" s="26">
        <v>521.71333369877107</v>
      </c>
      <c r="AB245" s="28">
        <v>525.81449613173857</v>
      </c>
      <c r="AC245" s="12">
        <f t="shared" si="18"/>
        <v>2.759249157415392E-5</v>
      </c>
      <c r="AH245">
        <v>60.540000999999997</v>
      </c>
      <c r="AI245" s="11">
        <v>0.15801975882621977</v>
      </c>
      <c r="AJ245" s="26">
        <v>60.586176305802034</v>
      </c>
      <c r="AK245" s="28">
        <v>60.321674060938371</v>
      </c>
      <c r="AL245" s="12">
        <f t="shared" si="19"/>
        <v>3.6063253296217497E-3</v>
      </c>
    </row>
    <row r="246" spans="1:38" x14ac:dyDescent="0.3">
      <c r="A246" s="4">
        <v>44574</v>
      </c>
      <c r="B246" s="2">
        <v>245</v>
      </c>
      <c r="C246">
        <v>516.88000499999998</v>
      </c>
      <c r="D246">
        <v>2428100</v>
      </c>
      <c r="E246">
        <v>60.900002000000001</v>
      </c>
      <c r="F246">
        <v>14318000</v>
      </c>
      <c r="G246"/>
      <c r="K246">
        <v>516.88000499999998</v>
      </c>
      <c r="Q246">
        <v>60.900002000000001</v>
      </c>
      <c r="Y246">
        <v>516.88000499999998</v>
      </c>
      <c r="Z246" s="11">
        <v>-3.3102016435525523</v>
      </c>
      <c r="AA246" s="26">
        <v>522.41090750323406</v>
      </c>
      <c r="AB246" s="28">
        <v>516.82933504955702</v>
      </c>
      <c r="AC246" s="12">
        <f t="shared" si="18"/>
        <v>9.8030393810583137E-5</v>
      </c>
      <c r="AH246">
        <v>60.900002000000001</v>
      </c>
      <c r="AI246" s="11">
        <v>0.14354396237678144</v>
      </c>
      <c r="AJ246" s="26">
        <v>60.633214958515893</v>
      </c>
      <c r="AK246" s="28">
        <v>60.409733653699881</v>
      </c>
      <c r="AL246" s="12">
        <f t="shared" si="19"/>
        <v>8.05038309030137E-3</v>
      </c>
    </row>
    <row r="247" spans="1:38" x14ac:dyDescent="0.3">
      <c r="A247" s="4">
        <v>44575</v>
      </c>
      <c r="B247" s="2">
        <v>246</v>
      </c>
      <c r="C247">
        <v>502.98998999999998</v>
      </c>
      <c r="D247">
        <v>3870100</v>
      </c>
      <c r="E247">
        <v>61.389999000000003</v>
      </c>
      <c r="F247">
        <v>19726600</v>
      </c>
      <c r="G247"/>
      <c r="K247">
        <v>502.98998999999998</v>
      </c>
      <c r="Q247">
        <v>61.389999000000003</v>
      </c>
      <c r="Y247">
        <v>502.98998999999998</v>
      </c>
      <c r="Z247" s="11">
        <v>-3.5430624891295621</v>
      </c>
      <c r="AA247" s="26">
        <v>517.31543937692447</v>
      </c>
      <c r="AB247" s="28">
        <v>502.83782607370824</v>
      </c>
      <c r="AC247" s="12">
        <f t="shared" si="18"/>
        <v>3.0251879623237571E-4</v>
      </c>
      <c r="AH247">
        <v>61.389999000000003</v>
      </c>
      <c r="AI247" s="11">
        <v>0.15586467583878749</v>
      </c>
      <c r="AJ247" s="26">
        <v>60.871217724101385</v>
      </c>
      <c r="AK247" s="28">
        <v>60.761973003185865</v>
      </c>
      <c r="AL247" s="12">
        <f t="shared" si="19"/>
        <v>1.0230102737322702E-2</v>
      </c>
    </row>
    <row r="248" spans="1:38" x14ac:dyDescent="0.3">
      <c r="A248" s="4">
        <v>44579</v>
      </c>
      <c r="B248" s="2">
        <v>247</v>
      </c>
      <c r="C248">
        <v>488.07000699999998</v>
      </c>
      <c r="D248">
        <v>3801900</v>
      </c>
      <c r="E248">
        <v>60.900002000000001</v>
      </c>
      <c r="F248">
        <v>21976700</v>
      </c>
      <c r="G248"/>
      <c r="K248">
        <v>488.07000699999998</v>
      </c>
      <c r="Q248">
        <v>60.900002000000001</v>
      </c>
      <c r="Y248">
        <v>488.07000699999998</v>
      </c>
      <c r="Z248" s="11">
        <v>-4.4857553447095802</v>
      </c>
      <c r="AA248" s="26">
        <v>506.54506499501474</v>
      </c>
      <c r="AB248" s="28">
        <v>487.80882314865659</v>
      </c>
      <c r="AC248" s="12">
        <f t="shared" si="18"/>
        <v>5.3513604113638875E-4</v>
      </c>
      <c r="AH248">
        <v>60.900002000000001</v>
      </c>
      <c r="AI248" s="11">
        <v>0.1881432654813045</v>
      </c>
      <c r="AJ248" s="26">
        <v>61.274551587199468</v>
      </c>
      <c r="AK248" s="28">
        <v>61.241405628456569</v>
      </c>
      <c r="AL248" s="12">
        <f t="shared" si="19"/>
        <v>5.6059707265127554E-3</v>
      </c>
    </row>
    <row r="249" spans="1:38" x14ac:dyDescent="0.3">
      <c r="A249" s="4">
        <v>44580</v>
      </c>
      <c r="B249" s="2">
        <v>248</v>
      </c>
      <c r="C249">
        <v>490.16000400000001</v>
      </c>
      <c r="D249">
        <v>2709400</v>
      </c>
      <c r="E249">
        <v>61</v>
      </c>
      <c r="F249">
        <v>18654700</v>
      </c>
      <c r="G249"/>
      <c r="K249">
        <v>490.16000400000001</v>
      </c>
      <c r="Q249">
        <v>61</v>
      </c>
      <c r="Y249">
        <v>490.16000400000001</v>
      </c>
      <c r="Z249" s="11">
        <v>-5.7071591435303954</v>
      </c>
      <c r="AA249" s="26">
        <v>492.69521385934553</v>
      </c>
      <c r="AB249" s="28">
        <v>489.91409170200211</v>
      </c>
      <c r="AC249" s="12">
        <f t="shared" si="18"/>
        <v>5.0169800879531622E-4</v>
      </c>
      <c r="AH249">
        <v>61</v>
      </c>
      <c r="AI249" s="11">
        <v>0.14454325411735952</v>
      </c>
      <c r="AJ249" s="26">
        <v>61.128428098890531</v>
      </c>
      <c r="AK249" s="28">
        <v>60.761973003185865</v>
      </c>
      <c r="AL249" s="12">
        <f t="shared" si="19"/>
        <v>3.9020819149858175E-3</v>
      </c>
    </row>
    <row r="250" spans="1:38" x14ac:dyDescent="0.3">
      <c r="A250" s="4">
        <v>44581</v>
      </c>
      <c r="B250" s="2">
        <v>249</v>
      </c>
      <c r="C250">
        <v>482.82000699999998</v>
      </c>
      <c r="D250">
        <v>2893700</v>
      </c>
      <c r="E250">
        <v>60.75</v>
      </c>
      <c r="F250">
        <v>23002400</v>
      </c>
      <c r="G250"/>
      <c r="K250">
        <v>482.82000699999998</v>
      </c>
      <c r="Q250">
        <v>60.75</v>
      </c>
      <c r="Y250">
        <v>482.82000699999998</v>
      </c>
      <c r="Z250" s="11">
        <v>-5.5310807147381045</v>
      </c>
      <c r="AA250" s="26">
        <v>488.33798933655606</v>
      </c>
      <c r="AB250" s="28">
        <v>482.52046153614532</v>
      </c>
      <c r="AC250" s="12">
        <f t="shared" si="18"/>
        <v>6.204081428105696E-4</v>
      </c>
      <c r="AH250">
        <v>60.75</v>
      </c>
      <c r="AI250" s="11">
        <v>0.1241912663059689</v>
      </c>
      <c r="AJ250" s="26">
        <v>61.116939446453898</v>
      </c>
      <c r="AK250" s="28">
        <v>60.859815038263264</v>
      </c>
      <c r="AL250" s="12">
        <f t="shared" si="19"/>
        <v>1.8076549508356196E-3</v>
      </c>
    </row>
    <row r="251" spans="1:38" x14ac:dyDescent="0.3">
      <c r="A251" s="4">
        <v>44582</v>
      </c>
      <c r="B251" s="2">
        <v>250</v>
      </c>
      <c r="C251">
        <v>481.60998499999999</v>
      </c>
      <c r="D251">
        <v>3292800</v>
      </c>
      <c r="E251">
        <v>60.450001</v>
      </c>
      <c r="F251">
        <v>26641500</v>
      </c>
      <c r="G251"/>
      <c r="K251">
        <v>481.60998499999999</v>
      </c>
      <c r="Q251">
        <v>60.450001</v>
      </c>
      <c r="Y251">
        <v>481.60998499999999</v>
      </c>
      <c r="Z251" s="11">
        <v>-5.6129663092591544</v>
      </c>
      <c r="AA251" s="26">
        <v>482.17911906382324</v>
      </c>
      <c r="AB251" s="28">
        <v>481.3015979370798</v>
      </c>
      <c r="AC251" s="12">
        <f t="shared" si="18"/>
        <v>6.4032530995010353E-4</v>
      </c>
      <c r="AH251">
        <v>60.450001</v>
      </c>
      <c r="AI251" s="11">
        <v>8.5535851497868798E-2</v>
      </c>
      <c r="AJ251" s="26">
        <v>60.944772532564429</v>
      </c>
      <c r="AK251" s="28">
        <v>60.615205058370165</v>
      </c>
      <c r="AL251" s="12">
        <f t="shared" si="19"/>
        <v>2.7329041461912435E-3</v>
      </c>
    </row>
    <row r="252" spans="1:38" x14ac:dyDescent="0.3">
      <c r="A252" s="4">
        <v>44585</v>
      </c>
      <c r="B252" s="2">
        <v>251</v>
      </c>
      <c r="C252">
        <v>488.89999399999999</v>
      </c>
      <c r="D252">
        <v>4423900</v>
      </c>
      <c r="E252">
        <v>59.959999000000003</v>
      </c>
      <c r="F252">
        <v>30207500</v>
      </c>
      <c r="G252"/>
      <c r="K252">
        <v>488.89999399999999</v>
      </c>
      <c r="Q252">
        <v>59.959999000000003</v>
      </c>
      <c r="Y252">
        <v>488.89999399999999</v>
      </c>
      <c r="Z252" s="11">
        <v>-5.2810446436495839</v>
      </c>
      <c r="AA252" s="26">
        <v>479.11088552423746</v>
      </c>
      <c r="AB252" s="28">
        <v>488.64487484192966</v>
      </c>
      <c r="AC252" s="12">
        <f t="shared" si="18"/>
        <v>5.2182278830285465E-4</v>
      </c>
      <c r="AH252">
        <v>59.959999000000003</v>
      </c>
      <c r="AI252" s="11">
        <v>3.8943530085197645E-2</v>
      </c>
      <c r="AJ252" s="26">
        <v>60.673100586565155</v>
      </c>
      <c r="AK252" s="28">
        <v>60.321674060938371</v>
      </c>
      <c r="AL252" s="12">
        <f t="shared" si="19"/>
        <v>6.0319390755554751E-3</v>
      </c>
    </row>
    <row r="253" spans="1:38" ht="16.2" thickBot="1" x14ac:dyDescent="0.35">
      <c r="A253" s="4">
        <v>44586</v>
      </c>
      <c r="B253" s="2">
        <v>252</v>
      </c>
      <c r="C253">
        <v>477.32000699999998</v>
      </c>
      <c r="D253">
        <v>3076800</v>
      </c>
      <c r="E253">
        <v>59.82</v>
      </c>
      <c r="F253">
        <v>19027100</v>
      </c>
      <c r="G253"/>
      <c r="K253">
        <v>477.32000699999998</v>
      </c>
      <c r="Q253">
        <v>59.82</v>
      </c>
      <c r="Y253">
        <v>477.32000699999998</v>
      </c>
      <c r="Z253" s="11">
        <v>-4.1169726809528253</v>
      </c>
      <c r="AA253" s="26">
        <v>482.75439259459637</v>
      </c>
      <c r="AB253" s="28">
        <v>476.98027318018114</v>
      </c>
      <c r="AC253" s="12">
        <f t="shared" si="18"/>
        <v>7.1175273367251126E-4</v>
      </c>
      <c r="AH253">
        <v>59.82</v>
      </c>
      <c r="AI253" s="11">
        <v>-2.2516039087177205E-2</v>
      </c>
      <c r="AJ253" s="26">
        <v>60.24085408632881</v>
      </c>
      <c r="AK253" s="28">
        <v>59.842236543468069</v>
      </c>
      <c r="AL253" s="12">
        <f t="shared" si="19"/>
        <v>3.7172423049261532E-4</v>
      </c>
    </row>
    <row r="254" spans="1:38" ht="16.2" thickBot="1" x14ac:dyDescent="0.35">
      <c r="A254" s="4">
        <v>44587</v>
      </c>
      <c r="B254" s="2">
        <v>253</v>
      </c>
      <c r="C254" s="3"/>
      <c r="E254" s="3"/>
      <c r="K254" s="3"/>
      <c r="Q254" s="3"/>
      <c r="Y254" s="3"/>
      <c r="Z254" s="11">
        <v>-4.2874138365427132</v>
      </c>
      <c r="AA254" s="27">
        <v>477.33070438745438</v>
      </c>
      <c r="AB254" s="29"/>
      <c r="AH254" s="3"/>
      <c r="AI254" s="11">
        <v>-5.5716668570919517E-2</v>
      </c>
      <c r="AJ254" s="27">
        <v>59.96379988786628</v>
      </c>
      <c r="AK254" s="28">
        <v>59.705255933167855</v>
      </c>
    </row>
    <row r="255" spans="1:38" x14ac:dyDescent="0.3">
      <c r="A255" s="4">
        <v>44588</v>
      </c>
      <c r="B255" s="2">
        <v>254</v>
      </c>
      <c r="AB255" s="29"/>
    </row>
    <row r="256" spans="1:38" x14ac:dyDescent="0.3">
      <c r="A256" s="4">
        <v>44589</v>
      </c>
      <c r="B256" s="2">
        <v>255</v>
      </c>
      <c r="AB256" s="29"/>
    </row>
    <row r="257" spans="1:28" x14ac:dyDescent="0.3">
      <c r="A257" s="4">
        <v>44590</v>
      </c>
      <c r="B257" s="2">
        <v>256</v>
      </c>
      <c r="AB257" s="29"/>
    </row>
    <row r="258" spans="1:28" x14ac:dyDescent="0.3">
      <c r="A258" s="4">
        <v>44591</v>
      </c>
      <c r="B258" s="2">
        <v>257</v>
      </c>
    </row>
  </sheetData>
  <mergeCells count="2">
    <mergeCell ref="I3:I7"/>
    <mergeCell ref="W8:W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6050_Module3Project_Data</vt:lpstr>
      <vt:lpstr>Part 1</vt:lpstr>
      <vt:lpstr>Part 2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Richa Rambhia</cp:lastModifiedBy>
  <dcterms:created xsi:type="dcterms:W3CDTF">2020-11-08T14:21:04Z</dcterms:created>
  <dcterms:modified xsi:type="dcterms:W3CDTF">2022-02-02T00:11:13Z</dcterms:modified>
  <cp:category>Analytics</cp:category>
</cp:coreProperties>
</file>