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Raul Ramirez\Dropbox\Clases y Cursos\Analisis e Interpretacion UNIR\Exercises\"/>
    </mc:Choice>
  </mc:AlternateContent>
  <xr:revisionPtr revIDLastSave="0" documentId="13_ncr:1_{84649EE6-36E9-438A-8F94-805579D5D884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Inter Conf b1" sheetId="2" r:id="rId2"/>
    <sheet name="Inter Conf" sheetId="3" r:id="rId3"/>
  </sheets>
  <definedNames>
    <definedName name="_xlnm._FilterDatabase" localSheetId="0" hidden="1">Data!$A$1:$D$239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1" i="2"/>
  <c r="G2" i="2"/>
  <c r="G1" i="2"/>
  <c r="F4" i="2"/>
  <c r="E4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6" i="2"/>
  <c r="C3" i="2"/>
  <c r="B3" i="2"/>
  <c r="C2" i="2"/>
  <c r="B2" i="2"/>
</calcChain>
</file>

<file path=xl/sharedStrings.xml><?xml version="1.0" encoding="utf-8"?>
<sst xmlns="http://schemas.openxmlformats.org/spreadsheetml/2006/main" count="259" uniqueCount="24">
  <si>
    <t>Gender</t>
  </si>
  <si>
    <t>Age</t>
  </si>
  <si>
    <t>Height</t>
  </si>
  <si>
    <t>Weight</t>
  </si>
  <si>
    <t>f</t>
  </si>
  <si>
    <t>m</t>
  </si>
  <si>
    <t>Months</t>
  </si>
  <si>
    <t>Inches</t>
  </si>
  <si>
    <t>Pounds</t>
  </si>
  <si>
    <t>X=Height</t>
  </si>
  <si>
    <t>Y=Weight</t>
  </si>
  <si>
    <t>Modelo</t>
  </si>
  <si>
    <r>
      <t>b</t>
    </r>
    <r>
      <rPr>
        <b/>
        <vertAlign val="subscript"/>
        <sz val="10"/>
        <color rgb="FF333399"/>
        <rFont val="Arial"/>
        <family val="2"/>
      </rPr>
      <t xml:space="preserve">1  </t>
    </r>
    <r>
      <rPr>
        <b/>
        <sz val="10"/>
        <color rgb="FF333399"/>
        <rFont val="Arial"/>
        <family val="2"/>
      </rPr>
      <t xml:space="preserve">±  </t>
    </r>
    <r>
      <rPr>
        <b/>
        <i/>
        <sz val="10"/>
        <color rgb="FF333399"/>
        <rFont val="Arial"/>
        <family val="2"/>
      </rPr>
      <t>t</t>
    </r>
    <r>
      <rPr>
        <b/>
        <i/>
        <vertAlign val="subscript"/>
        <sz val="10"/>
        <color rgb="FF333399"/>
        <rFont val="Arial"/>
        <family val="2"/>
      </rPr>
      <t>n-2,</t>
    </r>
    <r>
      <rPr>
        <b/>
        <i/>
        <vertAlign val="subscript"/>
        <sz val="10"/>
        <color rgb="FF333399"/>
        <rFont val="Symbol"/>
        <family val="1"/>
        <charset val="2"/>
      </rPr>
      <t>a</t>
    </r>
    <r>
      <rPr>
        <b/>
        <i/>
        <vertAlign val="subscript"/>
        <sz val="10"/>
        <color rgb="FF333399"/>
        <rFont val="Arial"/>
        <family val="2"/>
      </rPr>
      <t>/2</t>
    </r>
    <r>
      <rPr>
        <b/>
        <sz val="10"/>
        <color rgb="FF333399"/>
        <rFont val="Arial"/>
        <family val="2"/>
      </rPr>
      <t>* SE</t>
    </r>
    <r>
      <rPr>
        <b/>
        <vertAlign val="subscript"/>
        <sz val="10"/>
        <color rgb="FF333399"/>
        <rFont val="Arial"/>
        <family val="2"/>
      </rPr>
      <t>b1</t>
    </r>
    <r>
      <rPr>
        <vertAlign val="subscript"/>
        <sz val="10"/>
        <color rgb="FF666666"/>
        <rFont val="Arial"/>
        <family val="2"/>
      </rPr>
      <t xml:space="preserve">      </t>
    </r>
  </si>
  <si>
    <t>y^</t>
  </si>
  <si>
    <t>y=b0+b1x=4.1638*x-153.16</t>
  </si>
  <si>
    <t>n=</t>
  </si>
  <si>
    <t>Prom=</t>
  </si>
  <si>
    <t>Sum=</t>
  </si>
  <si>
    <t>(y-y^)^2</t>
  </si>
  <si>
    <t>(x-x¯)^2</t>
  </si>
  <si>
    <t>s=</t>
  </si>
  <si>
    <t>SE=</t>
  </si>
  <si>
    <t>Lim Inf=</t>
  </si>
  <si>
    <t>Lim Sup=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</si>
</sst>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color rgb="FF333399"/>
      <name val="Arial"/>
      <family val="2"/>
    </font>
    <font>
      <b/>
      <vertAlign val="subscript"/>
      <sz val="10"/>
      <color rgb="FF333399"/>
      <name val="Arial"/>
      <family val="2"/>
    </font>
    <font>
      <b/>
      <sz val="10"/>
      <color rgb="FF333399"/>
      <name val="Arial"/>
      <family val="2"/>
    </font>
    <font>
      <b/>
      <i/>
      <vertAlign val="subscript"/>
      <sz val="10"/>
      <color rgb="FF333399"/>
      <name val="Arial"/>
      <family val="2"/>
    </font>
    <font>
      <b/>
      <i/>
      <vertAlign val="subscript"/>
      <sz val="10"/>
      <color rgb="FF333399"/>
      <name val="Symbol"/>
      <family val="1"/>
      <charset val="2"/>
    </font>
    <font>
      <vertAlign val="subscript"/>
      <sz val="10"/>
      <color rgb="FF66666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Height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Data!$B$3:$B$407</c:f>
              <c:numCache>
                <c:formatCode>General</c:formatCode>
                <c:ptCount val="405"/>
                <c:pt idx="0">
                  <c:v>143</c:v>
                </c:pt>
                <c:pt idx="1">
                  <c:v>191</c:v>
                </c:pt>
                <c:pt idx="2">
                  <c:v>160</c:v>
                </c:pt>
                <c:pt idx="3">
                  <c:v>157</c:v>
                </c:pt>
                <c:pt idx="4">
                  <c:v>191</c:v>
                </c:pt>
                <c:pt idx="5">
                  <c:v>141</c:v>
                </c:pt>
                <c:pt idx="6">
                  <c:v>185</c:v>
                </c:pt>
                <c:pt idx="7">
                  <c:v>210</c:v>
                </c:pt>
                <c:pt idx="8">
                  <c:v>149</c:v>
                </c:pt>
                <c:pt idx="9">
                  <c:v>169</c:v>
                </c:pt>
                <c:pt idx="10">
                  <c:v>173</c:v>
                </c:pt>
                <c:pt idx="11">
                  <c:v>150</c:v>
                </c:pt>
                <c:pt idx="12">
                  <c:v>144</c:v>
                </c:pt>
                <c:pt idx="13">
                  <c:v>146</c:v>
                </c:pt>
                <c:pt idx="14">
                  <c:v>155</c:v>
                </c:pt>
                <c:pt idx="15">
                  <c:v>183</c:v>
                </c:pt>
                <c:pt idx="16">
                  <c:v>154</c:v>
                </c:pt>
                <c:pt idx="17">
                  <c:v>152</c:v>
                </c:pt>
                <c:pt idx="18">
                  <c:v>148</c:v>
                </c:pt>
                <c:pt idx="19">
                  <c:v>164</c:v>
                </c:pt>
                <c:pt idx="20">
                  <c:v>177</c:v>
                </c:pt>
                <c:pt idx="21">
                  <c:v>183</c:v>
                </c:pt>
                <c:pt idx="22">
                  <c:v>182</c:v>
                </c:pt>
                <c:pt idx="23">
                  <c:v>165</c:v>
                </c:pt>
                <c:pt idx="24">
                  <c:v>163</c:v>
                </c:pt>
                <c:pt idx="25">
                  <c:v>171</c:v>
                </c:pt>
                <c:pt idx="26">
                  <c:v>193</c:v>
                </c:pt>
                <c:pt idx="27">
                  <c:v>169</c:v>
                </c:pt>
                <c:pt idx="28">
                  <c:v>155</c:v>
                </c:pt>
                <c:pt idx="29">
                  <c:v>171</c:v>
                </c:pt>
                <c:pt idx="30">
                  <c:v>140</c:v>
                </c:pt>
                <c:pt idx="31">
                  <c:v>149</c:v>
                </c:pt>
                <c:pt idx="32">
                  <c:v>150</c:v>
                </c:pt>
                <c:pt idx="33">
                  <c:v>140</c:v>
                </c:pt>
                <c:pt idx="34">
                  <c:v>166</c:v>
                </c:pt>
                <c:pt idx="35">
                  <c:v>146</c:v>
                </c:pt>
                <c:pt idx="36">
                  <c:v>139</c:v>
                </c:pt>
                <c:pt idx="37">
                  <c:v>177</c:v>
                </c:pt>
                <c:pt idx="38">
                  <c:v>166</c:v>
                </c:pt>
                <c:pt idx="39">
                  <c:v>184</c:v>
                </c:pt>
                <c:pt idx="40">
                  <c:v>177</c:v>
                </c:pt>
                <c:pt idx="41">
                  <c:v>145</c:v>
                </c:pt>
                <c:pt idx="42">
                  <c:v>167</c:v>
                </c:pt>
                <c:pt idx="43">
                  <c:v>185</c:v>
                </c:pt>
                <c:pt idx="44">
                  <c:v>156</c:v>
                </c:pt>
                <c:pt idx="45">
                  <c:v>191</c:v>
                </c:pt>
                <c:pt idx="46">
                  <c:v>189</c:v>
                </c:pt>
                <c:pt idx="47">
                  <c:v>157</c:v>
                </c:pt>
                <c:pt idx="48">
                  <c:v>171</c:v>
                </c:pt>
                <c:pt idx="49">
                  <c:v>143</c:v>
                </c:pt>
                <c:pt idx="50">
                  <c:v>182</c:v>
                </c:pt>
                <c:pt idx="51">
                  <c:v>154</c:v>
                </c:pt>
                <c:pt idx="52">
                  <c:v>141</c:v>
                </c:pt>
                <c:pt idx="53">
                  <c:v>167</c:v>
                </c:pt>
                <c:pt idx="54">
                  <c:v>141</c:v>
                </c:pt>
                <c:pt idx="55">
                  <c:v>175</c:v>
                </c:pt>
                <c:pt idx="56">
                  <c:v>153</c:v>
                </c:pt>
                <c:pt idx="57">
                  <c:v>185</c:v>
                </c:pt>
                <c:pt idx="58">
                  <c:v>139</c:v>
                </c:pt>
                <c:pt idx="59">
                  <c:v>143</c:v>
                </c:pt>
                <c:pt idx="60">
                  <c:v>147</c:v>
                </c:pt>
                <c:pt idx="61">
                  <c:v>164</c:v>
                </c:pt>
                <c:pt idx="62">
                  <c:v>175</c:v>
                </c:pt>
                <c:pt idx="63">
                  <c:v>170</c:v>
                </c:pt>
                <c:pt idx="64">
                  <c:v>186</c:v>
                </c:pt>
                <c:pt idx="65">
                  <c:v>185</c:v>
                </c:pt>
                <c:pt idx="66">
                  <c:v>168</c:v>
                </c:pt>
                <c:pt idx="67">
                  <c:v>139</c:v>
                </c:pt>
                <c:pt idx="68">
                  <c:v>178</c:v>
                </c:pt>
                <c:pt idx="69">
                  <c:v>147</c:v>
                </c:pt>
                <c:pt idx="70">
                  <c:v>183</c:v>
                </c:pt>
                <c:pt idx="71">
                  <c:v>148</c:v>
                </c:pt>
                <c:pt idx="72">
                  <c:v>144</c:v>
                </c:pt>
                <c:pt idx="73">
                  <c:v>190</c:v>
                </c:pt>
                <c:pt idx="74">
                  <c:v>143</c:v>
                </c:pt>
                <c:pt idx="75">
                  <c:v>147</c:v>
                </c:pt>
                <c:pt idx="76">
                  <c:v>172</c:v>
                </c:pt>
                <c:pt idx="77">
                  <c:v>179</c:v>
                </c:pt>
                <c:pt idx="78">
                  <c:v>142</c:v>
                </c:pt>
                <c:pt idx="79">
                  <c:v>150</c:v>
                </c:pt>
                <c:pt idx="80">
                  <c:v>147</c:v>
                </c:pt>
                <c:pt idx="81">
                  <c:v>182</c:v>
                </c:pt>
                <c:pt idx="82">
                  <c:v>164</c:v>
                </c:pt>
                <c:pt idx="83">
                  <c:v>180</c:v>
                </c:pt>
                <c:pt idx="84">
                  <c:v>161</c:v>
                </c:pt>
                <c:pt idx="85">
                  <c:v>142</c:v>
                </c:pt>
                <c:pt idx="86">
                  <c:v>178</c:v>
                </c:pt>
                <c:pt idx="87">
                  <c:v>145</c:v>
                </c:pt>
                <c:pt idx="88">
                  <c:v>180</c:v>
                </c:pt>
                <c:pt idx="89">
                  <c:v>176</c:v>
                </c:pt>
                <c:pt idx="90">
                  <c:v>180</c:v>
                </c:pt>
                <c:pt idx="91">
                  <c:v>162</c:v>
                </c:pt>
                <c:pt idx="92">
                  <c:v>197</c:v>
                </c:pt>
                <c:pt idx="93">
                  <c:v>182</c:v>
                </c:pt>
                <c:pt idx="94">
                  <c:v>169</c:v>
                </c:pt>
                <c:pt idx="95">
                  <c:v>147</c:v>
                </c:pt>
                <c:pt idx="96">
                  <c:v>197</c:v>
                </c:pt>
                <c:pt idx="97">
                  <c:v>145</c:v>
                </c:pt>
                <c:pt idx="98">
                  <c:v>143</c:v>
                </c:pt>
                <c:pt idx="99">
                  <c:v>147</c:v>
                </c:pt>
                <c:pt idx="100">
                  <c:v>154</c:v>
                </c:pt>
                <c:pt idx="101">
                  <c:v>140</c:v>
                </c:pt>
                <c:pt idx="102">
                  <c:v>178</c:v>
                </c:pt>
                <c:pt idx="103">
                  <c:v>148</c:v>
                </c:pt>
                <c:pt idx="104">
                  <c:v>190</c:v>
                </c:pt>
                <c:pt idx="105">
                  <c:v>186</c:v>
                </c:pt>
                <c:pt idx="106">
                  <c:v>165</c:v>
                </c:pt>
                <c:pt idx="107">
                  <c:v>155</c:v>
                </c:pt>
                <c:pt idx="108">
                  <c:v>210</c:v>
                </c:pt>
                <c:pt idx="109">
                  <c:v>144</c:v>
                </c:pt>
                <c:pt idx="110">
                  <c:v>186</c:v>
                </c:pt>
                <c:pt idx="111">
                  <c:v>157</c:v>
                </c:pt>
                <c:pt idx="112">
                  <c:v>139</c:v>
                </c:pt>
                <c:pt idx="113">
                  <c:v>146</c:v>
                </c:pt>
                <c:pt idx="114">
                  <c:v>151</c:v>
                </c:pt>
                <c:pt idx="115">
                  <c:v>153</c:v>
                </c:pt>
                <c:pt idx="116">
                  <c:v>176</c:v>
                </c:pt>
                <c:pt idx="117">
                  <c:v>146</c:v>
                </c:pt>
                <c:pt idx="118">
                  <c:v>151</c:v>
                </c:pt>
                <c:pt idx="119">
                  <c:v>193</c:v>
                </c:pt>
                <c:pt idx="120">
                  <c:v>143</c:v>
                </c:pt>
                <c:pt idx="121">
                  <c:v>173</c:v>
                </c:pt>
                <c:pt idx="122">
                  <c:v>144</c:v>
                </c:pt>
                <c:pt idx="123">
                  <c:v>147</c:v>
                </c:pt>
                <c:pt idx="124">
                  <c:v>150</c:v>
                </c:pt>
                <c:pt idx="125">
                  <c:v>140</c:v>
                </c:pt>
                <c:pt idx="126">
                  <c:v>184</c:v>
                </c:pt>
                <c:pt idx="127">
                  <c:v>168</c:v>
                </c:pt>
                <c:pt idx="128">
                  <c:v>203</c:v>
                </c:pt>
                <c:pt idx="129">
                  <c:v>200</c:v>
                </c:pt>
                <c:pt idx="130">
                  <c:v>145</c:v>
                </c:pt>
                <c:pt idx="131">
                  <c:v>182</c:v>
                </c:pt>
                <c:pt idx="132">
                  <c:v>177</c:v>
                </c:pt>
                <c:pt idx="133">
                  <c:v>150</c:v>
                </c:pt>
                <c:pt idx="134">
                  <c:v>171</c:v>
                </c:pt>
                <c:pt idx="135">
                  <c:v>142</c:v>
                </c:pt>
                <c:pt idx="136">
                  <c:v>144</c:v>
                </c:pt>
                <c:pt idx="137">
                  <c:v>193</c:v>
                </c:pt>
                <c:pt idx="138">
                  <c:v>139</c:v>
                </c:pt>
                <c:pt idx="139">
                  <c:v>196</c:v>
                </c:pt>
                <c:pt idx="140">
                  <c:v>153</c:v>
                </c:pt>
                <c:pt idx="141">
                  <c:v>164</c:v>
                </c:pt>
                <c:pt idx="142">
                  <c:v>151</c:v>
                </c:pt>
                <c:pt idx="143">
                  <c:v>144</c:v>
                </c:pt>
                <c:pt idx="144">
                  <c:v>189</c:v>
                </c:pt>
                <c:pt idx="145">
                  <c:v>160</c:v>
                </c:pt>
                <c:pt idx="146">
                  <c:v>141</c:v>
                </c:pt>
                <c:pt idx="147">
                  <c:v>206</c:v>
                </c:pt>
                <c:pt idx="148">
                  <c:v>140</c:v>
                </c:pt>
                <c:pt idx="149">
                  <c:v>183</c:v>
                </c:pt>
                <c:pt idx="150">
                  <c:v>144</c:v>
                </c:pt>
                <c:pt idx="151">
                  <c:v>162</c:v>
                </c:pt>
                <c:pt idx="152">
                  <c:v>175</c:v>
                </c:pt>
                <c:pt idx="153">
                  <c:v>170</c:v>
                </c:pt>
                <c:pt idx="154">
                  <c:v>156</c:v>
                </c:pt>
                <c:pt idx="155">
                  <c:v>188</c:v>
                </c:pt>
                <c:pt idx="156">
                  <c:v>193</c:v>
                </c:pt>
                <c:pt idx="157">
                  <c:v>156</c:v>
                </c:pt>
                <c:pt idx="158">
                  <c:v>156</c:v>
                </c:pt>
                <c:pt idx="159">
                  <c:v>149</c:v>
                </c:pt>
                <c:pt idx="160">
                  <c:v>142</c:v>
                </c:pt>
                <c:pt idx="161">
                  <c:v>152</c:v>
                </c:pt>
                <c:pt idx="162">
                  <c:v>143</c:v>
                </c:pt>
                <c:pt idx="163">
                  <c:v>173</c:v>
                </c:pt>
                <c:pt idx="164">
                  <c:v>177</c:v>
                </c:pt>
                <c:pt idx="165">
                  <c:v>150</c:v>
                </c:pt>
                <c:pt idx="166">
                  <c:v>162</c:v>
                </c:pt>
                <c:pt idx="167">
                  <c:v>148</c:v>
                </c:pt>
                <c:pt idx="168">
                  <c:v>206</c:v>
                </c:pt>
                <c:pt idx="169">
                  <c:v>194</c:v>
                </c:pt>
                <c:pt idx="170">
                  <c:v>186</c:v>
                </c:pt>
                <c:pt idx="171">
                  <c:v>164</c:v>
                </c:pt>
                <c:pt idx="172">
                  <c:v>155</c:v>
                </c:pt>
                <c:pt idx="173">
                  <c:v>189</c:v>
                </c:pt>
                <c:pt idx="174">
                  <c:v>150</c:v>
                </c:pt>
                <c:pt idx="175">
                  <c:v>183</c:v>
                </c:pt>
                <c:pt idx="176">
                  <c:v>156</c:v>
                </c:pt>
                <c:pt idx="177">
                  <c:v>150</c:v>
                </c:pt>
                <c:pt idx="178">
                  <c:v>250</c:v>
                </c:pt>
                <c:pt idx="179">
                  <c:v>185</c:v>
                </c:pt>
                <c:pt idx="180">
                  <c:v>140</c:v>
                </c:pt>
                <c:pt idx="181">
                  <c:v>160</c:v>
                </c:pt>
                <c:pt idx="182">
                  <c:v>164</c:v>
                </c:pt>
                <c:pt idx="183">
                  <c:v>175</c:v>
                </c:pt>
                <c:pt idx="184">
                  <c:v>174</c:v>
                </c:pt>
                <c:pt idx="185">
                  <c:v>149</c:v>
                </c:pt>
                <c:pt idx="186">
                  <c:v>169</c:v>
                </c:pt>
                <c:pt idx="187">
                  <c:v>157</c:v>
                </c:pt>
                <c:pt idx="188">
                  <c:v>156</c:v>
                </c:pt>
                <c:pt idx="189">
                  <c:v>144</c:v>
                </c:pt>
                <c:pt idx="190">
                  <c:v>142</c:v>
                </c:pt>
                <c:pt idx="191">
                  <c:v>189</c:v>
                </c:pt>
                <c:pt idx="192">
                  <c:v>174</c:v>
                </c:pt>
                <c:pt idx="193">
                  <c:v>163</c:v>
                </c:pt>
                <c:pt idx="194">
                  <c:v>155</c:v>
                </c:pt>
                <c:pt idx="195">
                  <c:v>175</c:v>
                </c:pt>
                <c:pt idx="196">
                  <c:v>188</c:v>
                </c:pt>
                <c:pt idx="197">
                  <c:v>141</c:v>
                </c:pt>
                <c:pt idx="198">
                  <c:v>140</c:v>
                </c:pt>
                <c:pt idx="199">
                  <c:v>159</c:v>
                </c:pt>
                <c:pt idx="200">
                  <c:v>152</c:v>
                </c:pt>
                <c:pt idx="201">
                  <c:v>161</c:v>
                </c:pt>
                <c:pt idx="202">
                  <c:v>159</c:v>
                </c:pt>
                <c:pt idx="203">
                  <c:v>178</c:v>
                </c:pt>
                <c:pt idx="204">
                  <c:v>164</c:v>
                </c:pt>
                <c:pt idx="205">
                  <c:v>165</c:v>
                </c:pt>
                <c:pt idx="206">
                  <c:v>150</c:v>
                </c:pt>
                <c:pt idx="207">
                  <c:v>147</c:v>
                </c:pt>
                <c:pt idx="208">
                  <c:v>173</c:v>
                </c:pt>
                <c:pt idx="209">
                  <c:v>164</c:v>
                </c:pt>
                <c:pt idx="210">
                  <c:v>176</c:v>
                </c:pt>
                <c:pt idx="211">
                  <c:v>180</c:v>
                </c:pt>
                <c:pt idx="212">
                  <c:v>151</c:v>
                </c:pt>
                <c:pt idx="213">
                  <c:v>178</c:v>
                </c:pt>
                <c:pt idx="214">
                  <c:v>186</c:v>
                </c:pt>
                <c:pt idx="215">
                  <c:v>175</c:v>
                </c:pt>
                <c:pt idx="216">
                  <c:v>164</c:v>
                </c:pt>
                <c:pt idx="217">
                  <c:v>144</c:v>
                </c:pt>
                <c:pt idx="218">
                  <c:v>172</c:v>
                </c:pt>
                <c:pt idx="219">
                  <c:v>168</c:v>
                </c:pt>
                <c:pt idx="220">
                  <c:v>158</c:v>
                </c:pt>
                <c:pt idx="221">
                  <c:v>176</c:v>
                </c:pt>
                <c:pt idx="222">
                  <c:v>188</c:v>
                </c:pt>
                <c:pt idx="223">
                  <c:v>188</c:v>
                </c:pt>
                <c:pt idx="224">
                  <c:v>166</c:v>
                </c:pt>
                <c:pt idx="225">
                  <c:v>166</c:v>
                </c:pt>
                <c:pt idx="226">
                  <c:v>162</c:v>
                </c:pt>
                <c:pt idx="227">
                  <c:v>166</c:v>
                </c:pt>
                <c:pt idx="228">
                  <c:v>163</c:v>
                </c:pt>
                <c:pt idx="229">
                  <c:v>174</c:v>
                </c:pt>
                <c:pt idx="230">
                  <c:v>160</c:v>
                </c:pt>
                <c:pt idx="231">
                  <c:v>149</c:v>
                </c:pt>
                <c:pt idx="232">
                  <c:v>146</c:v>
                </c:pt>
                <c:pt idx="233">
                  <c:v>153</c:v>
                </c:pt>
                <c:pt idx="234">
                  <c:v>178</c:v>
                </c:pt>
                <c:pt idx="235">
                  <c:v>142</c:v>
                </c:pt>
                <c:pt idx="236">
                  <c:v>167</c:v>
                </c:pt>
              </c:numCache>
            </c:numRef>
          </c:xVal>
          <c:yVal>
            <c:numRef>
              <c:f>Data!$C$3:$C$407</c:f>
              <c:numCache>
                <c:formatCode>General</c:formatCode>
                <c:ptCount val="405"/>
                <c:pt idx="0">
                  <c:v>56.3</c:v>
                </c:pt>
                <c:pt idx="1">
                  <c:v>62.5</c:v>
                </c:pt>
                <c:pt idx="2">
                  <c:v>62</c:v>
                </c:pt>
                <c:pt idx="3">
                  <c:v>64.5</c:v>
                </c:pt>
                <c:pt idx="4">
                  <c:v>65.3</c:v>
                </c:pt>
                <c:pt idx="5">
                  <c:v>61.8</c:v>
                </c:pt>
                <c:pt idx="6">
                  <c:v>63.3</c:v>
                </c:pt>
                <c:pt idx="7">
                  <c:v>65.5</c:v>
                </c:pt>
                <c:pt idx="8">
                  <c:v>64.3</c:v>
                </c:pt>
                <c:pt idx="9">
                  <c:v>62.3</c:v>
                </c:pt>
                <c:pt idx="10">
                  <c:v>62.8</c:v>
                </c:pt>
                <c:pt idx="11">
                  <c:v>61.3</c:v>
                </c:pt>
                <c:pt idx="12">
                  <c:v>59.5</c:v>
                </c:pt>
                <c:pt idx="13">
                  <c:v>60</c:v>
                </c:pt>
                <c:pt idx="14">
                  <c:v>61.3</c:v>
                </c:pt>
                <c:pt idx="15">
                  <c:v>64.5</c:v>
                </c:pt>
                <c:pt idx="16">
                  <c:v>60</c:v>
                </c:pt>
                <c:pt idx="17">
                  <c:v>60.5</c:v>
                </c:pt>
                <c:pt idx="18">
                  <c:v>60.5</c:v>
                </c:pt>
                <c:pt idx="19">
                  <c:v>65.3</c:v>
                </c:pt>
                <c:pt idx="20">
                  <c:v>61.3</c:v>
                </c:pt>
                <c:pt idx="21">
                  <c:v>66.5</c:v>
                </c:pt>
                <c:pt idx="22">
                  <c:v>65.5</c:v>
                </c:pt>
                <c:pt idx="23">
                  <c:v>55.5</c:v>
                </c:pt>
                <c:pt idx="24">
                  <c:v>56.5</c:v>
                </c:pt>
                <c:pt idx="25">
                  <c:v>63</c:v>
                </c:pt>
                <c:pt idx="26">
                  <c:v>59.8</c:v>
                </c:pt>
                <c:pt idx="27">
                  <c:v>61.5</c:v>
                </c:pt>
                <c:pt idx="28">
                  <c:v>62.3</c:v>
                </c:pt>
                <c:pt idx="29">
                  <c:v>62.5</c:v>
                </c:pt>
                <c:pt idx="30">
                  <c:v>53.8</c:v>
                </c:pt>
                <c:pt idx="31">
                  <c:v>58.3</c:v>
                </c:pt>
                <c:pt idx="32">
                  <c:v>59.5</c:v>
                </c:pt>
                <c:pt idx="33">
                  <c:v>53.5</c:v>
                </c:pt>
                <c:pt idx="34">
                  <c:v>61.5</c:v>
                </c:pt>
                <c:pt idx="35">
                  <c:v>56.3</c:v>
                </c:pt>
                <c:pt idx="36">
                  <c:v>57.5</c:v>
                </c:pt>
                <c:pt idx="37">
                  <c:v>61.8</c:v>
                </c:pt>
                <c:pt idx="38">
                  <c:v>59.3</c:v>
                </c:pt>
                <c:pt idx="39">
                  <c:v>62.3</c:v>
                </c:pt>
                <c:pt idx="40">
                  <c:v>61.3</c:v>
                </c:pt>
                <c:pt idx="41">
                  <c:v>59</c:v>
                </c:pt>
                <c:pt idx="42">
                  <c:v>62.3</c:v>
                </c:pt>
                <c:pt idx="43">
                  <c:v>60</c:v>
                </c:pt>
                <c:pt idx="44">
                  <c:v>54.5</c:v>
                </c:pt>
                <c:pt idx="45">
                  <c:v>63.3</c:v>
                </c:pt>
                <c:pt idx="46">
                  <c:v>64.3</c:v>
                </c:pt>
                <c:pt idx="47">
                  <c:v>60.5</c:v>
                </c:pt>
                <c:pt idx="48">
                  <c:v>61.5</c:v>
                </c:pt>
                <c:pt idx="49">
                  <c:v>61.5</c:v>
                </c:pt>
                <c:pt idx="50">
                  <c:v>62</c:v>
                </c:pt>
                <c:pt idx="51">
                  <c:v>61</c:v>
                </c:pt>
                <c:pt idx="52">
                  <c:v>56</c:v>
                </c:pt>
                <c:pt idx="53">
                  <c:v>61</c:v>
                </c:pt>
                <c:pt idx="54">
                  <c:v>61.3</c:v>
                </c:pt>
                <c:pt idx="55">
                  <c:v>60.3</c:v>
                </c:pt>
                <c:pt idx="56">
                  <c:v>63.3</c:v>
                </c:pt>
                <c:pt idx="57">
                  <c:v>59</c:v>
                </c:pt>
                <c:pt idx="58">
                  <c:v>61.5</c:v>
                </c:pt>
                <c:pt idx="59">
                  <c:v>51.3</c:v>
                </c:pt>
                <c:pt idx="60">
                  <c:v>61.3</c:v>
                </c:pt>
                <c:pt idx="61">
                  <c:v>58</c:v>
                </c:pt>
                <c:pt idx="62">
                  <c:v>60.8</c:v>
                </c:pt>
                <c:pt idx="63">
                  <c:v>64.3</c:v>
                </c:pt>
                <c:pt idx="64">
                  <c:v>57.8</c:v>
                </c:pt>
                <c:pt idx="65">
                  <c:v>65.3</c:v>
                </c:pt>
                <c:pt idx="66">
                  <c:v>61.5</c:v>
                </c:pt>
                <c:pt idx="67">
                  <c:v>52.8</c:v>
                </c:pt>
                <c:pt idx="68">
                  <c:v>63.5</c:v>
                </c:pt>
                <c:pt idx="69">
                  <c:v>55.8</c:v>
                </c:pt>
                <c:pt idx="70">
                  <c:v>64.3</c:v>
                </c:pt>
                <c:pt idx="71">
                  <c:v>56.3</c:v>
                </c:pt>
                <c:pt idx="72">
                  <c:v>55.8</c:v>
                </c:pt>
                <c:pt idx="73">
                  <c:v>66.8</c:v>
                </c:pt>
                <c:pt idx="74">
                  <c:v>58.3</c:v>
                </c:pt>
                <c:pt idx="75">
                  <c:v>59.5</c:v>
                </c:pt>
                <c:pt idx="76">
                  <c:v>64.8</c:v>
                </c:pt>
                <c:pt idx="77">
                  <c:v>63</c:v>
                </c:pt>
                <c:pt idx="78">
                  <c:v>56</c:v>
                </c:pt>
                <c:pt idx="79">
                  <c:v>54.5</c:v>
                </c:pt>
                <c:pt idx="80">
                  <c:v>51.5</c:v>
                </c:pt>
                <c:pt idx="81">
                  <c:v>64</c:v>
                </c:pt>
                <c:pt idx="82">
                  <c:v>63.3</c:v>
                </c:pt>
                <c:pt idx="83">
                  <c:v>61.3</c:v>
                </c:pt>
                <c:pt idx="84">
                  <c:v>59</c:v>
                </c:pt>
                <c:pt idx="85">
                  <c:v>56.5</c:v>
                </c:pt>
                <c:pt idx="86">
                  <c:v>61.5</c:v>
                </c:pt>
                <c:pt idx="87">
                  <c:v>58.8</c:v>
                </c:pt>
                <c:pt idx="88">
                  <c:v>63.3</c:v>
                </c:pt>
                <c:pt idx="89">
                  <c:v>61.3</c:v>
                </c:pt>
                <c:pt idx="90">
                  <c:v>59</c:v>
                </c:pt>
                <c:pt idx="91">
                  <c:v>58</c:v>
                </c:pt>
                <c:pt idx="92">
                  <c:v>61.5</c:v>
                </c:pt>
                <c:pt idx="93">
                  <c:v>58.3</c:v>
                </c:pt>
                <c:pt idx="94">
                  <c:v>62</c:v>
                </c:pt>
                <c:pt idx="95">
                  <c:v>59.8</c:v>
                </c:pt>
                <c:pt idx="96">
                  <c:v>64.8</c:v>
                </c:pt>
                <c:pt idx="97">
                  <c:v>57.8</c:v>
                </c:pt>
                <c:pt idx="98">
                  <c:v>55.5</c:v>
                </c:pt>
                <c:pt idx="99">
                  <c:v>58.3</c:v>
                </c:pt>
                <c:pt idx="100">
                  <c:v>62.8</c:v>
                </c:pt>
                <c:pt idx="101">
                  <c:v>60</c:v>
                </c:pt>
                <c:pt idx="102">
                  <c:v>66.5</c:v>
                </c:pt>
                <c:pt idx="103">
                  <c:v>59</c:v>
                </c:pt>
                <c:pt idx="104">
                  <c:v>56.8</c:v>
                </c:pt>
                <c:pt idx="105">
                  <c:v>57</c:v>
                </c:pt>
                <c:pt idx="106">
                  <c:v>61.3</c:v>
                </c:pt>
                <c:pt idx="107">
                  <c:v>66</c:v>
                </c:pt>
                <c:pt idx="108">
                  <c:v>62</c:v>
                </c:pt>
                <c:pt idx="109">
                  <c:v>61</c:v>
                </c:pt>
                <c:pt idx="110">
                  <c:v>63.5</c:v>
                </c:pt>
                <c:pt idx="111">
                  <c:v>60.5</c:v>
                </c:pt>
                <c:pt idx="112">
                  <c:v>60.5</c:v>
                </c:pt>
                <c:pt idx="113">
                  <c:v>57.5</c:v>
                </c:pt>
                <c:pt idx="114">
                  <c:v>66.3</c:v>
                </c:pt>
                <c:pt idx="115">
                  <c:v>60</c:v>
                </c:pt>
                <c:pt idx="116">
                  <c:v>65</c:v>
                </c:pt>
                <c:pt idx="117">
                  <c:v>57.3</c:v>
                </c:pt>
                <c:pt idx="118">
                  <c:v>61</c:v>
                </c:pt>
                <c:pt idx="119">
                  <c:v>66.3</c:v>
                </c:pt>
                <c:pt idx="120">
                  <c:v>57.5</c:v>
                </c:pt>
                <c:pt idx="121">
                  <c:v>69</c:v>
                </c:pt>
                <c:pt idx="122">
                  <c:v>59.5</c:v>
                </c:pt>
                <c:pt idx="123">
                  <c:v>57</c:v>
                </c:pt>
                <c:pt idx="124">
                  <c:v>59.5</c:v>
                </c:pt>
                <c:pt idx="125">
                  <c:v>58.5</c:v>
                </c:pt>
                <c:pt idx="126">
                  <c:v>66.5</c:v>
                </c:pt>
                <c:pt idx="127">
                  <c:v>66.5</c:v>
                </c:pt>
                <c:pt idx="128">
                  <c:v>66.5</c:v>
                </c:pt>
                <c:pt idx="129">
                  <c:v>71</c:v>
                </c:pt>
                <c:pt idx="130">
                  <c:v>56.5</c:v>
                </c:pt>
                <c:pt idx="131">
                  <c:v>67</c:v>
                </c:pt>
                <c:pt idx="132">
                  <c:v>63</c:v>
                </c:pt>
                <c:pt idx="133">
                  <c:v>59</c:v>
                </c:pt>
                <c:pt idx="134">
                  <c:v>61.8</c:v>
                </c:pt>
                <c:pt idx="135">
                  <c:v>56</c:v>
                </c:pt>
                <c:pt idx="136">
                  <c:v>60</c:v>
                </c:pt>
                <c:pt idx="137">
                  <c:v>72</c:v>
                </c:pt>
                <c:pt idx="138">
                  <c:v>55</c:v>
                </c:pt>
                <c:pt idx="139">
                  <c:v>64.5</c:v>
                </c:pt>
                <c:pt idx="140">
                  <c:v>57.8</c:v>
                </c:pt>
                <c:pt idx="141">
                  <c:v>66.5</c:v>
                </c:pt>
                <c:pt idx="142">
                  <c:v>59.3</c:v>
                </c:pt>
                <c:pt idx="143">
                  <c:v>57.3</c:v>
                </c:pt>
                <c:pt idx="144">
                  <c:v>67</c:v>
                </c:pt>
                <c:pt idx="145">
                  <c:v>60.5</c:v>
                </c:pt>
                <c:pt idx="146">
                  <c:v>53.3</c:v>
                </c:pt>
                <c:pt idx="147">
                  <c:v>68.3</c:v>
                </c:pt>
                <c:pt idx="148">
                  <c:v>59.5</c:v>
                </c:pt>
                <c:pt idx="149">
                  <c:v>66</c:v>
                </c:pt>
                <c:pt idx="150">
                  <c:v>62.8</c:v>
                </c:pt>
                <c:pt idx="151">
                  <c:v>64.5</c:v>
                </c:pt>
                <c:pt idx="152">
                  <c:v>64</c:v>
                </c:pt>
                <c:pt idx="153">
                  <c:v>63.8</c:v>
                </c:pt>
                <c:pt idx="154">
                  <c:v>66.3</c:v>
                </c:pt>
                <c:pt idx="155">
                  <c:v>67.3</c:v>
                </c:pt>
                <c:pt idx="156">
                  <c:v>67.8</c:v>
                </c:pt>
                <c:pt idx="157">
                  <c:v>58.3</c:v>
                </c:pt>
                <c:pt idx="158">
                  <c:v>68.5</c:v>
                </c:pt>
                <c:pt idx="159">
                  <c:v>52.5</c:v>
                </c:pt>
                <c:pt idx="160">
                  <c:v>58.8</c:v>
                </c:pt>
                <c:pt idx="161">
                  <c:v>59.5</c:v>
                </c:pt>
                <c:pt idx="162">
                  <c:v>57.5</c:v>
                </c:pt>
                <c:pt idx="163">
                  <c:v>66</c:v>
                </c:pt>
                <c:pt idx="164">
                  <c:v>60.5</c:v>
                </c:pt>
                <c:pt idx="165">
                  <c:v>61.8</c:v>
                </c:pt>
                <c:pt idx="166">
                  <c:v>63</c:v>
                </c:pt>
                <c:pt idx="167">
                  <c:v>60.5</c:v>
                </c:pt>
                <c:pt idx="168">
                  <c:v>69.5</c:v>
                </c:pt>
                <c:pt idx="169">
                  <c:v>65.3</c:v>
                </c:pt>
                <c:pt idx="170">
                  <c:v>66.5</c:v>
                </c:pt>
                <c:pt idx="171">
                  <c:v>58</c:v>
                </c:pt>
                <c:pt idx="172">
                  <c:v>57.3</c:v>
                </c:pt>
                <c:pt idx="173">
                  <c:v>65</c:v>
                </c:pt>
                <c:pt idx="174">
                  <c:v>59.5</c:v>
                </c:pt>
                <c:pt idx="175">
                  <c:v>64.8</c:v>
                </c:pt>
                <c:pt idx="176">
                  <c:v>61.8</c:v>
                </c:pt>
                <c:pt idx="177">
                  <c:v>59</c:v>
                </c:pt>
                <c:pt idx="178">
                  <c:v>67.5</c:v>
                </c:pt>
                <c:pt idx="179">
                  <c:v>66</c:v>
                </c:pt>
                <c:pt idx="180">
                  <c:v>56.5</c:v>
                </c:pt>
                <c:pt idx="181">
                  <c:v>59.3</c:v>
                </c:pt>
                <c:pt idx="182">
                  <c:v>60.5</c:v>
                </c:pt>
                <c:pt idx="183">
                  <c:v>68</c:v>
                </c:pt>
                <c:pt idx="184">
                  <c:v>66</c:v>
                </c:pt>
                <c:pt idx="185">
                  <c:v>57</c:v>
                </c:pt>
                <c:pt idx="186">
                  <c:v>62</c:v>
                </c:pt>
                <c:pt idx="187">
                  <c:v>58</c:v>
                </c:pt>
                <c:pt idx="188">
                  <c:v>61.5</c:v>
                </c:pt>
                <c:pt idx="189">
                  <c:v>57</c:v>
                </c:pt>
                <c:pt idx="190">
                  <c:v>55</c:v>
                </c:pt>
                <c:pt idx="191">
                  <c:v>66.3</c:v>
                </c:pt>
                <c:pt idx="192">
                  <c:v>69.8</c:v>
                </c:pt>
                <c:pt idx="193">
                  <c:v>65.3</c:v>
                </c:pt>
                <c:pt idx="194">
                  <c:v>61.8</c:v>
                </c:pt>
                <c:pt idx="195">
                  <c:v>65.5</c:v>
                </c:pt>
                <c:pt idx="196">
                  <c:v>63.3</c:v>
                </c:pt>
                <c:pt idx="197">
                  <c:v>57.5</c:v>
                </c:pt>
                <c:pt idx="198">
                  <c:v>56.8</c:v>
                </c:pt>
                <c:pt idx="199">
                  <c:v>63.3</c:v>
                </c:pt>
                <c:pt idx="200">
                  <c:v>60.8</c:v>
                </c:pt>
                <c:pt idx="201">
                  <c:v>56.8</c:v>
                </c:pt>
                <c:pt idx="202">
                  <c:v>62.8</c:v>
                </c:pt>
                <c:pt idx="203">
                  <c:v>63.5</c:v>
                </c:pt>
                <c:pt idx="204">
                  <c:v>61.5</c:v>
                </c:pt>
                <c:pt idx="205">
                  <c:v>64.8</c:v>
                </c:pt>
                <c:pt idx="206">
                  <c:v>60.8</c:v>
                </c:pt>
                <c:pt idx="207">
                  <c:v>50.5</c:v>
                </c:pt>
                <c:pt idx="208">
                  <c:v>61.3</c:v>
                </c:pt>
                <c:pt idx="209">
                  <c:v>57.8</c:v>
                </c:pt>
                <c:pt idx="210">
                  <c:v>63.8</c:v>
                </c:pt>
                <c:pt idx="211">
                  <c:v>61.8</c:v>
                </c:pt>
                <c:pt idx="212">
                  <c:v>58.3</c:v>
                </c:pt>
                <c:pt idx="213">
                  <c:v>67.3</c:v>
                </c:pt>
                <c:pt idx="214">
                  <c:v>66</c:v>
                </c:pt>
                <c:pt idx="215">
                  <c:v>63.5</c:v>
                </c:pt>
                <c:pt idx="216">
                  <c:v>63.5</c:v>
                </c:pt>
                <c:pt idx="217">
                  <c:v>60</c:v>
                </c:pt>
                <c:pt idx="218">
                  <c:v>65</c:v>
                </c:pt>
                <c:pt idx="219">
                  <c:v>60</c:v>
                </c:pt>
                <c:pt idx="220">
                  <c:v>65</c:v>
                </c:pt>
                <c:pt idx="221">
                  <c:v>61.5</c:v>
                </c:pt>
                <c:pt idx="222">
                  <c:v>71</c:v>
                </c:pt>
                <c:pt idx="223">
                  <c:v>65.8</c:v>
                </c:pt>
                <c:pt idx="224">
                  <c:v>62.5</c:v>
                </c:pt>
                <c:pt idx="225">
                  <c:v>67.3</c:v>
                </c:pt>
                <c:pt idx="226">
                  <c:v>60</c:v>
                </c:pt>
                <c:pt idx="227">
                  <c:v>62</c:v>
                </c:pt>
                <c:pt idx="228">
                  <c:v>66</c:v>
                </c:pt>
                <c:pt idx="229">
                  <c:v>63</c:v>
                </c:pt>
                <c:pt idx="230">
                  <c:v>64</c:v>
                </c:pt>
                <c:pt idx="231">
                  <c:v>56.3</c:v>
                </c:pt>
                <c:pt idx="232">
                  <c:v>55</c:v>
                </c:pt>
                <c:pt idx="233">
                  <c:v>64.8</c:v>
                </c:pt>
                <c:pt idx="234">
                  <c:v>63.8</c:v>
                </c:pt>
                <c:pt idx="235">
                  <c:v>55</c:v>
                </c:pt>
                <c:pt idx="236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4-4274-95A1-0A34D287C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291552"/>
        <c:axId val="323290992"/>
      </c:scatterChart>
      <c:valAx>
        <c:axId val="323291552"/>
        <c:scaling>
          <c:orientation val="minMax"/>
          <c:max val="220"/>
          <c:min val="1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3290992"/>
        <c:crosses val="autoZero"/>
        <c:crossBetween val="midCat"/>
      </c:valAx>
      <c:valAx>
        <c:axId val="323290992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329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Data!$C$3:$C$407</c:f>
              <c:numCache>
                <c:formatCode>General</c:formatCode>
                <c:ptCount val="405"/>
                <c:pt idx="0">
                  <c:v>56.3</c:v>
                </c:pt>
                <c:pt idx="1">
                  <c:v>62.5</c:v>
                </c:pt>
                <c:pt idx="2">
                  <c:v>62</c:v>
                </c:pt>
                <c:pt idx="3">
                  <c:v>64.5</c:v>
                </c:pt>
                <c:pt idx="4">
                  <c:v>65.3</c:v>
                </c:pt>
                <c:pt idx="5">
                  <c:v>61.8</c:v>
                </c:pt>
                <c:pt idx="6">
                  <c:v>63.3</c:v>
                </c:pt>
                <c:pt idx="7">
                  <c:v>65.5</c:v>
                </c:pt>
                <c:pt idx="8">
                  <c:v>64.3</c:v>
                </c:pt>
                <c:pt idx="9">
                  <c:v>62.3</c:v>
                </c:pt>
                <c:pt idx="10">
                  <c:v>62.8</c:v>
                </c:pt>
                <c:pt idx="11">
                  <c:v>61.3</c:v>
                </c:pt>
                <c:pt idx="12">
                  <c:v>59.5</c:v>
                </c:pt>
                <c:pt idx="13">
                  <c:v>60</c:v>
                </c:pt>
                <c:pt idx="14">
                  <c:v>61.3</c:v>
                </c:pt>
                <c:pt idx="15">
                  <c:v>64.5</c:v>
                </c:pt>
                <c:pt idx="16">
                  <c:v>60</c:v>
                </c:pt>
                <c:pt idx="17">
                  <c:v>60.5</c:v>
                </c:pt>
                <c:pt idx="18">
                  <c:v>60.5</c:v>
                </c:pt>
                <c:pt idx="19">
                  <c:v>65.3</c:v>
                </c:pt>
                <c:pt idx="20">
                  <c:v>61.3</c:v>
                </c:pt>
                <c:pt idx="21">
                  <c:v>66.5</c:v>
                </c:pt>
                <c:pt idx="22">
                  <c:v>65.5</c:v>
                </c:pt>
                <c:pt idx="23">
                  <c:v>55.5</c:v>
                </c:pt>
                <c:pt idx="24">
                  <c:v>56.5</c:v>
                </c:pt>
                <c:pt idx="25">
                  <c:v>63</c:v>
                </c:pt>
                <c:pt idx="26">
                  <c:v>59.8</c:v>
                </c:pt>
                <c:pt idx="27">
                  <c:v>61.5</c:v>
                </c:pt>
                <c:pt idx="28">
                  <c:v>62.3</c:v>
                </c:pt>
                <c:pt idx="29">
                  <c:v>62.5</c:v>
                </c:pt>
                <c:pt idx="30">
                  <c:v>53.8</c:v>
                </c:pt>
                <c:pt idx="31">
                  <c:v>58.3</c:v>
                </c:pt>
                <c:pt idx="32">
                  <c:v>59.5</c:v>
                </c:pt>
                <c:pt idx="33">
                  <c:v>53.5</c:v>
                </c:pt>
                <c:pt idx="34">
                  <c:v>61.5</c:v>
                </c:pt>
                <c:pt idx="35">
                  <c:v>56.3</c:v>
                </c:pt>
                <c:pt idx="36">
                  <c:v>57.5</c:v>
                </c:pt>
                <c:pt idx="37">
                  <c:v>61.8</c:v>
                </c:pt>
                <c:pt idx="38">
                  <c:v>59.3</c:v>
                </c:pt>
                <c:pt idx="39">
                  <c:v>62.3</c:v>
                </c:pt>
                <c:pt idx="40">
                  <c:v>61.3</c:v>
                </c:pt>
                <c:pt idx="41">
                  <c:v>59</c:v>
                </c:pt>
                <c:pt idx="42">
                  <c:v>62.3</c:v>
                </c:pt>
                <c:pt idx="43">
                  <c:v>60</c:v>
                </c:pt>
                <c:pt idx="44">
                  <c:v>54.5</c:v>
                </c:pt>
                <c:pt idx="45">
                  <c:v>63.3</c:v>
                </c:pt>
                <c:pt idx="46">
                  <c:v>64.3</c:v>
                </c:pt>
                <c:pt idx="47">
                  <c:v>60.5</c:v>
                </c:pt>
                <c:pt idx="48">
                  <c:v>61.5</c:v>
                </c:pt>
                <c:pt idx="49">
                  <c:v>61.5</c:v>
                </c:pt>
                <c:pt idx="50">
                  <c:v>62</c:v>
                </c:pt>
                <c:pt idx="51">
                  <c:v>61</c:v>
                </c:pt>
                <c:pt idx="52">
                  <c:v>56</c:v>
                </c:pt>
                <c:pt idx="53">
                  <c:v>61</c:v>
                </c:pt>
                <c:pt idx="54">
                  <c:v>61.3</c:v>
                </c:pt>
                <c:pt idx="55">
                  <c:v>60.3</c:v>
                </c:pt>
                <c:pt idx="56">
                  <c:v>63.3</c:v>
                </c:pt>
                <c:pt idx="57">
                  <c:v>59</c:v>
                </c:pt>
                <c:pt idx="58">
                  <c:v>61.5</c:v>
                </c:pt>
                <c:pt idx="59">
                  <c:v>51.3</c:v>
                </c:pt>
                <c:pt idx="60">
                  <c:v>61.3</c:v>
                </c:pt>
                <c:pt idx="61">
                  <c:v>58</c:v>
                </c:pt>
                <c:pt idx="62">
                  <c:v>60.8</c:v>
                </c:pt>
                <c:pt idx="63">
                  <c:v>64.3</c:v>
                </c:pt>
                <c:pt idx="64">
                  <c:v>57.8</c:v>
                </c:pt>
                <c:pt idx="65">
                  <c:v>65.3</c:v>
                </c:pt>
                <c:pt idx="66">
                  <c:v>61.5</c:v>
                </c:pt>
                <c:pt idx="67">
                  <c:v>52.8</c:v>
                </c:pt>
                <c:pt idx="68">
                  <c:v>63.5</c:v>
                </c:pt>
                <c:pt idx="69">
                  <c:v>55.8</c:v>
                </c:pt>
                <c:pt idx="70">
                  <c:v>64.3</c:v>
                </c:pt>
                <c:pt idx="71">
                  <c:v>56.3</c:v>
                </c:pt>
                <c:pt idx="72">
                  <c:v>55.8</c:v>
                </c:pt>
                <c:pt idx="73">
                  <c:v>66.8</c:v>
                </c:pt>
                <c:pt idx="74">
                  <c:v>58.3</c:v>
                </c:pt>
                <c:pt idx="75">
                  <c:v>59.5</c:v>
                </c:pt>
                <c:pt idx="76">
                  <c:v>64.8</c:v>
                </c:pt>
                <c:pt idx="77">
                  <c:v>63</c:v>
                </c:pt>
                <c:pt idx="78">
                  <c:v>56</c:v>
                </c:pt>
                <c:pt idx="79">
                  <c:v>54.5</c:v>
                </c:pt>
                <c:pt idx="80">
                  <c:v>51.5</c:v>
                </c:pt>
                <c:pt idx="81">
                  <c:v>64</c:v>
                </c:pt>
                <c:pt idx="82">
                  <c:v>63.3</c:v>
                </c:pt>
                <c:pt idx="83">
                  <c:v>61.3</c:v>
                </c:pt>
                <c:pt idx="84">
                  <c:v>59</c:v>
                </c:pt>
                <c:pt idx="85">
                  <c:v>56.5</c:v>
                </c:pt>
                <c:pt idx="86">
                  <c:v>61.5</c:v>
                </c:pt>
                <c:pt idx="87">
                  <c:v>58.8</c:v>
                </c:pt>
                <c:pt idx="88">
                  <c:v>63.3</c:v>
                </c:pt>
                <c:pt idx="89">
                  <c:v>61.3</c:v>
                </c:pt>
                <c:pt idx="90">
                  <c:v>59</c:v>
                </c:pt>
                <c:pt idx="91">
                  <c:v>58</c:v>
                </c:pt>
                <c:pt idx="92">
                  <c:v>61.5</c:v>
                </c:pt>
                <c:pt idx="93">
                  <c:v>58.3</c:v>
                </c:pt>
                <c:pt idx="94">
                  <c:v>62</c:v>
                </c:pt>
                <c:pt idx="95">
                  <c:v>59.8</c:v>
                </c:pt>
                <c:pt idx="96">
                  <c:v>64.8</c:v>
                </c:pt>
                <c:pt idx="97">
                  <c:v>57.8</c:v>
                </c:pt>
                <c:pt idx="98">
                  <c:v>55.5</c:v>
                </c:pt>
                <c:pt idx="99">
                  <c:v>58.3</c:v>
                </c:pt>
                <c:pt idx="100">
                  <c:v>62.8</c:v>
                </c:pt>
                <c:pt idx="101">
                  <c:v>60</c:v>
                </c:pt>
                <c:pt idx="102">
                  <c:v>66.5</c:v>
                </c:pt>
                <c:pt idx="103">
                  <c:v>59</c:v>
                </c:pt>
                <c:pt idx="104">
                  <c:v>56.8</c:v>
                </c:pt>
                <c:pt idx="105">
                  <c:v>57</c:v>
                </c:pt>
                <c:pt idx="106">
                  <c:v>61.3</c:v>
                </c:pt>
                <c:pt idx="107">
                  <c:v>66</c:v>
                </c:pt>
                <c:pt idx="108">
                  <c:v>62</c:v>
                </c:pt>
                <c:pt idx="109">
                  <c:v>61</c:v>
                </c:pt>
                <c:pt idx="110">
                  <c:v>63.5</c:v>
                </c:pt>
                <c:pt idx="111">
                  <c:v>60.5</c:v>
                </c:pt>
                <c:pt idx="112">
                  <c:v>60.5</c:v>
                </c:pt>
                <c:pt idx="113">
                  <c:v>57.5</c:v>
                </c:pt>
                <c:pt idx="114">
                  <c:v>66.3</c:v>
                </c:pt>
                <c:pt idx="115">
                  <c:v>60</c:v>
                </c:pt>
                <c:pt idx="116">
                  <c:v>65</c:v>
                </c:pt>
                <c:pt idx="117">
                  <c:v>57.3</c:v>
                </c:pt>
                <c:pt idx="118">
                  <c:v>61</c:v>
                </c:pt>
                <c:pt idx="119">
                  <c:v>66.3</c:v>
                </c:pt>
                <c:pt idx="120">
                  <c:v>57.5</c:v>
                </c:pt>
                <c:pt idx="121">
                  <c:v>69</c:v>
                </c:pt>
                <c:pt idx="122">
                  <c:v>59.5</c:v>
                </c:pt>
                <c:pt idx="123">
                  <c:v>57</c:v>
                </c:pt>
                <c:pt idx="124">
                  <c:v>59.5</c:v>
                </c:pt>
                <c:pt idx="125">
                  <c:v>58.5</c:v>
                </c:pt>
                <c:pt idx="126">
                  <c:v>66.5</c:v>
                </c:pt>
                <c:pt idx="127">
                  <c:v>66.5</c:v>
                </c:pt>
                <c:pt idx="128">
                  <c:v>66.5</c:v>
                </c:pt>
                <c:pt idx="129">
                  <c:v>71</c:v>
                </c:pt>
                <c:pt idx="130">
                  <c:v>56.5</c:v>
                </c:pt>
                <c:pt idx="131">
                  <c:v>67</c:v>
                </c:pt>
                <c:pt idx="132">
                  <c:v>63</c:v>
                </c:pt>
                <c:pt idx="133">
                  <c:v>59</c:v>
                </c:pt>
                <c:pt idx="134">
                  <c:v>61.8</c:v>
                </c:pt>
                <c:pt idx="135">
                  <c:v>56</c:v>
                </c:pt>
                <c:pt idx="136">
                  <c:v>60</c:v>
                </c:pt>
                <c:pt idx="137">
                  <c:v>72</c:v>
                </c:pt>
                <c:pt idx="138">
                  <c:v>55</c:v>
                </c:pt>
                <c:pt idx="139">
                  <c:v>64.5</c:v>
                </c:pt>
                <c:pt idx="140">
                  <c:v>57.8</c:v>
                </c:pt>
                <c:pt idx="141">
                  <c:v>66.5</c:v>
                </c:pt>
                <c:pt idx="142">
                  <c:v>59.3</c:v>
                </c:pt>
                <c:pt idx="143">
                  <c:v>57.3</c:v>
                </c:pt>
                <c:pt idx="144">
                  <c:v>67</c:v>
                </c:pt>
                <c:pt idx="145">
                  <c:v>60.5</c:v>
                </c:pt>
                <c:pt idx="146">
                  <c:v>53.3</c:v>
                </c:pt>
                <c:pt idx="147">
                  <c:v>68.3</c:v>
                </c:pt>
                <c:pt idx="148">
                  <c:v>59.5</c:v>
                </c:pt>
                <c:pt idx="149">
                  <c:v>66</c:v>
                </c:pt>
                <c:pt idx="150">
                  <c:v>62.8</c:v>
                </c:pt>
                <c:pt idx="151">
                  <c:v>64.5</c:v>
                </c:pt>
                <c:pt idx="152">
                  <c:v>64</c:v>
                </c:pt>
                <c:pt idx="153">
                  <c:v>63.8</c:v>
                </c:pt>
                <c:pt idx="154">
                  <c:v>66.3</c:v>
                </c:pt>
                <c:pt idx="155">
                  <c:v>67.3</c:v>
                </c:pt>
                <c:pt idx="156">
                  <c:v>67.8</c:v>
                </c:pt>
                <c:pt idx="157">
                  <c:v>58.3</c:v>
                </c:pt>
                <c:pt idx="158">
                  <c:v>68.5</c:v>
                </c:pt>
                <c:pt idx="159">
                  <c:v>52.5</c:v>
                </c:pt>
                <c:pt idx="160">
                  <c:v>58.8</c:v>
                </c:pt>
                <c:pt idx="161">
                  <c:v>59.5</c:v>
                </c:pt>
                <c:pt idx="162">
                  <c:v>57.5</c:v>
                </c:pt>
                <c:pt idx="163">
                  <c:v>66</c:v>
                </c:pt>
                <c:pt idx="164">
                  <c:v>60.5</c:v>
                </c:pt>
                <c:pt idx="165">
                  <c:v>61.8</c:v>
                </c:pt>
                <c:pt idx="166">
                  <c:v>63</c:v>
                </c:pt>
                <c:pt idx="167">
                  <c:v>60.5</c:v>
                </c:pt>
                <c:pt idx="168">
                  <c:v>69.5</c:v>
                </c:pt>
                <c:pt idx="169">
                  <c:v>65.3</c:v>
                </c:pt>
                <c:pt idx="170">
                  <c:v>66.5</c:v>
                </c:pt>
                <c:pt idx="171">
                  <c:v>58</c:v>
                </c:pt>
                <c:pt idx="172">
                  <c:v>57.3</c:v>
                </c:pt>
                <c:pt idx="173">
                  <c:v>65</c:v>
                </c:pt>
                <c:pt idx="174">
                  <c:v>59.5</c:v>
                </c:pt>
                <c:pt idx="175">
                  <c:v>64.8</c:v>
                </c:pt>
                <c:pt idx="176">
                  <c:v>61.8</c:v>
                </c:pt>
                <c:pt idx="177">
                  <c:v>59</c:v>
                </c:pt>
                <c:pt idx="178">
                  <c:v>67.5</c:v>
                </c:pt>
                <c:pt idx="179">
                  <c:v>66</c:v>
                </c:pt>
                <c:pt idx="180">
                  <c:v>56.5</c:v>
                </c:pt>
                <c:pt idx="181">
                  <c:v>59.3</c:v>
                </c:pt>
                <c:pt idx="182">
                  <c:v>60.5</c:v>
                </c:pt>
                <c:pt idx="183">
                  <c:v>68</c:v>
                </c:pt>
                <c:pt idx="184">
                  <c:v>66</c:v>
                </c:pt>
                <c:pt idx="185">
                  <c:v>57</c:v>
                </c:pt>
                <c:pt idx="186">
                  <c:v>62</c:v>
                </c:pt>
                <c:pt idx="187">
                  <c:v>58</c:v>
                </c:pt>
                <c:pt idx="188">
                  <c:v>61.5</c:v>
                </c:pt>
                <c:pt idx="189">
                  <c:v>57</c:v>
                </c:pt>
                <c:pt idx="190">
                  <c:v>55</c:v>
                </c:pt>
                <c:pt idx="191">
                  <c:v>66.3</c:v>
                </c:pt>
                <c:pt idx="192">
                  <c:v>69.8</c:v>
                </c:pt>
                <c:pt idx="193">
                  <c:v>65.3</c:v>
                </c:pt>
                <c:pt idx="194">
                  <c:v>61.8</c:v>
                </c:pt>
                <c:pt idx="195">
                  <c:v>65.5</c:v>
                </c:pt>
                <c:pt idx="196">
                  <c:v>63.3</c:v>
                </c:pt>
                <c:pt idx="197">
                  <c:v>57.5</c:v>
                </c:pt>
                <c:pt idx="198">
                  <c:v>56.8</c:v>
                </c:pt>
                <c:pt idx="199">
                  <c:v>63.3</c:v>
                </c:pt>
                <c:pt idx="200">
                  <c:v>60.8</c:v>
                </c:pt>
                <c:pt idx="201">
                  <c:v>56.8</c:v>
                </c:pt>
                <c:pt idx="202">
                  <c:v>62.8</c:v>
                </c:pt>
                <c:pt idx="203">
                  <c:v>63.5</c:v>
                </c:pt>
                <c:pt idx="204">
                  <c:v>61.5</c:v>
                </c:pt>
                <c:pt idx="205">
                  <c:v>64.8</c:v>
                </c:pt>
                <c:pt idx="206">
                  <c:v>60.8</c:v>
                </c:pt>
                <c:pt idx="207">
                  <c:v>50.5</c:v>
                </c:pt>
                <c:pt idx="208">
                  <c:v>61.3</c:v>
                </c:pt>
                <c:pt idx="209">
                  <c:v>57.8</c:v>
                </c:pt>
                <c:pt idx="210">
                  <c:v>63.8</c:v>
                </c:pt>
                <c:pt idx="211">
                  <c:v>61.8</c:v>
                </c:pt>
                <c:pt idx="212">
                  <c:v>58.3</c:v>
                </c:pt>
                <c:pt idx="213">
                  <c:v>67.3</c:v>
                </c:pt>
                <c:pt idx="214">
                  <c:v>66</c:v>
                </c:pt>
                <c:pt idx="215">
                  <c:v>63.5</c:v>
                </c:pt>
                <c:pt idx="216">
                  <c:v>63.5</c:v>
                </c:pt>
                <c:pt idx="217">
                  <c:v>60</c:v>
                </c:pt>
                <c:pt idx="218">
                  <c:v>65</c:v>
                </c:pt>
                <c:pt idx="219">
                  <c:v>60</c:v>
                </c:pt>
                <c:pt idx="220">
                  <c:v>65</c:v>
                </c:pt>
                <c:pt idx="221">
                  <c:v>61.5</c:v>
                </c:pt>
                <c:pt idx="222">
                  <c:v>71</c:v>
                </c:pt>
                <c:pt idx="223">
                  <c:v>65.8</c:v>
                </c:pt>
                <c:pt idx="224">
                  <c:v>62.5</c:v>
                </c:pt>
                <c:pt idx="225">
                  <c:v>67.3</c:v>
                </c:pt>
                <c:pt idx="226">
                  <c:v>60</c:v>
                </c:pt>
                <c:pt idx="227">
                  <c:v>62</c:v>
                </c:pt>
                <c:pt idx="228">
                  <c:v>66</c:v>
                </c:pt>
                <c:pt idx="229">
                  <c:v>63</c:v>
                </c:pt>
                <c:pt idx="230">
                  <c:v>64</c:v>
                </c:pt>
                <c:pt idx="231">
                  <c:v>56.3</c:v>
                </c:pt>
                <c:pt idx="232">
                  <c:v>55</c:v>
                </c:pt>
                <c:pt idx="233">
                  <c:v>64.8</c:v>
                </c:pt>
                <c:pt idx="234">
                  <c:v>63.8</c:v>
                </c:pt>
                <c:pt idx="235">
                  <c:v>55</c:v>
                </c:pt>
                <c:pt idx="236">
                  <c:v>62</c:v>
                </c:pt>
              </c:numCache>
            </c:numRef>
          </c:xVal>
          <c:yVal>
            <c:numRef>
              <c:f>Data!$D$3:$D$407</c:f>
              <c:numCache>
                <c:formatCode>General</c:formatCode>
                <c:ptCount val="405"/>
                <c:pt idx="0">
                  <c:v>85</c:v>
                </c:pt>
                <c:pt idx="1">
                  <c:v>112.5</c:v>
                </c:pt>
                <c:pt idx="2">
                  <c:v>94.5</c:v>
                </c:pt>
                <c:pt idx="3">
                  <c:v>123.5</c:v>
                </c:pt>
                <c:pt idx="4">
                  <c:v>107</c:v>
                </c:pt>
                <c:pt idx="5">
                  <c:v>85</c:v>
                </c:pt>
                <c:pt idx="6">
                  <c:v>101</c:v>
                </c:pt>
                <c:pt idx="7">
                  <c:v>140</c:v>
                </c:pt>
                <c:pt idx="8">
                  <c:v>110.5</c:v>
                </c:pt>
                <c:pt idx="9">
                  <c:v>99.5</c:v>
                </c:pt>
                <c:pt idx="10">
                  <c:v>102.5</c:v>
                </c:pt>
                <c:pt idx="11">
                  <c:v>94</c:v>
                </c:pt>
                <c:pt idx="12">
                  <c:v>93.5</c:v>
                </c:pt>
                <c:pt idx="13">
                  <c:v>109</c:v>
                </c:pt>
                <c:pt idx="14">
                  <c:v>107</c:v>
                </c:pt>
                <c:pt idx="15">
                  <c:v>102.5</c:v>
                </c:pt>
                <c:pt idx="16">
                  <c:v>114</c:v>
                </c:pt>
                <c:pt idx="17">
                  <c:v>105</c:v>
                </c:pt>
                <c:pt idx="18">
                  <c:v>84.5</c:v>
                </c:pt>
                <c:pt idx="19">
                  <c:v>98</c:v>
                </c:pt>
                <c:pt idx="20">
                  <c:v>81</c:v>
                </c:pt>
                <c:pt idx="21">
                  <c:v>112</c:v>
                </c:pt>
                <c:pt idx="22">
                  <c:v>133</c:v>
                </c:pt>
                <c:pt idx="23">
                  <c:v>67</c:v>
                </c:pt>
                <c:pt idx="24">
                  <c:v>84</c:v>
                </c:pt>
                <c:pt idx="25">
                  <c:v>84</c:v>
                </c:pt>
                <c:pt idx="26">
                  <c:v>115</c:v>
                </c:pt>
                <c:pt idx="27">
                  <c:v>85</c:v>
                </c:pt>
                <c:pt idx="28">
                  <c:v>105</c:v>
                </c:pt>
                <c:pt idx="29">
                  <c:v>112</c:v>
                </c:pt>
                <c:pt idx="30">
                  <c:v>68.5</c:v>
                </c:pt>
                <c:pt idx="31">
                  <c:v>93</c:v>
                </c:pt>
                <c:pt idx="32">
                  <c:v>78.5</c:v>
                </c:pt>
                <c:pt idx="33">
                  <c:v>81</c:v>
                </c:pt>
                <c:pt idx="34">
                  <c:v>103.5</c:v>
                </c:pt>
                <c:pt idx="35">
                  <c:v>83.5</c:v>
                </c:pt>
                <c:pt idx="36">
                  <c:v>96</c:v>
                </c:pt>
                <c:pt idx="37">
                  <c:v>142.5</c:v>
                </c:pt>
                <c:pt idx="38">
                  <c:v>89.5</c:v>
                </c:pt>
                <c:pt idx="39">
                  <c:v>108</c:v>
                </c:pt>
                <c:pt idx="40">
                  <c:v>112</c:v>
                </c:pt>
                <c:pt idx="41">
                  <c:v>91.5</c:v>
                </c:pt>
                <c:pt idx="42">
                  <c:v>92.5</c:v>
                </c:pt>
                <c:pt idx="43">
                  <c:v>106</c:v>
                </c:pt>
                <c:pt idx="44">
                  <c:v>75</c:v>
                </c:pt>
                <c:pt idx="45">
                  <c:v>113.5</c:v>
                </c:pt>
                <c:pt idx="46">
                  <c:v>113.5</c:v>
                </c:pt>
                <c:pt idx="47">
                  <c:v>112</c:v>
                </c:pt>
                <c:pt idx="48">
                  <c:v>91</c:v>
                </c:pt>
                <c:pt idx="49">
                  <c:v>116.5</c:v>
                </c:pt>
                <c:pt idx="50">
                  <c:v>91.5</c:v>
                </c:pt>
                <c:pt idx="51">
                  <c:v>122.5</c:v>
                </c:pt>
                <c:pt idx="52">
                  <c:v>72.5</c:v>
                </c:pt>
                <c:pt idx="53">
                  <c:v>93.5</c:v>
                </c:pt>
                <c:pt idx="54">
                  <c:v>85</c:v>
                </c:pt>
                <c:pt idx="55">
                  <c:v>86</c:v>
                </c:pt>
                <c:pt idx="56">
                  <c:v>108</c:v>
                </c:pt>
                <c:pt idx="57">
                  <c:v>104</c:v>
                </c:pt>
                <c:pt idx="58">
                  <c:v>104</c:v>
                </c:pt>
                <c:pt idx="59">
                  <c:v>50.5</c:v>
                </c:pt>
                <c:pt idx="60">
                  <c:v>115</c:v>
                </c:pt>
                <c:pt idx="61">
                  <c:v>83.5</c:v>
                </c:pt>
                <c:pt idx="62">
                  <c:v>93.5</c:v>
                </c:pt>
                <c:pt idx="63">
                  <c:v>90</c:v>
                </c:pt>
                <c:pt idx="64">
                  <c:v>95</c:v>
                </c:pt>
                <c:pt idx="65">
                  <c:v>118</c:v>
                </c:pt>
                <c:pt idx="66">
                  <c:v>95</c:v>
                </c:pt>
                <c:pt idx="67">
                  <c:v>63.5</c:v>
                </c:pt>
                <c:pt idx="68">
                  <c:v>148.5</c:v>
                </c:pt>
                <c:pt idx="69">
                  <c:v>75</c:v>
                </c:pt>
                <c:pt idx="70">
                  <c:v>109.5</c:v>
                </c:pt>
                <c:pt idx="71">
                  <c:v>77</c:v>
                </c:pt>
                <c:pt idx="72">
                  <c:v>73.5</c:v>
                </c:pt>
                <c:pt idx="73">
                  <c:v>140</c:v>
                </c:pt>
                <c:pt idx="74">
                  <c:v>77.5</c:v>
                </c:pt>
                <c:pt idx="75">
                  <c:v>101</c:v>
                </c:pt>
                <c:pt idx="76">
                  <c:v>142</c:v>
                </c:pt>
                <c:pt idx="77">
                  <c:v>98.5</c:v>
                </c:pt>
                <c:pt idx="78">
                  <c:v>72.5</c:v>
                </c:pt>
                <c:pt idx="79">
                  <c:v>74</c:v>
                </c:pt>
                <c:pt idx="80">
                  <c:v>64</c:v>
                </c:pt>
                <c:pt idx="81">
                  <c:v>111.5</c:v>
                </c:pt>
                <c:pt idx="82">
                  <c:v>108</c:v>
                </c:pt>
                <c:pt idx="83">
                  <c:v>110.5</c:v>
                </c:pt>
                <c:pt idx="84">
                  <c:v>92</c:v>
                </c:pt>
                <c:pt idx="85">
                  <c:v>69</c:v>
                </c:pt>
                <c:pt idx="86">
                  <c:v>103.5</c:v>
                </c:pt>
                <c:pt idx="87">
                  <c:v>89</c:v>
                </c:pt>
                <c:pt idx="88">
                  <c:v>114</c:v>
                </c:pt>
                <c:pt idx="89">
                  <c:v>112</c:v>
                </c:pt>
                <c:pt idx="90">
                  <c:v>112</c:v>
                </c:pt>
                <c:pt idx="91">
                  <c:v>84</c:v>
                </c:pt>
                <c:pt idx="92">
                  <c:v>121</c:v>
                </c:pt>
                <c:pt idx="93">
                  <c:v>104.5</c:v>
                </c:pt>
                <c:pt idx="94">
                  <c:v>98.5</c:v>
                </c:pt>
                <c:pt idx="95">
                  <c:v>84.5</c:v>
                </c:pt>
                <c:pt idx="96">
                  <c:v>112</c:v>
                </c:pt>
                <c:pt idx="97">
                  <c:v>84</c:v>
                </c:pt>
                <c:pt idx="98">
                  <c:v>84</c:v>
                </c:pt>
                <c:pt idx="99">
                  <c:v>111.5</c:v>
                </c:pt>
                <c:pt idx="100">
                  <c:v>93.5</c:v>
                </c:pt>
                <c:pt idx="101">
                  <c:v>77</c:v>
                </c:pt>
                <c:pt idx="102">
                  <c:v>117.5</c:v>
                </c:pt>
                <c:pt idx="103">
                  <c:v>95</c:v>
                </c:pt>
                <c:pt idx="104">
                  <c:v>98.5</c:v>
                </c:pt>
                <c:pt idx="105">
                  <c:v>83.5</c:v>
                </c:pt>
                <c:pt idx="106">
                  <c:v>106.5</c:v>
                </c:pt>
                <c:pt idx="107">
                  <c:v>144.5</c:v>
                </c:pt>
                <c:pt idx="108">
                  <c:v>116</c:v>
                </c:pt>
                <c:pt idx="109">
                  <c:v>92</c:v>
                </c:pt>
                <c:pt idx="110">
                  <c:v>108</c:v>
                </c:pt>
                <c:pt idx="111">
                  <c:v>105</c:v>
                </c:pt>
                <c:pt idx="112">
                  <c:v>87</c:v>
                </c:pt>
                <c:pt idx="113">
                  <c:v>90</c:v>
                </c:pt>
                <c:pt idx="114">
                  <c:v>117</c:v>
                </c:pt>
                <c:pt idx="115">
                  <c:v>84</c:v>
                </c:pt>
                <c:pt idx="116">
                  <c:v>118.5</c:v>
                </c:pt>
                <c:pt idx="117">
                  <c:v>83</c:v>
                </c:pt>
                <c:pt idx="118">
                  <c:v>81</c:v>
                </c:pt>
                <c:pt idx="119">
                  <c:v>133</c:v>
                </c:pt>
                <c:pt idx="120">
                  <c:v>75</c:v>
                </c:pt>
                <c:pt idx="121">
                  <c:v>112.5</c:v>
                </c:pt>
                <c:pt idx="122">
                  <c:v>88</c:v>
                </c:pt>
                <c:pt idx="123">
                  <c:v>84</c:v>
                </c:pt>
                <c:pt idx="124">
                  <c:v>84</c:v>
                </c:pt>
                <c:pt idx="125">
                  <c:v>86.5</c:v>
                </c:pt>
                <c:pt idx="126">
                  <c:v>112</c:v>
                </c:pt>
                <c:pt idx="127">
                  <c:v>111.5</c:v>
                </c:pt>
                <c:pt idx="128">
                  <c:v>117</c:v>
                </c:pt>
                <c:pt idx="129">
                  <c:v>147</c:v>
                </c:pt>
                <c:pt idx="130">
                  <c:v>91</c:v>
                </c:pt>
                <c:pt idx="131">
                  <c:v>133</c:v>
                </c:pt>
                <c:pt idx="132">
                  <c:v>111</c:v>
                </c:pt>
                <c:pt idx="133">
                  <c:v>98</c:v>
                </c:pt>
                <c:pt idx="134">
                  <c:v>112</c:v>
                </c:pt>
                <c:pt idx="135">
                  <c:v>87.5</c:v>
                </c:pt>
                <c:pt idx="136">
                  <c:v>89</c:v>
                </c:pt>
                <c:pt idx="137">
                  <c:v>150</c:v>
                </c:pt>
                <c:pt idx="138">
                  <c:v>73.5</c:v>
                </c:pt>
                <c:pt idx="139">
                  <c:v>98</c:v>
                </c:pt>
                <c:pt idx="140">
                  <c:v>79.5</c:v>
                </c:pt>
                <c:pt idx="141">
                  <c:v>112</c:v>
                </c:pt>
                <c:pt idx="142">
                  <c:v>87</c:v>
                </c:pt>
                <c:pt idx="143">
                  <c:v>76.5</c:v>
                </c:pt>
                <c:pt idx="144">
                  <c:v>128</c:v>
                </c:pt>
                <c:pt idx="145">
                  <c:v>84</c:v>
                </c:pt>
                <c:pt idx="146">
                  <c:v>84</c:v>
                </c:pt>
                <c:pt idx="147">
                  <c:v>134</c:v>
                </c:pt>
                <c:pt idx="148">
                  <c:v>94.5</c:v>
                </c:pt>
                <c:pt idx="149">
                  <c:v>105.5</c:v>
                </c:pt>
                <c:pt idx="150">
                  <c:v>94</c:v>
                </c:pt>
                <c:pt idx="151">
                  <c:v>119</c:v>
                </c:pt>
                <c:pt idx="152">
                  <c:v>92</c:v>
                </c:pt>
                <c:pt idx="153">
                  <c:v>112.5</c:v>
                </c:pt>
                <c:pt idx="154">
                  <c:v>106</c:v>
                </c:pt>
                <c:pt idx="155">
                  <c:v>112</c:v>
                </c:pt>
                <c:pt idx="156">
                  <c:v>127.5</c:v>
                </c:pt>
                <c:pt idx="157">
                  <c:v>92.5</c:v>
                </c:pt>
                <c:pt idx="158">
                  <c:v>114</c:v>
                </c:pt>
                <c:pt idx="159">
                  <c:v>81</c:v>
                </c:pt>
                <c:pt idx="160">
                  <c:v>84</c:v>
                </c:pt>
                <c:pt idx="161">
                  <c:v>105</c:v>
                </c:pt>
                <c:pt idx="162">
                  <c:v>101</c:v>
                </c:pt>
                <c:pt idx="163">
                  <c:v>112</c:v>
                </c:pt>
                <c:pt idx="164">
                  <c:v>112</c:v>
                </c:pt>
                <c:pt idx="165">
                  <c:v>118</c:v>
                </c:pt>
                <c:pt idx="166">
                  <c:v>91</c:v>
                </c:pt>
                <c:pt idx="167">
                  <c:v>118</c:v>
                </c:pt>
                <c:pt idx="168">
                  <c:v>171.5</c:v>
                </c:pt>
                <c:pt idx="169">
                  <c:v>134.5</c:v>
                </c:pt>
                <c:pt idx="170">
                  <c:v>112</c:v>
                </c:pt>
                <c:pt idx="171">
                  <c:v>84</c:v>
                </c:pt>
                <c:pt idx="172">
                  <c:v>80.5</c:v>
                </c:pt>
                <c:pt idx="173">
                  <c:v>114</c:v>
                </c:pt>
                <c:pt idx="174">
                  <c:v>84</c:v>
                </c:pt>
                <c:pt idx="175">
                  <c:v>111</c:v>
                </c:pt>
                <c:pt idx="176">
                  <c:v>112</c:v>
                </c:pt>
                <c:pt idx="177">
                  <c:v>99.5</c:v>
                </c:pt>
                <c:pt idx="178">
                  <c:v>171.5</c:v>
                </c:pt>
                <c:pt idx="179">
                  <c:v>105</c:v>
                </c:pt>
                <c:pt idx="180">
                  <c:v>84</c:v>
                </c:pt>
                <c:pt idx="181">
                  <c:v>78.5</c:v>
                </c:pt>
                <c:pt idx="182">
                  <c:v>95</c:v>
                </c:pt>
                <c:pt idx="183">
                  <c:v>112</c:v>
                </c:pt>
                <c:pt idx="184">
                  <c:v>108</c:v>
                </c:pt>
                <c:pt idx="185">
                  <c:v>92</c:v>
                </c:pt>
                <c:pt idx="186">
                  <c:v>100</c:v>
                </c:pt>
                <c:pt idx="187">
                  <c:v>80.5</c:v>
                </c:pt>
                <c:pt idx="188">
                  <c:v>108.5</c:v>
                </c:pt>
                <c:pt idx="189">
                  <c:v>84</c:v>
                </c:pt>
                <c:pt idx="190">
                  <c:v>70</c:v>
                </c:pt>
                <c:pt idx="191">
                  <c:v>112</c:v>
                </c:pt>
                <c:pt idx="192">
                  <c:v>119.5</c:v>
                </c:pt>
                <c:pt idx="193">
                  <c:v>117.5</c:v>
                </c:pt>
                <c:pt idx="194">
                  <c:v>91.5</c:v>
                </c:pt>
                <c:pt idx="195">
                  <c:v>114</c:v>
                </c:pt>
                <c:pt idx="196">
                  <c:v>115.5</c:v>
                </c:pt>
                <c:pt idx="197">
                  <c:v>85</c:v>
                </c:pt>
                <c:pt idx="198">
                  <c:v>83.5</c:v>
                </c:pt>
                <c:pt idx="199">
                  <c:v>112</c:v>
                </c:pt>
                <c:pt idx="200">
                  <c:v>97</c:v>
                </c:pt>
                <c:pt idx="201">
                  <c:v>75</c:v>
                </c:pt>
                <c:pt idx="202">
                  <c:v>99</c:v>
                </c:pt>
                <c:pt idx="203">
                  <c:v>102.5</c:v>
                </c:pt>
                <c:pt idx="204">
                  <c:v>140</c:v>
                </c:pt>
                <c:pt idx="205">
                  <c:v>98</c:v>
                </c:pt>
                <c:pt idx="206">
                  <c:v>128</c:v>
                </c:pt>
                <c:pt idx="207">
                  <c:v>79</c:v>
                </c:pt>
                <c:pt idx="208">
                  <c:v>93</c:v>
                </c:pt>
                <c:pt idx="209">
                  <c:v>95</c:v>
                </c:pt>
                <c:pt idx="210">
                  <c:v>98.5</c:v>
                </c:pt>
                <c:pt idx="211">
                  <c:v>104</c:v>
                </c:pt>
                <c:pt idx="212">
                  <c:v>86</c:v>
                </c:pt>
                <c:pt idx="213">
                  <c:v>119.5</c:v>
                </c:pt>
                <c:pt idx="214">
                  <c:v>112</c:v>
                </c:pt>
                <c:pt idx="215">
                  <c:v>98.5</c:v>
                </c:pt>
                <c:pt idx="216">
                  <c:v>108</c:v>
                </c:pt>
                <c:pt idx="217">
                  <c:v>117.5</c:v>
                </c:pt>
                <c:pt idx="218">
                  <c:v>112</c:v>
                </c:pt>
                <c:pt idx="219">
                  <c:v>93.5</c:v>
                </c:pt>
                <c:pt idx="220">
                  <c:v>121</c:v>
                </c:pt>
                <c:pt idx="221">
                  <c:v>81</c:v>
                </c:pt>
                <c:pt idx="222">
                  <c:v>140</c:v>
                </c:pt>
                <c:pt idx="223">
                  <c:v>150.5</c:v>
                </c:pt>
                <c:pt idx="224">
                  <c:v>84</c:v>
                </c:pt>
                <c:pt idx="225">
                  <c:v>121</c:v>
                </c:pt>
                <c:pt idx="226">
                  <c:v>105</c:v>
                </c:pt>
                <c:pt idx="227">
                  <c:v>91</c:v>
                </c:pt>
                <c:pt idx="228">
                  <c:v>112</c:v>
                </c:pt>
                <c:pt idx="229">
                  <c:v>112</c:v>
                </c:pt>
                <c:pt idx="230">
                  <c:v>116</c:v>
                </c:pt>
                <c:pt idx="231">
                  <c:v>72</c:v>
                </c:pt>
                <c:pt idx="232">
                  <c:v>71.5</c:v>
                </c:pt>
                <c:pt idx="233">
                  <c:v>128</c:v>
                </c:pt>
                <c:pt idx="234">
                  <c:v>112</c:v>
                </c:pt>
                <c:pt idx="235">
                  <c:v>76</c:v>
                </c:pt>
                <c:pt idx="236">
                  <c:v>107.5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7-49B8-844E-1A40E1C36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054384"/>
        <c:axId val="358054944"/>
      </c:scatterChart>
      <c:valAx>
        <c:axId val="35805438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8054944"/>
        <c:crosses val="autoZero"/>
        <c:crossBetween val="midCat"/>
      </c:valAx>
      <c:valAx>
        <c:axId val="35805494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805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'Inter Conf b1'!$C$5</c:f>
              <c:strCache>
                <c:ptCount val="1"/>
                <c:pt idx="0">
                  <c:v>Y=Weight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802580927384082"/>
                  <c:y val="-7.25306211723534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'Inter Conf b1'!$B$6:$B$116</c:f>
              <c:numCache>
                <c:formatCode>General</c:formatCode>
                <c:ptCount val="111"/>
                <c:pt idx="0">
                  <c:v>56.3</c:v>
                </c:pt>
                <c:pt idx="1">
                  <c:v>62.5</c:v>
                </c:pt>
                <c:pt idx="2">
                  <c:v>62</c:v>
                </c:pt>
                <c:pt idx="3">
                  <c:v>64.5</c:v>
                </c:pt>
                <c:pt idx="4">
                  <c:v>65.3</c:v>
                </c:pt>
                <c:pt idx="5">
                  <c:v>61.8</c:v>
                </c:pt>
                <c:pt idx="6">
                  <c:v>63.3</c:v>
                </c:pt>
                <c:pt idx="7">
                  <c:v>65.5</c:v>
                </c:pt>
                <c:pt idx="8">
                  <c:v>64.3</c:v>
                </c:pt>
                <c:pt idx="9">
                  <c:v>62.3</c:v>
                </c:pt>
                <c:pt idx="10">
                  <c:v>62.8</c:v>
                </c:pt>
                <c:pt idx="11">
                  <c:v>61.3</c:v>
                </c:pt>
                <c:pt idx="12">
                  <c:v>59.5</c:v>
                </c:pt>
                <c:pt idx="13">
                  <c:v>60</c:v>
                </c:pt>
                <c:pt idx="14">
                  <c:v>61.3</c:v>
                </c:pt>
                <c:pt idx="15">
                  <c:v>64.5</c:v>
                </c:pt>
                <c:pt idx="16">
                  <c:v>60</c:v>
                </c:pt>
                <c:pt idx="17">
                  <c:v>60.5</c:v>
                </c:pt>
                <c:pt idx="18">
                  <c:v>60.5</c:v>
                </c:pt>
                <c:pt idx="19">
                  <c:v>65.3</c:v>
                </c:pt>
                <c:pt idx="20">
                  <c:v>61.3</c:v>
                </c:pt>
                <c:pt idx="21">
                  <c:v>66.5</c:v>
                </c:pt>
                <c:pt idx="22">
                  <c:v>65.5</c:v>
                </c:pt>
                <c:pt idx="23">
                  <c:v>55.5</c:v>
                </c:pt>
                <c:pt idx="24">
                  <c:v>56.5</c:v>
                </c:pt>
                <c:pt idx="25">
                  <c:v>63</c:v>
                </c:pt>
                <c:pt idx="26">
                  <c:v>59.8</c:v>
                </c:pt>
                <c:pt idx="27">
                  <c:v>61.5</c:v>
                </c:pt>
                <c:pt idx="28">
                  <c:v>62.3</c:v>
                </c:pt>
                <c:pt idx="29">
                  <c:v>62.5</c:v>
                </c:pt>
                <c:pt idx="30">
                  <c:v>53.8</c:v>
                </c:pt>
                <c:pt idx="31">
                  <c:v>58.3</c:v>
                </c:pt>
                <c:pt idx="32">
                  <c:v>59.5</c:v>
                </c:pt>
                <c:pt idx="33">
                  <c:v>53.5</c:v>
                </c:pt>
                <c:pt idx="34">
                  <c:v>61.5</c:v>
                </c:pt>
                <c:pt idx="35">
                  <c:v>56.3</c:v>
                </c:pt>
                <c:pt idx="36">
                  <c:v>57.5</c:v>
                </c:pt>
                <c:pt idx="37">
                  <c:v>61.8</c:v>
                </c:pt>
                <c:pt idx="38">
                  <c:v>59.3</c:v>
                </c:pt>
                <c:pt idx="39">
                  <c:v>62.3</c:v>
                </c:pt>
                <c:pt idx="40">
                  <c:v>61.3</c:v>
                </c:pt>
                <c:pt idx="41">
                  <c:v>59</c:v>
                </c:pt>
                <c:pt idx="42">
                  <c:v>62.3</c:v>
                </c:pt>
                <c:pt idx="43">
                  <c:v>60</c:v>
                </c:pt>
                <c:pt idx="44">
                  <c:v>54.5</c:v>
                </c:pt>
                <c:pt idx="45">
                  <c:v>63.3</c:v>
                </c:pt>
                <c:pt idx="46">
                  <c:v>64.3</c:v>
                </c:pt>
                <c:pt idx="47">
                  <c:v>60.5</c:v>
                </c:pt>
                <c:pt idx="48">
                  <c:v>61.5</c:v>
                </c:pt>
                <c:pt idx="49">
                  <c:v>61.5</c:v>
                </c:pt>
                <c:pt idx="50">
                  <c:v>62</c:v>
                </c:pt>
                <c:pt idx="51">
                  <c:v>61</c:v>
                </c:pt>
                <c:pt idx="52">
                  <c:v>56</c:v>
                </c:pt>
                <c:pt idx="53">
                  <c:v>61</c:v>
                </c:pt>
                <c:pt idx="54">
                  <c:v>61.3</c:v>
                </c:pt>
                <c:pt idx="55">
                  <c:v>60.3</c:v>
                </c:pt>
                <c:pt idx="56">
                  <c:v>63.3</c:v>
                </c:pt>
                <c:pt idx="57">
                  <c:v>59</c:v>
                </c:pt>
                <c:pt idx="58">
                  <c:v>61.5</c:v>
                </c:pt>
                <c:pt idx="59">
                  <c:v>51.3</c:v>
                </c:pt>
                <c:pt idx="60">
                  <c:v>61.3</c:v>
                </c:pt>
                <c:pt idx="61">
                  <c:v>58</c:v>
                </c:pt>
                <c:pt idx="62">
                  <c:v>60.8</c:v>
                </c:pt>
                <c:pt idx="63">
                  <c:v>64.3</c:v>
                </c:pt>
                <c:pt idx="64">
                  <c:v>57.8</c:v>
                </c:pt>
                <c:pt idx="65">
                  <c:v>65.3</c:v>
                </c:pt>
                <c:pt idx="66">
                  <c:v>61.5</c:v>
                </c:pt>
                <c:pt idx="67">
                  <c:v>52.8</c:v>
                </c:pt>
                <c:pt idx="68">
                  <c:v>63.5</c:v>
                </c:pt>
                <c:pt idx="69">
                  <c:v>55.8</c:v>
                </c:pt>
                <c:pt idx="70">
                  <c:v>64.3</c:v>
                </c:pt>
                <c:pt idx="71">
                  <c:v>56.3</c:v>
                </c:pt>
                <c:pt idx="72">
                  <c:v>55.8</c:v>
                </c:pt>
                <c:pt idx="73">
                  <c:v>66.8</c:v>
                </c:pt>
                <c:pt idx="74">
                  <c:v>58.3</c:v>
                </c:pt>
                <c:pt idx="75">
                  <c:v>59.5</c:v>
                </c:pt>
                <c:pt idx="76">
                  <c:v>64.8</c:v>
                </c:pt>
                <c:pt idx="77">
                  <c:v>63</c:v>
                </c:pt>
                <c:pt idx="78">
                  <c:v>56</c:v>
                </c:pt>
                <c:pt idx="79">
                  <c:v>54.5</c:v>
                </c:pt>
                <c:pt idx="80">
                  <c:v>51.5</c:v>
                </c:pt>
                <c:pt idx="81">
                  <c:v>64</c:v>
                </c:pt>
                <c:pt idx="82">
                  <c:v>63.3</c:v>
                </c:pt>
                <c:pt idx="83">
                  <c:v>61.3</c:v>
                </c:pt>
                <c:pt idx="84">
                  <c:v>59</c:v>
                </c:pt>
                <c:pt idx="85">
                  <c:v>56.5</c:v>
                </c:pt>
                <c:pt idx="86">
                  <c:v>61.5</c:v>
                </c:pt>
                <c:pt idx="87">
                  <c:v>58.8</c:v>
                </c:pt>
                <c:pt idx="88">
                  <c:v>63.3</c:v>
                </c:pt>
                <c:pt idx="89">
                  <c:v>61.3</c:v>
                </c:pt>
                <c:pt idx="90">
                  <c:v>59</c:v>
                </c:pt>
                <c:pt idx="91">
                  <c:v>58</c:v>
                </c:pt>
                <c:pt idx="92">
                  <c:v>61.5</c:v>
                </c:pt>
                <c:pt idx="93">
                  <c:v>58.3</c:v>
                </c:pt>
                <c:pt idx="94">
                  <c:v>62</c:v>
                </c:pt>
                <c:pt idx="95">
                  <c:v>59.8</c:v>
                </c:pt>
                <c:pt idx="96">
                  <c:v>64.8</c:v>
                </c:pt>
                <c:pt idx="97">
                  <c:v>57.8</c:v>
                </c:pt>
                <c:pt idx="98">
                  <c:v>55.5</c:v>
                </c:pt>
                <c:pt idx="99">
                  <c:v>58.3</c:v>
                </c:pt>
                <c:pt idx="100">
                  <c:v>62.8</c:v>
                </c:pt>
                <c:pt idx="101">
                  <c:v>60</c:v>
                </c:pt>
                <c:pt idx="102">
                  <c:v>66.5</c:v>
                </c:pt>
                <c:pt idx="103">
                  <c:v>59</c:v>
                </c:pt>
                <c:pt idx="104">
                  <c:v>56.8</c:v>
                </c:pt>
                <c:pt idx="105">
                  <c:v>57</c:v>
                </c:pt>
                <c:pt idx="106">
                  <c:v>61.3</c:v>
                </c:pt>
                <c:pt idx="107">
                  <c:v>66</c:v>
                </c:pt>
                <c:pt idx="108">
                  <c:v>62</c:v>
                </c:pt>
                <c:pt idx="109">
                  <c:v>61</c:v>
                </c:pt>
                <c:pt idx="110">
                  <c:v>63.5</c:v>
                </c:pt>
              </c:numCache>
            </c:numRef>
          </c:xVal>
          <c:yVal>
            <c:numRef>
              <c:f>'Inter Conf b1'!$C$6:$C$116</c:f>
              <c:numCache>
                <c:formatCode>General</c:formatCode>
                <c:ptCount val="111"/>
                <c:pt idx="0">
                  <c:v>85</c:v>
                </c:pt>
                <c:pt idx="1">
                  <c:v>112.5</c:v>
                </c:pt>
                <c:pt idx="2">
                  <c:v>94.5</c:v>
                </c:pt>
                <c:pt idx="3">
                  <c:v>123.5</c:v>
                </c:pt>
                <c:pt idx="4">
                  <c:v>107</c:v>
                </c:pt>
                <c:pt idx="5">
                  <c:v>85</c:v>
                </c:pt>
                <c:pt idx="6">
                  <c:v>101</c:v>
                </c:pt>
                <c:pt idx="7">
                  <c:v>140</c:v>
                </c:pt>
                <c:pt idx="8">
                  <c:v>110.5</c:v>
                </c:pt>
                <c:pt idx="9">
                  <c:v>99.5</c:v>
                </c:pt>
                <c:pt idx="10">
                  <c:v>102.5</c:v>
                </c:pt>
                <c:pt idx="11">
                  <c:v>94</c:v>
                </c:pt>
                <c:pt idx="12">
                  <c:v>93.5</c:v>
                </c:pt>
                <c:pt idx="13">
                  <c:v>109</c:v>
                </c:pt>
                <c:pt idx="14">
                  <c:v>107</c:v>
                </c:pt>
                <c:pt idx="15">
                  <c:v>102.5</c:v>
                </c:pt>
                <c:pt idx="16">
                  <c:v>114</c:v>
                </c:pt>
                <c:pt idx="17">
                  <c:v>105</c:v>
                </c:pt>
                <c:pt idx="18">
                  <c:v>84.5</c:v>
                </c:pt>
                <c:pt idx="19">
                  <c:v>98</c:v>
                </c:pt>
                <c:pt idx="20">
                  <c:v>81</c:v>
                </c:pt>
                <c:pt idx="21">
                  <c:v>112</c:v>
                </c:pt>
                <c:pt idx="22">
                  <c:v>133</c:v>
                </c:pt>
                <c:pt idx="23">
                  <c:v>67</c:v>
                </c:pt>
                <c:pt idx="24">
                  <c:v>84</c:v>
                </c:pt>
                <c:pt idx="25">
                  <c:v>84</c:v>
                </c:pt>
                <c:pt idx="26">
                  <c:v>115</c:v>
                </c:pt>
                <c:pt idx="27">
                  <c:v>85</c:v>
                </c:pt>
                <c:pt idx="28">
                  <c:v>105</c:v>
                </c:pt>
                <c:pt idx="29">
                  <c:v>112</c:v>
                </c:pt>
                <c:pt idx="30">
                  <c:v>68.5</c:v>
                </c:pt>
                <c:pt idx="31">
                  <c:v>93</c:v>
                </c:pt>
                <c:pt idx="32">
                  <c:v>78.5</c:v>
                </c:pt>
                <c:pt idx="33">
                  <c:v>81</c:v>
                </c:pt>
                <c:pt idx="34">
                  <c:v>103.5</c:v>
                </c:pt>
                <c:pt idx="35">
                  <c:v>83.5</c:v>
                </c:pt>
                <c:pt idx="36">
                  <c:v>96</c:v>
                </c:pt>
                <c:pt idx="37">
                  <c:v>142.5</c:v>
                </c:pt>
                <c:pt idx="38">
                  <c:v>89.5</c:v>
                </c:pt>
                <c:pt idx="39">
                  <c:v>108</c:v>
                </c:pt>
                <c:pt idx="40">
                  <c:v>112</c:v>
                </c:pt>
                <c:pt idx="41">
                  <c:v>91.5</c:v>
                </c:pt>
                <c:pt idx="42">
                  <c:v>92.5</c:v>
                </c:pt>
                <c:pt idx="43">
                  <c:v>106</c:v>
                </c:pt>
                <c:pt idx="44">
                  <c:v>75</c:v>
                </c:pt>
                <c:pt idx="45">
                  <c:v>113.5</c:v>
                </c:pt>
                <c:pt idx="46">
                  <c:v>113.5</c:v>
                </c:pt>
                <c:pt idx="47">
                  <c:v>112</c:v>
                </c:pt>
                <c:pt idx="48">
                  <c:v>91</c:v>
                </c:pt>
                <c:pt idx="49">
                  <c:v>116.5</c:v>
                </c:pt>
                <c:pt idx="50">
                  <c:v>91.5</c:v>
                </c:pt>
                <c:pt idx="51">
                  <c:v>122.5</c:v>
                </c:pt>
                <c:pt idx="52">
                  <c:v>72.5</c:v>
                </c:pt>
                <c:pt idx="53">
                  <c:v>93.5</c:v>
                </c:pt>
                <c:pt idx="54">
                  <c:v>85</c:v>
                </c:pt>
                <c:pt idx="55">
                  <c:v>86</c:v>
                </c:pt>
                <c:pt idx="56">
                  <c:v>108</c:v>
                </c:pt>
                <c:pt idx="57">
                  <c:v>104</c:v>
                </c:pt>
                <c:pt idx="58">
                  <c:v>104</c:v>
                </c:pt>
                <c:pt idx="59">
                  <c:v>50.5</c:v>
                </c:pt>
                <c:pt idx="60">
                  <c:v>115</c:v>
                </c:pt>
                <c:pt idx="61">
                  <c:v>83.5</c:v>
                </c:pt>
                <c:pt idx="62">
                  <c:v>93.5</c:v>
                </c:pt>
                <c:pt idx="63">
                  <c:v>90</c:v>
                </c:pt>
                <c:pt idx="64">
                  <c:v>95</c:v>
                </c:pt>
                <c:pt idx="65">
                  <c:v>118</c:v>
                </c:pt>
                <c:pt idx="66">
                  <c:v>95</c:v>
                </c:pt>
                <c:pt idx="67">
                  <c:v>63.5</c:v>
                </c:pt>
                <c:pt idx="68">
                  <c:v>148.5</c:v>
                </c:pt>
                <c:pt idx="69">
                  <c:v>75</c:v>
                </c:pt>
                <c:pt idx="70">
                  <c:v>109.5</c:v>
                </c:pt>
                <c:pt idx="71">
                  <c:v>77</c:v>
                </c:pt>
                <c:pt idx="72">
                  <c:v>73.5</c:v>
                </c:pt>
                <c:pt idx="73">
                  <c:v>140</c:v>
                </c:pt>
                <c:pt idx="74">
                  <c:v>77.5</c:v>
                </c:pt>
                <c:pt idx="75">
                  <c:v>101</c:v>
                </c:pt>
                <c:pt idx="76">
                  <c:v>142</c:v>
                </c:pt>
                <c:pt idx="77">
                  <c:v>98.5</c:v>
                </c:pt>
                <c:pt idx="78">
                  <c:v>72.5</c:v>
                </c:pt>
                <c:pt idx="79">
                  <c:v>74</c:v>
                </c:pt>
                <c:pt idx="80">
                  <c:v>64</c:v>
                </c:pt>
                <c:pt idx="81">
                  <c:v>111.5</c:v>
                </c:pt>
                <c:pt idx="82">
                  <c:v>108</c:v>
                </c:pt>
                <c:pt idx="83">
                  <c:v>110.5</c:v>
                </c:pt>
                <c:pt idx="84">
                  <c:v>92</c:v>
                </c:pt>
                <c:pt idx="85">
                  <c:v>69</c:v>
                </c:pt>
                <c:pt idx="86">
                  <c:v>103.5</c:v>
                </c:pt>
                <c:pt idx="87">
                  <c:v>89</c:v>
                </c:pt>
                <c:pt idx="88">
                  <c:v>114</c:v>
                </c:pt>
                <c:pt idx="89">
                  <c:v>112</c:v>
                </c:pt>
                <c:pt idx="90">
                  <c:v>112</c:v>
                </c:pt>
                <c:pt idx="91">
                  <c:v>84</c:v>
                </c:pt>
                <c:pt idx="92">
                  <c:v>121</c:v>
                </c:pt>
                <c:pt idx="93">
                  <c:v>104.5</c:v>
                </c:pt>
                <c:pt idx="94">
                  <c:v>98.5</c:v>
                </c:pt>
                <c:pt idx="95">
                  <c:v>84.5</c:v>
                </c:pt>
                <c:pt idx="96">
                  <c:v>112</c:v>
                </c:pt>
                <c:pt idx="97">
                  <c:v>84</c:v>
                </c:pt>
                <c:pt idx="98">
                  <c:v>84</c:v>
                </c:pt>
                <c:pt idx="99">
                  <c:v>111.5</c:v>
                </c:pt>
                <c:pt idx="100">
                  <c:v>93.5</c:v>
                </c:pt>
                <c:pt idx="101">
                  <c:v>77</c:v>
                </c:pt>
                <c:pt idx="102">
                  <c:v>117.5</c:v>
                </c:pt>
                <c:pt idx="103">
                  <c:v>95</c:v>
                </c:pt>
                <c:pt idx="104">
                  <c:v>98.5</c:v>
                </c:pt>
                <c:pt idx="105">
                  <c:v>83.5</c:v>
                </c:pt>
                <c:pt idx="106">
                  <c:v>106.5</c:v>
                </c:pt>
                <c:pt idx="107">
                  <c:v>144.5</c:v>
                </c:pt>
                <c:pt idx="108">
                  <c:v>116</c:v>
                </c:pt>
                <c:pt idx="109">
                  <c:v>92</c:v>
                </c:pt>
                <c:pt idx="110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EE-4BD9-B4E3-D2752B88B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977632"/>
        <c:axId val="1336974720"/>
      </c:scatterChart>
      <c:valAx>
        <c:axId val="133697763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36974720"/>
        <c:crosses val="autoZero"/>
        <c:crossBetween val="midCat"/>
      </c:valAx>
      <c:valAx>
        <c:axId val="133697472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3697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'Inter Conf b1'!$D$5</c:f>
              <c:strCache>
                <c:ptCount val="1"/>
                <c:pt idx="0">
                  <c:v>y^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'Inter Conf b1'!$C$6:$C$116</c:f>
              <c:numCache>
                <c:formatCode>General</c:formatCode>
                <c:ptCount val="111"/>
                <c:pt idx="0">
                  <c:v>85</c:v>
                </c:pt>
                <c:pt idx="1">
                  <c:v>112.5</c:v>
                </c:pt>
                <c:pt idx="2">
                  <c:v>94.5</c:v>
                </c:pt>
                <c:pt idx="3">
                  <c:v>123.5</c:v>
                </c:pt>
                <c:pt idx="4">
                  <c:v>107</c:v>
                </c:pt>
                <c:pt idx="5">
                  <c:v>85</c:v>
                </c:pt>
                <c:pt idx="6">
                  <c:v>101</c:v>
                </c:pt>
                <c:pt idx="7">
                  <c:v>140</c:v>
                </c:pt>
                <c:pt idx="8">
                  <c:v>110.5</c:v>
                </c:pt>
                <c:pt idx="9">
                  <c:v>99.5</c:v>
                </c:pt>
                <c:pt idx="10">
                  <c:v>102.5</c:v>
                </c:pt>
                <c:pt idx="11">
                  <c:v>94</c:v>
                </c:pt>
                <c:pt idx="12">
                  <c:v>93.5</c:v>
                </c:pt>
                <c:pt idx="13">
                  <c:v>109</c:v>
                </c:pt>
                <c:pt idx="14">
                  <c:v>107</c:v>
                </c:pt>
                <c:pt idx="15">
                  <c:v>102.5</c:v>
                </c:pt>
                <c:pt idx="16">
                  <c:v>114</c:v>
                </c:pt>
                <c:pt idx="17">
                  <c:v>105</c:v>
                </c:pt>
                <c:pt idx="18">
                  <c:v>84.5</c:v>
                </c:pt>
                <c:pt idx="19">
                  <c:v>98</c:v>
                </c:pt>
                <c:pt idx="20">
                  <c:v>81</c:v>
                </c:pt>
                <c:pt idx="21">
                  <c:v>112</c:v>
                </c:pt>
                <c:pt idx="22">
                  <c:v>133</c:v>
                </c:pt>
                <c:pt idx="23">
                  <c:v>67</c:v>
                </c:pt>
                <c:pt idx="24">
                  <c:v>84</c:v>
                </c:pt>
                <c:pt idx="25">
                  <c:v>84</c:v>
                </c:pt>
                <c:pt idx="26">
                  <c:v>115</c:v>
                </c:pt>
                <c:pt idx="27">
                  <c:v>85</c:v>
                </c:pt>
                <c:pt idx="28">
                  <c:v>105</c:v>
                </c:pt>
                <c:pt idx="29">
                  <c:v>112</c:v>
                </c:pt>
                <c:pt idx="30">
                  <c:v>68.5</c:v>
                </c:pt>
                <c:pt idx="31">
                  <c:v>93</c:v>
                </c:pt>
                <c:pt idx="32">
                  <c:v>78.5</c:v>
                </c:pt>
                <c:pt idx="33">
                  <c:v>81</c:v>
                </c:pt>
                <c:pt idx="34">
                  <c:v>103.5</c:v>
                </c:pt>
                <c:pt idx="35">
                  <c:v>83.5</c:v>
                </c:pt>
                <c:pt idx="36">
                  <c:v>96</c:v>
                </c:pt>
                <c:pt idx="37">
                  <c:v>142.5</c:v>
                </c:pt>
                <c:pt idx="38">
                  <c:v>89.5</c:v>
                </c:pt>
                <c:pt idx="39">
                  <c:v>108</c:v>
                </c:pt>
                <c:pt idx="40">
                  <c:v>112</c:v>
                </c:pt>
                <c:pt idx="41">
                  <c:v>91.5</c:v>
                </c:pt>
                <c:pt idx="42">
                  <c:v>92.5</c:v>
                </c:pt>
                <c:pt idx="43">
                  <c:v>106</c:v>
                </c:pt>
                <c:pt idx="44">
                  <c:v>75</c:v>
                </c:pt>
                <c:pt idx="45">
                  <c:v>113.5</c:v>
                </c:pt>
                <c:pt idx="46">
                  <c:v>113.5</c:v>
                </c:pt>
                <c:pt idx="47">
                  <c:v>112</c:v>
                </c:pt>
                <c:pt idx="48">
                  <c:v>91</c:v>
                </c:pt>
                <c:pt idx="49">
                  <c:v>116.5</c:v>
                </c:pt>
                <c:pt idx="50">
                  <c:v>91.5</c:v>
                </c:pt>
                <c:pt idx="51">
                  <c:v>122.5</c:v>
                </c:pt>
                <c:pt idx="52">
                  <c:v>72.5</c:v>
                </c:pt>
                <c:pt idx="53">
                  <c:v>93.5</c:v>
                </c:pt>
                <c:pt idx="54">
                  <c:v>85</c:v>
                </c:pt>
                <c:pt idx="55">
                  <c:v>86</c:v>
                </c:pt>
                <c:pt idx="56">
                  <c:v>108</c:v>
                </c:pt>
                <c:pt idx="57">
                  <c:v>104</c:v>
                </c:pt>
                <c:pt idx="58">
                  <c:v>104</c:v>
                </c:pt>
                <c:pt idx="59">
                  <c:v>50.5</c:v>
                </c:pt>
                <c:pt idx="60">
                  <c:v>115</c:v>
                </c:pt>
                <c:pt idx="61">
                  <c:v>83.5</c:v>
                </c:pt>
                <c:pt idx="62">
                  <c:v>93.5</c:v>
                </c:pt>
                <c:pt idx="63">
                  <c:v>90</c:v>
                </c:pt>
                <c:pt idx="64">
                  <c:v>95</c:v>
                </c:pt>
                <c:pt idx="65">
                  <c:v>118</c:v>
                </c:pt>
                <c:pt idx="66">
                  <c:v>95</c:v>
                </c:pt>
                <c:pt idx="67">
                  <c:v>63.5</c:v>
                </c:pt>
                <c:pt idx="68">
                  <c:v>148.5</c:v>
                </c:pt>
                <c:pt idx="69">
                  <c:v>75</c:v>
                </c:pt>
                <c:pt idx="70">
                  <c:v>109.5</c:v>
                </c:pt>
                <c:pt idx="71">
                  <c:v>77</c:v>
                </c:pt>
                <c:pt idx="72">
                  <c:v>73.5</c:v>
                </c:pt>
                <c:pt idx="73">
                  <c:v>140</c:v>
                </c:pt>
                <c:pt idx="74">
                  <c:v>77.5</c:v>
                </c:pt>
                <c:pt idx="75">
                  <c:v>101</c:v>
                </c:pt>
                <c:pt idx="76">
                  <c:v>142</c:v>
                </c:pt>
                <c:pt idx="77">
                  <c:v>98.5</c:v>
                </c:pt>
                <c:pt idx="78">
                  <c:v>72.5</c:v>
                </c:pt>
                <c:pt idx="79">
                  <c:v>74</c:v>
                </c:pt>
                <c:pt idx="80">
                  <c:v>64</c:v>
                </c:pt>
                <c:pt idx="81">
                  <c:v>111.5</c:v>
                </c:pt>
                <c:pt idx="82">
                  <c:v>108</c:v>
                </c:pt>
                <c:pt idx="83">
                  <c:v>110.5</c:v>
                </c:pt>
                <c:pt idx="84">
                  <c:v>92</c:v>
                </c:pt>
                <c:pt idx="85">
                  <c:v>69</c:v>
                </c:pt>
                <c:pt idx="86">
                  <c:v>103.5</c:v>
                </c:pt>
                <c:pt idx="87">
                  <c:v>89</c:v>
                </c:pt>
                <c:pt idx="88">
                  <c:v>114</c:v>
                </c:pt>
                <c:pt idx="89">
                  <c:v>112</c:v>
                </c:pt>
                <c:pt idx="90">
                  <c:v>112</c:v>
                </c:pt>
                <c:pt idx="91">
                  <c:v>84</c:v>
                </c:pt>
                <c:pt idx="92">
                  <c:v>121</c:v>
                </c:pt>
                <c:pt idx="93">
                  <c:v>104.5</c:v>
                </c:pt>
                <c:pt idx="94">
                  <c:v>98.5</c:v>
                </c:pt>
                <c:pt idx="95">
                  <c:v>84.5</c:v>
                </c:pt>
                <c:pt idx="96">
                  <c:v>112</c:v>
                </c:pt>
                <c:pt idx="97">
                  <c:v>84</c:v>
                </c:pt>
                <c:pt idx="98">
                  <c:v>84</c:v>
                </c:pt>
                <c:pt idx="99">
                  <c:v>111.5</c:v>
                </c:pt>
                <c:pt idx="100">
                  <c:v>93.5</c:v>
                </c:pt>
                <c:pt idx="101">
                  <c:v>77</c:v>
                </c:pt>
                <c:pt idx="102">
                  <c:v>117.5</c:v>
                </c:pt>
                <c:pt idx="103">
                  <c:v>95</c:v>
                </c:pt>
                <c:pt idx="104">
                  <c:v>98.5</c:v>
                </c:pt>
                <c:pt idx="105">
                  <c:v>83.5</c:v>
                </c:pt>
                <c:pt idx="106">
                  <c:v>106.5</c:v>
                </c:pt>
                <c:pt idx="107">
                  <c:v>144.5</c:v>
                </c:pt>
                <c:pt idx="108">
                  <c:v>116</c:v>
                </c:pt>
                <c:pt idx="109">
                  <c:v>92</c:v>
                </c:pt>
                <c:pt idx="110">
                  <c:v>108</c:v>
                </c:pt>
              </c:numCache>
            </c:numRef>
          </c:xVal>
          <c:yVal>
            <c:numRef>
              <c:f>'Inter Conf b1'!$D$6:$D$116</c:f>
              <c:numCache>
                <c:formatCode>General</c:formatCode>
                <c:ptCount val="111"/>
                <c:pt idx="0">
                  <c:v>81.291940000000011</c:v>
                </c:pt>
                <c:pt idx="1">
                  <c:v>107.10750000000002</c:v>
                </c:pt>
                <c:pt idx="2">
                  <c:v>105.0256</c:v>
                </c:pt>
                <c:pt idx="3">
                  <c:v>115.43510000000003</c:v>
                </c:pt>
                <c:pt idx="4">
                  <c:v>118.76614000000001</c:v>
                </c:pt>
                <c:pt idx="5">
                  <c:v>104.19283999999999</c:v>
                </c:pt>
                <c:pt idx="6">
                  <c:v>110.43853999999999</c:v>
                </c:pt>
                <c:pt idx="7">
                  <c:v>119.59890000000001</c:v>
                </c:pt>
                <c:pt idx="8">
                  <c:v>114.60234000000003</c:v>
                </c:pt>
                <c:pt idx="9">
                  <c:v>106.27474000000001</c:v>
                </c:pt>
                <c:pt idx="10">
                  <c:v>108.35664000000003</c:v>
                </c:pt>
                <c:pt idx="11">
                  <c:v>102.11094</c:v>
                </c:pt>
                <c:pt idx="12">
                  <c:v>94.616100000000017</c:v>
                </c:pt>
                <c:pt idx="13">
                  <c:v>96.698000000000008</c:v>
                </c:pt>
                <c:pt idx="14">
                  <c:v>102.11094</c:v>
                </c:pt>
                <c:pt idx="15">
                  <c:v>115.43510000000003</c:v>
                </c:pt>
                <c:pt idx="16">
                  <c:v>96.698000000000008</c:v>
                </c:pt>
                <c:pt idx="17">
                  <c:v>98.779900000000026</c:v>
                </c:pt>
                <c:pt idx="18">
                  <c:v>98.779900000000026</c:v>
                </c:pt>
                <c:pt idx="19">
                  <c:v>118.76614000000001</c:v>
                </c:pt>
                <c:pt idx="20">
                  <c:v>102.11094</c:v>
                </c:pt>
                <c:pt idx="21">
                  <c:v>123.7627</c:v>
                </c:pt>
                <c:pt idx="22">
                  <c:v>119.59890000000001</c:v>
                </c:pt>
                <c:pt idx="23">
                  <c:v>77.960900000000009</c:v>
                </c:pt>
                <c:pt idx="24">
                  <c:v>82.124700000000018</c:v>
                </c:pt>
                <c:pt idx="25">
                  <c:v>109.18940000000003</c:v>
                </c:pt>
                <c:pt idx="26">
                  <c:v>95.86524</c:v>
                </c:pt>
                <c:pt idx="27">
                  <c:v>102.94370000000004</c:v>
                </c:pt>
                <c:pt idx="28">
                  <c:v>106.27474000000001</c:v>
                </c:pt>
                <c:pt idx="29">
                  <c:v>107.10750000000002</c:v>
                </c:pt>
                <c:pt idx="30">
                  <c:v>70.882440000000003</c:v>
                </c:pt>
                <c:pt idx="31">
                  <c:v>89.619540000000001</c:v>
                </c:pt>
                <c:pt idx="32">
                  <c:v>94.616100000000017</c:v>
                </c:pt>
                <c:pt idx="33">
                  <c:v>69.63330000000002</c:v>
                </c:pt>
                <c:pt idx="34">
                  <c:v>102.94370000000004</c:v>
                </c:pt>
                <c:pt idx="35">
                  <c:v>81.291940000000011</c:v>
                </c:pt>
                <c:pt idx="36">
                  <c:v>86.288500000000028</c:v>
                </c:pt>
                <c:pt idx="37">
                  <c:v>104.19283999999999</c:v>
                </c:pt>
                <c:pt idx="38">
                  <c:v>93.78334000000001</c:v>
                </c:pt>
                <c:pt idx="39">
                  <c:v>106.27474000000001</c:v>
                </c:pt>
                <c:pt idx="40">
                  <c:v>102.11094</c:v>
                </c:pt>
                <c:pt idx="41">
                  <c:v>92.534200000000027</c:v>
                </c:pt>
                <c:pt idx="42">
                  <c:v>106.27474000000001</c:v>
                </c:pt>
                <c:pt idx="43">
                  <c:v>96.698000000000008</c:v>
                </c:pt>
                <c:pt idx="44">
                  <c:v>73.7971</c:v>
                </c:pt>
                <c:pt idx="45">
                  <c:v>110.43853999999999</c:v>
                </c:pt>
                <c:pt idx="46">
                  <c:v>114.60234000000003</c:v>
                </c:pt>
                <c:pt idx="47">
                  <c:v>98.779900000000026</c:v>
                </c:pt>
                <c:pt idx="48">
                  <c:v>102.94370000000004</c:v>
                </c:pt>
                <c:pt idx="49">
                  <c:v>102.94370000000004</c:v>
                </c:pt>
                <c:pt idx="50">
                  <c:v>105.0256</c:v>
                </c:pt>
                <c:pt idx="51">
                  <c:v>100.86180000000002</c:v>
                </c:pt>
                <c:pt idx="52">
                  <c:v>80.0428</c:v>
                </c:pt>
                <c:pt idx="53">
                  <c:v>100.86180000000002</c:v>
                </c:pt>
                <c:pt idx="54">
                  <c:v>102.11094</c:v>
                </c:pt>
                <c:pt idx="55">
                  <c:v>97.94713999999999</c:v>
                </c:pt>
                <c:pt idx="56">
                  <c:v>110.43853999999999</c:v>
                </c:pt>
                <c:pt idx="57">
                  <c:v>92.534200000000027</c:v>
                </c:pt>
                <c:pt idx="58">
                  <c:v>102.94370000000004</c:v>
                </c:pt>
                <c:pt idx="59">
                  <c:v>60.472939999999994</c:v>
                </c:pt>
                <c:pt idx="60">
                  <c:v>102.11094</c:v>
                </c:pt>
                <c:pt idx="61">
                  <c:v>88.370400000000018</c:v>
                </c:pt>
                <c:pt idx="62">
                  <c:v>100.02904000000001</c:v>
                </c:pt>
                <c:pt idx="63">
                  <c:v>114.60234000000003</c:v>
                </c:pt>
                <c:pt idx="64">
                  <c:v>87.53764000000001</c:v>
                </c:pt>
                <c:pt idx="65">
                  <c:v>118.76614000000001</c:v>
                </c:pt>
                <c:pt idx="66">
                  <c:v>102.94370000000004</c:v>
                </c:pt>
                <c:pt idx="67">
                  <c:v>66.718639999999994</c:v>
                </c:pt>
                <c:pt idx="68">
                  <c:v>111.2713</c:v>
                </c:pt>
                <c:pt idx="69">
                  <c:v>79.210039999999992</c:v>
                </c:pt>
                <c:pt idx="70">
                  <c:v>114.60234000000003</c:v>
                </c:pt>
                <c:pt idx="71">
                  <c:v>81.291940000000011</c:v>
                </c:pt>
                <c:pt idx="72">
                  <c:v>79.210039999999992</c:v>
                </c:pt>
                <c:pt idx="73">
                  <c:v>125.01184000000001</c:v>
                </c:pt>
                <c:pt idx="74">
                  <c:v>89.619540000000001</c:v>
                </c:pt>
                <c:pt idx="75">
                  <c:v>94.616100000000017</c:v>
                </c:pt>
                <c:pt idx="76">
                  <c:v>116.68423999999999</c:v>
                </c:pt>
                <c:pt idx="77">
                  <c:v>109.18940000000003</c:v>
                </c:pt>
                <c:pt idx="78">
                  <c:v>80.0428</c:v>
                </c:pt>
                <c:pt idx="79">
                  <c:v>73.7971</c:v>
                </c:pt>
                <c:pt idx="80">
                  <c:v>61.305700000000002</c:v>
                </c:pt>
                <c:pt idx="81">
                  <c:v>113.35320000000002</c:v>
                </c:pt>
                <c:pt idx="82">
                  <c:v>110.43853999999999</c:v>
                </c:pt>
                <c:pt idx="83">
                  <c:v>102.11094</c:v>
                </c:pt>
                <c:pt idx="84">
                  <c:v>92.534200000000027</c:v>
                </c:pt>
                <c:pt idx="85">
                  <c:v>82.124700000000018</c:v>
                </c:pt>
                <c:pt idx="86">
                  <c:v>102.94370000000004</c:v>
                </c:pt>
                <c:pt idx="87">
                  <c:v>91.701439999999991</c:v>
                </c:pt>
                <c:pt idx="88">
                  <c:v>110.43853999999999</c:v>
                </c:pt>
                <c:pt idx="89">
                  <c:v>102.11094</c:v>
                </c:pt>
                <c:pt idx="90">
                  <c:v>92.534200000000027</c:v>
                </c:pt>
                <c:pt idx="91">
                  <c:v>88.370400000000018</c:v>
                </c:pt>
                <c:pt idx="92">
                  <c:v>102.94370000000004</c:v>
                </c:pt>
                <c:pt idx="93">
                  <c:v>89.619540000000001</c:v>
                </c:pt>
                <c:pt idx="94">
                  <c:v>105.0256</c:v>
                </c:pt>
                <c:pt idx="95">
                  <c:v>95.86524</c:v>
                </c:pt>
                <c:pt idx="96">
                  <c:v>116.68423999999999</c:v>
                </c:pt>
                <c:pt idx="97">
                  <c:v>87.53764000000001</c:v>
                </c:pt>
                <c:pt idx="98">
                  <c:v>77.960900000000009</c:v>
                </c:pt>
                <c:pt idx="99">
                  <c:v>89.619540000000001</c:v>
                </c:pt>
                <c:pt idx="100">
                  <c:v>108.35664000000003</c:v>
                </c:pt>
                <c:pt idx="101">
                  <c:v>96.698000000000008</c:v>
                </c:pt>
                <c:pt idx="102">
                  <c:v>123.7627</c:v>
                </c:pt>
                <c:pt idx="103">
                  <c:v>92.534200000000027</c:v>
                </c:pt>
                <c:pt idx="104">
                  <c:v>83.373840000000001</c:v>
                </c:pt>
                <c:pt idx="105">
                  <c:v>84.206600000000009</c:v>
                </c:pt>
                <c:pt idx="106">
                  <c:v>102.11094</c:v>
                </c:pt>
                <c:pt idx="107">
                  <c:v>121.68080000000003</c:v>
                </c:pt>
                <c:pt idx="108">
                  <c:v>105.0256</c:v>
                </c:pt>
                <c:pt idx="109">
                  <c:v>100.86180000000002</c:v>
                </c:pt>
                <c:pt idx="110">
                  <c:v>111.2713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4A-480F-8968-2DFB43DB3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013408"/>
        <c:axId val="1337015488"/>
      </c:scatterChart>
      <c:valAx>
        <c:axId val="1337013408"/>
        <c:scaling>
          <c:orientation val="minMax"/>
          <c:max val="15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37015488"/>
        <c:crosses val="autoZero"/>
        <c:crossBetween val="midCat"/>
      </c:valAx>
      <c:valAx>
        <c:axId val="133701548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y^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370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</xdr:row>
      <xdr:rowOff>0</xdr:rowOff>
    </xdr:from>
    <xdr:to>
      <xdr:col>12</xdr:col>
      <xdr:colOff>438150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16</xdr:row>
      <xdr:rowOff>4762</xdr:rowOff>
    </xdr:from>
    <xdr:to>
      <xdr:col>12</xdr:col>
      <xdr:colOff>361950</xdr:colOff>
      <xdr:row>30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125016</xdr:colOff>
      <xdr:row>0</xdr:row>
      <xdr:rowOff>132337</xdr:rowOff>
    </xdr:from>
    <xdr:to>
      <xdr:col>17</xdr:col>
      <xdr:colOff>173584</xdr:colOff>
      <xdr:row>2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A11561-EA61-46AE-9763-E5AB5D857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1094" y="132337"/>
          <a:ext cx="1870224" cy="388363"/>
        </a:xfrm>
        <a:prstGeom prst="rect">
          <a:avLst/>
        </a:prstGeom>
        <a:noFill/>
        <a:ln w="38100" cmpd="dbl">
          <a:solidFill>
            <a:srgbClr val="333399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13</xdr:col>
      <xdr:colOff>428625</xdr:colOff>
      <xdr:row>5</xdr:row>
      <xdr:rowOff>126477</xdr:rowOff>
    </xdr:from>
    <xdr:to>
      <xdr:col>17</xdr:col>
      <xdr:colOff>553640</xdr:colOff>
      <xdr:row>8</xdr:row>
      <xdr:rowOff>61591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EC63C553-4BD0-4BB8-852E-CB68208A908A}"/>
                </a:ext>
              </a:extLst>
            </xdr:cNvPr>
            <xdr:cNvSpPr/>
          </xdr:nvSpPr>
          <xdr:spPr>
            <a:xfrm>
              <a:off x="8447484" y="507477"/>
              <a:ext cx="2553890" cy="506614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s-ES_tradnl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900" b="0" i="1">
                        <a:latin typeface="Cambria Math" panose="02040503050406030204" pitchFamily="18" charset="0"/>
                      </a:rPr>
                      <m:t>𝑆𝐸</m:t>
                    </m:r>
                    <m:d>
                      <m:dPr>
                        <m:ctrlPr>
                          <a:rPr lang="en-GB" sz="9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GB" sz="9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90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GB" sz="9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GB" sz="900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900" b="0" i="1">
                        <a:latin typeface="Cambria Math" panose="02040503050406030204" pitchFamily="18" charset="0"/>
                      </a:rPr>
                      <m:t>𝑠</m:t>
                    </m:r>
                    <m:rad>
                      <m:radPr>
                        <m:degHide m:val="on"/>
                        <m:ctrlPr>
                          <a:rPr lang="es-MX" sz="9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GB" sz="9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9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nary>
                              <m:naryPr>
                                <m:chr m:val="∑"/>
                                <m:grow m:val="on"/>
                                <m:subHide m:val="on"/>
                                <m:supHide m:val="on"/>
                                <m:ctrlPr>
                                  <a:rPr lang="en-GB" sz="90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es-MX" sz="9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GB" sz="9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GB" sz="90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GB" sz="900" i="1"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GB" sz="900" i="1"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GB" sz="900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acc>
                                          <m:accPr>
                                            <m:chr m:val="̅"/>
                                            <m:ctrlPr>
                                              <a:rPr lang="en-GB" sz="90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accPr>
                                          <m:e>
                                            <m:r>
                                              <a:rPr lang="en-GB" sz="900" i="1"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</m:acc>
                                      </m:e>
                                    </m:d>
                                  </m:e>
                                  <m:sup>
                                    <m:r>
                                      <a:rPr lang="es-MX" sz="90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den>
                        </m:f>
                      </m:e>
                    </m:rad>
                    <m:r>
                      <a:rPr lang="es-MX" sz="9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MX" altLang="es-MX" sz="9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MX" altLang="es-MX" sz="9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altLang="es-MX" sz="900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sSup>
                              <m:sSupPr>
                                <m:ctrlPr>
                                  <a:rPr lang="es-MX" altLang="es-MX" sz="9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s-MX" altLang="es-MX" sz="90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s-MX" altLang="es-MX" sz="9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MX" altLang="es-MX" sz="900" i="1">
                                            <a:latin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es-MX" altLang="es-MX" sz="9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s-MX" altLang="es-MX" sz="90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s-MX" altLang="es-MX" sz="9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acc>
                                          <m:accPr>
                                            <m:chr m:val="̂"/>
                                            <m:ctrlPr>
                                              <a:rPr lang="es-MX" altLang="es-MX" sz="9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accPr>
                                          <m:e>
                                            <m:r>
                                              <a:rPr lang="es-MX" altLang="es-MX" sz="900" b="0" i="1">
                                                <a:latin typeface="Cambria Math" panose="02040503050406030204" pitchFamily="18" charset="0"/>
                                              </a:rPr>
                                              <m:t>𝑦</m:t>
                                            </m:r>
                                          </m:e>
                                        </m:acc>
                                      </m:e>
                                      <m:sub>
                                        <m:r>
                                          <a:rPr lang="es-MX" altLang="es-MX" sz="900" b="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s-MX" altLang="es-MX" sz="9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d>
                              <m:dPr>
                                <m:ctrlPr>
                                  <a:rPr lang="es-MX" altLang="es-MX" sz="9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MX" altLang="es-MX" sz="90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s-MX" altLang="es-MX" sz="900" i="1">
                                    <a:latin typeface="Cambria Math" panose="02040503050406030204" pitchFamily="18" charset="0"/>
                                  </a:rPr>
                                  <m:t>−2</m:t>
                                </m:r>
                              </m:e>
                            </m:d>
                            <m:r>
                              <a:rPr lang="es-MX" altLang="es-MX" sz="900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sSup>
                              <m:sSupPr>
                                <m:ctrlPr>
                                  <a:rPr lang="es-MX" altLang="es-MX" sz="9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s-MX" altLang="es-MX" sz="90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s-MX" altLang="es-MX" sz="9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MX" altLang="es-MX" sz="90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s-MX" altLang="es-MX" sz="9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s-MX" altLang="es-MX" sz="90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es-MX" altLang="es-MX" sz="9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s-MX" altLang="es-MX" sz="90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s-MX" altLang="es-MX" sz="9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e>
                    </m:rad>
                  </m:oMath>
                </m:oMathPara>
              </a14:m>
              <a:endParaRPr lang="en-GB" sz="900"/>
            </a:p>
          </xdr:txBody>
        </xdr:sp>
      </mc:Choice>
      <mc:Fallback xmlns=""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EC63C553-4BD0-4BB8-852E-CB68208A908A}"/>
                </a:ext>
              </a:extLst>
            </xdr:cNvPr>
            <xdr:cNvSpPr/>
          </xdr:nvSpPr>
          <xdr:spPr>
            <a:xfrm>
              <a:off x="8447484" y="507477"/>
              <a:ext cx="2553890" cy="506614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s-ES_tradnl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9pPr>
            </a:lstStyle>
            <a:p>
              <a:pPr/>
              <a:r>
                <a:rPr lang="es-MX" sz="900" b="0" i="0">
                  <a:latin typeface="Cambria Math" panose="02040503050406030204" pitchFamily="18" charset="0"/>
                </a:rPr>
                <a:t>𝑆𝐸</a:t>
              </a:r>
              <a:r>
                <a:rPr lang="en-GB" sz="900" i="0">
                  <a:latin typeface="Cambria Math" panose="02040503050406030204" pitchFamily="18" charset="0"/>
                </a:rPr>
                <a:t>(𝑏_1 )=</a:t>
              </a:r>
              <a:r>
                <a:rPr lang="es-MX" sz="900" b="0" i="0">
                  <a:latin typeface="Cambria Math" panose="02040503050406030204" pitchFamily="18" charset="0"/>
                </a:rPr>
                <a:t>𝑠</a:t>
              </a:r>
              <a:r>
                <a:rPr lang="es-MX" sz="900" i="0">
                  <a:latin typeface="Cambria Math" panose="02040503050406030204" pitchFamily="18" charset="0"/>
                </a:rPr>
                <a:t>√(</a:t>
              </a:r>
              <a:r>
                <a:rPr lang="es-MX" sz="900" b="0" i="0">
                  <a:latin typeface="Cambria Math" panose="02040503050406030204" pitchFamily="18" charset="0"/>
                </a:rPr>
                <a:t>1</a:t>
              </a:r>
              <a:r>
                <a:rPr lang="en-GB" sz="900" b="0" i="0">
                  <a:latin typeface="Cambria Math" panose="02040503050406030204" pitchFamily="18" charset="0"/>
                </a:rPr>
                <a:t>/(∑128</a:t>
              </a:r>
              <a:r>
                <a:rPr lang="es-MX" sz="900" b="0" i="0">
                  <a:latin typeface="Cambria Math" panose="02040503050406030204" pitchFamily="18" charset="0"/>
                </a:rPr>
                <a:t>▒</a:t>
              </a:r>
              <a:r>
                <a:rPr lang="en-GB" sz="900" b="0" i="0">
                  <a:latin typeface="Cambria Math" panose="02040503050406030204" pitchFamily="18" charset="0"/>
                </a:rPr>
                <a:t>(</a:t>
              </a:r>
              <a:r>
                <a:rPr lang="en-GB" sz="900" i="0">
                  <a:latin typeface="Cambria Math" panose="02040503050406030204" pitchFamily="18" charset="0"/>
                </a:rPr>
                <a:t>𝑥_𝑖−𝑥 ̅ )</a:t>
              </a:r>
              <a:r>
                <a:rPr lang="es-MX" sz="900" i="0">
                  <a:latin typeface="Cambria Math" panose="02040503050406030204" pitchFamily="18" charset="0"/>
                </a:rPr>
                <a:t>^2 </a:t>
              </a:r>
              <a:r>
                <a:rPr lang="en-GB" sz="900" i="0">
                  <a:latin typeface="Cambria Math" panose="02040503050406030204" pitchFamily="18" charset="0"/>
                </a:rPr>
                <a:t>)</a:t>
              </a:r>
              <a:r>
                <a:rPr lang="es-MX" sz="900" i="0">
                  <a:latin typeface="Cambria Math" panose="02040503050406030204" pitchFamily="18" charset="0"/>
                </a:rPr>
                <a:t>)</a:t>
              </a:r>
              <a:r>
                <a:rPr lang="es-MX" sz="900" b="0" i="0">
                  <a:latin typeface="Cambria Math" panose="02040503050406030204" pitchFamily="18" charset="0"/>
                </a:rPr>
                <a:t>=</a:t>
              </a:r>
              <a:r>
                <a:rPr lang="es-MX" altLang="es-MX" sz="900" i="0">
                  <a:latin typeface="Cambria Math" panose="02040503050406030204" pitchFamily="18" charset="0"/>
                </a:rPr>
                <a:t>√((∑(𝑦_𝑖−</a:t>
              </a:r>
              <a:r>
                <a:rPr lang="es-MX" altLang="es-MX" sz="900" b="0" i="0">
                  <a:latin typeface="Cambria Math" panose="02040503050406030204" pitchFamily="18" charset="0"/>
                </a:rPr>
                <a:t>𝑦 ̂_𝑖 )^</a:t>
              </a:r>
              <a:r>
                <a:rPr lang="es-MX" altLang="es-MX" sz="900" i="0">
                  <a:latin typeface="Cambria Math" panose="02040503050406030204" pitchFamily="18" charset="0"/>
                </a:rPr>
                <a:t>2)/((𝑛−2)∑(𝑥_𝑖−𝑥 ̅ )^2 ))</a:t>
              </a:r>
              <a:endParaRPr lang="en-GB" sz="900"/>
            </a:p>
          </xdr:txBody>
        </xdr:sp>
      </mc:Fallback>
    </mc:AlternateContent>
    <xdr:clientData/>
  </xdr:twoCellAnchor>
  <xdr:twoCellAnchor>
    <xdr:from>
      <xdr:col>11</xdr:col>
      <xdr:colOff>266899</xdr:colOff>
      <xdr:row>9</xdr:row>
      <xdr:rowOff>154780</xdr:rowOff>
    </xdr:from>
    <xdr:to>
      <xdr:col>17</xdr:col>
      <xdr:colOff>586382</xdr:colOff>
      <xdr:row>22</xdr:row>
      <xdr:rowOff>55957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6540A9-C592-4D3A-8643-BAED59001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601265</xdr:colOff>
      <xdr:row>4</xdr:row>
      <xdr:rowOff>0</xdr:rowOff>
    </xdr:from>
    <xdr:to>
      <xdr:col>11</xdr:col>
      <xdr:colOff>238124</xdr:colOff>
      <xdr:row>16</xdr:row>
      <xdr:rowOff>79771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CC3C37-3876-436A-84B3-9B5C94E38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9"/>
  <sheetViews>
    <sheetView workbookViewId="0">
      <selection activeCell="D9" sqref="D9"/>
    </sheetView>
  </sheetViews>
  <sheetFormatPr defaultRowHeight="15" x14ac:dyDescent="0.25"/>
  <sheetData>
    <row r="1" spans="1:4" x14ac:dyDescent="0.25">
      <c r="B1" t="s">
        <v>6</v>
      </c>
      <c r="C1" t="s">
        <v>7</v>
      </c>
      <c r="D1" t="s">
        <v>8</v>
      </c>
    </row>
    <row r="2" spans="1:4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s="1" t="s">
        <v>4</v>
      </c>
      <c r="B3" s="1">
        <v>143</v>
      </c>
      <c r="C3" s="1">
        <v>56.3</v>
      </c>
      <c r="D3" s="1">
        <v>85</v>
      </c>
    </row>
    <row r="4" spans="1:4" x14ac:dyDescent="0.25">
      <c r="A4" s="1" t="s">
        <v>4</v>
      </c>
      <c r="B4" s="1">
        <v>191</v>
      </c>
      <c r="C4" s="1">
        <v>62.5</v>
      </c>
      <c r="D4" s="1">
        <v>112.5</v>
      </c>
    </row>
    <row r="5" spans="1:4" x14ac:dyDescent="0.25">
      <c r="A5" s="1" t="s">
        <v>4</v>
      </c>
      <c r="B5" s="1">
        <v>160</v>
      </c>
      <c r="C5" s="1">
        <v>62</v>
      </c>
      <c r="D5" s="1">
        <v>94.5</v>
      </c>
    </row>
    <row r="6" spans="1:4" x14ac:dyDescent="0.25">
      <c r="A6" s="1" t="s">
        <v>4</v>
      </c>
      <c r="B6" s="1">
        <v>157</v>
      </c>
      <c r="C6" s="1">
        <v>64.5</v>
      </c>
      <c r="D6" s="1">
        <v>123.5</v>
      </c>
    </row>
    <row r="7" spans="1:4" x14ac:dyDescent="0.25">
      <c r="A7" s="1" t="s">
        <v>4</v>
      </c>
      <c r="B7" s="1">
        <v>191</v>
      </c>
      <c r="C7" s="1">
        <v>65.3</v>
      </c>
      <c r="D7" s="1">
        <v>107</v>
      </c>
    </row>
    <row r="8" spans="1:4" x14ac:dyDescent="0.25">
      <c r="A8" s="1" t="s">
        <v>4</v>
      </c>
      <c r="B8" s="1">
        <v>141</v>
      </c>
      <c r="C8" s="1">
        <v>61.8</v>
      </c>
      <c r="D8" s="1">
        <v>85</v>
      </c>
    </row>
    <row r="9" spans="1:4" x14ac:dyDescent="0.25">
      <c r="A9" s="1" t="s">
        <v>4</v>
      </c>
      <c r="B9" s="1">
        <v>185</v>
      </c>
      <c r="C9" s="1">
        <v>63.3</v>
      </c>
      <c r="D9" s="1">
        <v>101</v>
      </c>
    </row>
    <row r="10" spans="1:4" x14ac:dyDescent="0.25">
      <c r="A10" s="1" t="s">
        <v>4</v>
      </c>
      <c r="B10" s="1">
        <v>210</v>
      </c>
      <c r="C10" s="1">
        <v>65.5</v>
      </c>
      <c r="D10" s="1">
        <v>140</v>
      </c>
    </row>
    <row r="11" spans="1:4" x14ac:dyDescent="0.25">
      <c r="A11" s="1" t="s">
        <v>4</v>
      </c>
      <c r="B11" s="1">
        <v>149</v>
      </c>
      <c r="C11" s="1">
        <v>64.3</v>
      </c>
      <c r="D11" s="1">
        <v>110.5</v>
      </c>
    </row>
    <row r="12" spans="1:4" x14ac:dyDescent="0.25">
      <c r="A12" s="1" t="s">
        <v>4</v>
      </c>
      <c r="B12" s="1">
        <v>169</v>
      </c>
      <c r="C12" s="1">
        <v>62.3</v>
      </c>
      <c r="D12" s="1">
        <v>99.5</v>
      </c>
    </row>
    <row r="13" spans="1:4" x14ac:dyDescent="0.25">
      <c r="A13" s="1" t="s">
        <v>4</v>
      </c>
      <c r="B13" s="1">
        <v>173</v>
      </c>
      <c r="C13" s="1">
        <v>62.8</v>
      </c>
      <c r="D13" s="1">
        <v>102.5</v>
      </c>
    </row>
    <row r="14" spans="1:4" x14ac:dyDescent="0.25">
      <c r="A14" s="1" t="s">
        <v>4</v>
      </c>
      <c r="B14" s="1">
        <v>150</v>
      </c>
      <c r="C14" s="1">
        <v>61.3</v>
      </c>
      <c r="D14" s="1">
        <v>94</v>
      </c>
    </row>
    <row r="15" spans="1:4" x14ac:dyDescent="0.25">
      <c r="A15" s="1" t="s">
        <v>4</v>
      </c>
      <c r="B15" s="1">
        <v>144</v>
      </c>
      <c r="C15" s="1">
        <v>59.5</v>
      </c>
      <c r="D15" s="1">
        <v>93.5</v>
      </c>
    </row>
    <row r="16" spans="1:4" x14ac:dyDescent="0.25">
      <c r="A16" s="1" t="s">
        <v>4</v>
      </c>
      <c r="B16" s="1">
        <v>146</v>
      </c>
      <c r="C16" s="1">
        <v>60</v>
      </c>
      <c r="D16" s="1">
        <v>109</v>
      </c>
    </row>
    <row r="17" spans="1:4" x14ac:dyDescent="0.25">
      <c r="A17" s="1" t="s">
        <v>4</v>
      </c>
      <c r="B17" s="1">
        <v>155</v>
      </c>
      <c r="C17" s="1">
        <v>61.3</v>
      </c>
      <c r="D17" s="1">
        <v>107</v>
      </c>
    </row>
    <row r="18" spans="1:4" x14ac:dyDescent="0.25">
      <c r="A18" s="1" t="s">
        <v>4</v>
      </c>
      <c r="B18" s="1">
        <v>183</v>
      </c>
      <c r="C18" s="1">
        <v>64.5</v>
      </c>
      <c r="D18" s="1">
        <v>102.5</v>
      </c>
    </row>
    <row r="19" spans="1:4" x14ac:dyDescent="0.25">
      <c r="A19" s="1" t="s">
        <v>4</v>
      </c>
      <c r="B19" s="1">
        <v>154</v>
      </c>
      <c r="C19" s="1">
        <v>60</v>
      </c>
      <c r="D19" s="1">
        <v>114</v>
      </c>
    </row>
    <row r="20" spans="1:4" x14ac:dyDescent="0.25">
      <c r="A20" s="1" t="s">
        <v>4</v>
      </c>
      <c r="B20" s="1">
        <v>152</v>
      </c>
      <c r="C20" s="1">
        <v>60.5</v>
      </c>
      <c r="D20" s="1">
        <v>105</v>
      </c>
    </row>
    <row r="21" spans="1:4" x14ac:dyDescent="0.25">
      <c r="A21" s="1" t="s">
        <v>4</v>
      </c>
      <c r="B21" s="1">
        <v>148</v>
      </c>
      <c r="C21" s="1">
        <v>60.5</v>
      </c>
      <c r="D21" s="1">
        <v>84.5</v>
      </c>
    </row>
    <row r="22" spans="1:4" x14ac:dyDescent="0.25">
      <c r="A22" s="1" t="s">
        <v>4</v>
      </c>
      <c r="B22" s="1">
        <v>164</v>
      </c>
      <c r="C22" s="1">
        <v>65.3</v>
      </c>
      <c r="D22" s="1">
        <v>98</v>
      </c>
    </row>
    <row r="23" spans="1:4" x14ac:dyDescent="0.25">
      <c r="A23" s="1" t="s">
        <v>4</v>
      </c>
      <c r="B23" s="1">
        <v>177</v>
      </c>
      <c r="C23" s="1">
        <v>61.3</v>
      </c>
      <c r="D23" s="1">
        <v>81</v>
      </c>
    </row>
    <row r="24" spans="1:4" x14ac:dyDescent="0.25">
      <c r="A24" s="1" t="s">
        <v>4</v>
      </c>
      <c r="B24" s="1">
        <v>183</v>
      </c>
      <c r="C24" s="1">
        <v>66.5</v>
      </c>
      <c r="D24" s="1">
        <v>112</v>
      </c>
    </row>
    <row r="25" spans="1:4" x14ac:dyDescent="0.25">
      <c r="A25" s="1" t="s">
        <v>4</v>
      </c>
      <c r="B25" s="1">
        <v>182</v>
      </c>
      <c r="C25" s="1">
        <v>65.5</v>
      </c>
      <c r="D25" s="1">
        <v>133</v>
      </c>
    </row>
    <row r="26" spans="1:4" x14ac:dyDescent="0.25">
      <c r="A26" s="1" t="s">
        <v>4</v>
      </c>
      <c r="B26" s="1">
        <v>165</v>
      </c>
      <c r="C26" s="1">
        <v>55.5</v>
      </c>
      <c r="D26" s="1">
        <v>67</v>
      </c>
    </row>
    <row r="27" spans="1:4" x14ac:dyDescent="0.25">
      <c r="A27" s="1" t="s">
        <v>4</v>
      </c>
      <c r="B27" s="1">
        <v>163</v>
      </c>
      <c r="C27" s="1">
        <v>56.5</v>
      </c>
      <c r="D27" s="1">
        <v>84</v>
      </c>
    </row>
    <row r="28" spans="1:4" x14ac:dyDescent="0.25">
      <c r="A28" s="1" t="s">
        <v>4</v>
      </c>
      <c r="B28" s="1">
        <v>171</v>
      </c>
      <c r="C28" s="1">
        <v>63</v>
      </c>
      <c r="D28" s="1">
        <v>84</v>
      </c>
    </row>
    <row r="29" spans="1:4" x14ac:dyDescent="0.25">
      <c r="A29" s="1" t="s">
        <v>4</v>
      </c>
      <c r="B29" s="1">
        <v>193</v>
      </c>
      <c r="C29" s="1">
        <v>59.8</v>
      </c>
      <c r="D29" s="1">
        <v>115</v>
      </c>
    </row>
    <row r="30" spans="1:4" x14ac:dyDescent="0.25">
      <c r="A30" s="1" t="s">
        <v>4</v>
      </c>
      <c r="B30" s="1">
        <v>169</v>
      </c>
      <c r="C30" s="1">
        <v>61.5</v>
      </c>
      <c r="D30" s="1">
        <v>85</v>
      </c>
    </row>
    <row r="31" spans="1:4" x14ac:dyDescent="0.25">
      <c r="A31" s="1" t="s">
        <v>4</v>
      </c>
      <c r="B31" s="1">
        <v>155</v>
      </c>
      <c r="C31" s="1">
        <v>62.3</v>
      </c>
      <c r="D31" s="1">
        <v>105</v>
      </c>
    </row>
    <row r="32" spans="1:4" x14ac:dyDescent="0.25">
      <c r="A32" s="1" t="s">
        <v>4</v>
      </c>
      <c r="B32" s="1">
        <v>171</v>
      </c>
      <c r="C32" s="1">
        <v>62.5</v>
      </c>
      <c r="D32" s="1">
        <v>112</v>
      </c>
    </row>
    <row r="33" spans="1:4" x14ac:dyDescent="0.25">
      <c r="A33" s="1" t="s">
        <v>4</v>
      </c>
      <c r="B33" s="1">
        <v>140</v>
      </c>
      <c r="C33" s="1">
        <v>53.8</v>
      </c>
      <c r="D33" s="1">
        <v>68.5</v>
      </c>
    </row>
    <row r="34" spans="1:4" x14ac:dyDescent="0.25">
      <c r="A34" s="1" t="s">
        <v>4</v>
      </c>
      <c r="B34" s="1">
        <v>149</v>
      </c>
      <c r="C34" s="1">
        <v>58.3</v>
      </c>
      <c r="D34" s="1">
        <v>93</v>
      </c>
    </row>
    <row r="35" spans="1:4" x14ac:dyDescent="0.25">
      <c r="A35" s="1" t="s">
        <v>4</v>
      </c>
      <c r="B35" s="1">
        <v>150</v>
      </c>
      <c r="C35" s="1">
        <v>59.5</v>
      </c>
      <c r="D35" s="1">
        <v>78.5</v>
      </c>
    </row>
    <row r="36" spans="1:4" x14ac:dyDescent="0.25">
      <c r="A36" s="1" t="s">
        <v>4</v>
      </c>
      <c r="B36" s="1">
        <v>140</v>
      </c>
      <c r="C36" s="1">
        <v>53.5</v>
      </c>
      <c r="D36" s="1">
        <v>81</v>
      </c>
    </row>
    <row r="37" spans="1:4" x14ac:dyDescent="0.25">
      <c r="A37" s="1" t="s">
        <v>4</v>
      </c>
      <c r="B37" s="1">
        <v>166</v>
      </c>
      <c r="C37" s="1">
        <v>61.5</v>
      </c>
      <c r="D37" s="1">
        <v>103.5</v>
      </c>
    </row>
    <row r="38" spans="1:4" x14ac:dyDescent="0.25">
      <c r="A38" s="1" t="s">
        <v>4</v>
      </c>
      <c r="B38" s="1">
        <v>146</v>
      </c>
      <c r="C38" s="1">
        <v>56.3</v>
      </c>
      <c r="D38" s="1">
        <v>83.5</v>
      </c>
    </row>
    <row r="39" spans="1:4" x14ac:dyDescent="0.25">
      <c r="A39" s="1" t="s">
        <v>4</v>
      </c>
      <c r="B39" s="1">
        <v>139</v>
      </c>
      <c r="C39" s="1">
        <v>57.5</v>
      </c>
      <c r="D39" s="1">
        <v>96</v>
      </c>
    </row>
    <row r="40" spans="1:4" x14ac:dyDescent="0.25">
      <c r="A40" s="1" t="s">
        <v>4</v>
      </c>
      <c r="B40" s="1">
        <v>177</v>
      </c>
      <c r="C40" s="1">
        <v>61.8</v>
      </c>
      <c r="D40" s="1">
        <v>142.5</v>
      </c>
    </row>
    <row r="41" spans="1:4" x14ac:dyDescent="0.25">
      <c r="A41" s="1" t="s">
        <v>4</v>
      </c>
      <c r="B41" s="1">
        <v>166</v>
      </c>
      <c r="C41" s="1">
        <v>59.3</v>
      </c>
      <c r="D41" s="1">
        <v>89.5</v>
      </c>
    </row>
    <row r="42" spans="1:4" x14ac:dyDescent="0.25">
      <c r="A42" s="1" t="s">
        <v>4</v>
      </c>
      <c r="B42" s="1">
        <v>184</v>
      </c>
      <c r="C42" s="1">
        <v>62.3</v>
      </c>
      <c r="D42" s="1">
        <v>108</v>
      </c>
    </row>
    <row r="43" spans="1:4" x14ac:dyDescent="0.25">
      <c r="A43" s="1" t="s">
        <v>4</v>
      </c>
      <c r="B43" s="1">
        <v>177</v>
      </c>
      <c r="C43" s="1">
        <v>61.3</v>
      </c>
      <c r="D43" s="1">
        <v>112</v>
      </c>
    </row>
    <row r="44" spans="1:4" x14ac:dyDescent="0.25">
      <c r="A44" s="1" t="s">
        <v>4</v>
      </c>
      <c r="B44" s="1">
        <v>145</v>
      </c>
      <c r="C44" s="1">
        <v>59</v>
      </c>
      <c r="D44" s="1">
        <v>91.5</v>
      </c>
    </row>
    <row r="45" spans="1:4" x14ac:dyDescent="0.25">
      <c r="A45" s="1" t="s">
        <v>4</v>
      </c>
      <c r="B45" s="1">
        <v>167</v>
      </c>
      <c r="C45" s="1">
        <v>62.3</v>
      </c>
      <c r="D45" s="1">
        <v>92.5</v>
      </c>
    </row>
    <row r="46" spans="1:4" x14ac:dyDescent="0.25">
      <c r="A46" s="1" t="s">
        <v>4</v>
      </c>
      <c r="B46" s="1">
        <v>185</v>
      </c>
      <c r="C46" s="1">
        <v>60</v>
      </c>
      <c r="D46" s="1">
        <v>106</v>
      </c>
    </row>
    <row r="47" spans="1:4" x14ac:dyDescent="0.25">
      <c r="A47" s="1" t="s">
        <v>4</v>
      </c>
      <c r="B47" s="1">
        <v>156</v>
      </c>
      <c r="C47" s="1">
        <v>54.5</v>
      </c>
      <c r="D47" s="1">
        <v>75</v>
      </c>
    </row>
    <row r="48" spans="1:4" x14ac:dyDescent="0.25">
      <c r="A48" s="1" t="s">
        <v>4</v>
      </c>
      <c r="B48" s="1">
        <v>191</v>
      </c>
      <c r="C48" s="1">
        <v>63.3</v>
      </c>
      <c r="D48" s="1">
        <v>113.5</v>
      </c>
    </row>
    <row r="49" spans="1:4" x14ac:dyDescent="0.25">
      <c r="A49" s="1" t="s">
        <v>4</v>
      </c>
      <c r="B49" s="1">
        <v>189</v>
      </c>
      <c r="C49" s="1">
        <v>64.3</v>
      </c>
      <c r="D49" s="1">
        <v>113.5</v>
      </c>
    </row>
    <row r="50" spans="1:4" x14ac:dyDescent="0.25">
      <c r="A50" s="1" t="s">
        <v>4</v>
      </c>
      <c r="B50" s="1">
        <v>157</v>
      </c>
      <c r="C50" s="1">
        <v>60.5</v>
      </c>
      <c r="D50" s="1">
        <v>112</v>
      </c>
    </row>
    <row r="51" spans="1:4" x14ac:dyDescent="0.25">
      <c r="A51" s="1" t="s">
        <v>4</v>
      </c>
      <c r="B51" s="1">
        <v>171</v>
      </c>
      <c r="C51" s="1">
        <v>61.5</v>
      </c>
      <c r="D51" s="1">
        <v>91</v>
      </c>
    </row>
    <row r="52" spans="1:4" x14ac:dyDescent="0.25">
      <c r="A52" s="1" t="s">
        <v>4</v>
      </c>
      <c r="B52" s="1">
        <v>143</v>
      </c>
      <c r="C52" s="1">
        <v>61.5</v>
      </c>
      <c r="D52" s="1">
        <v>116.5</v>
      </c>
    </row>
    <row r="53" spans="1:4" x14ac:dyDescent="0.25">
      <c r="A53" s="1" t="s">
        <v>4</v>
      </c>
      <c r="B53" s="1">
        <v>182</v>
      </c>
      <c r="C53" s="1">
        <v>62</v>
      </c>
      <c r="D53" s="1">
        <v>91.5</v>
      </c>
    </row>
    <row r="54" spans="1:4" x14ac:dyDescent="0.25">
      <c r="A54" s="1" t="s">
        <v>4</v>
      </c>
      <c r="B54" s="1">
        <v>154</v>
      </c>
      <c r="C54" s="1">
        <v>61</v>
      </c>
      <c r="D54" s="1">
        <v>122.5</v>
      </c>
    </row>
    <row r="55" spans="1:4" x14ac:dyDescent="0.25">
      <c r="A55" s="1" t="s">
        <v>4</v>
      </c>
      <c r="B55" s="1">
        <v>141</v>
      </c>
      <c r="C55" s="1">
        <v>56</v>
      </c>
      <c r="D55" s="1">
        <v>72.5</v>
      </c>
    </row>
    <row r="56" spans="1:4" x14ac:dyDescent="0.25">
      <c r="A56" s="1" t="s">
        <v>4</v>
      </c>
      <c r="B56" s="1">
        <v>167</v>
      </c>
      <c r="C56" s="1">
        <v>61</v>
      </c>
      <c r="D56" s="1">
        <v>93.5</v>
      </c>
    </row>
    <row r="57" spans="1:4" x14ac:dyDescent="0.25">
      <c r="A57" s="1" t="s">
        <v>4</v>
      </c>
      <c r="B57" s="1">
        <v>141</v>
      </c>
      <c r="C57" s="1">
        <v>61.3</v>
      </c>
      <c r="D57" s="1">
        <v>85</v>
      </c>
    </row>
    <row r="58" spans="1:4" x14ac:dyDescent="0.25">
      <c r="A58" s="1" t="s">
        <v>4</v>
      </c>
      <c r="B58" s="1">
        <v>175</v>
      </c>
      <c r="C58" s="1">
        <v>60.3</v>
      </c>
      <c r="D58" s="1">
        <v>86</v>
      </c>
    </row>
    <row r="59" spans="1:4" x14ac:dyDescent="0.25">
      <c r="A59" s="1" t="s">
        <v>4</v>
      </c>
      <c r="B59" s="1">
        <v>153</v>
      </c>
      <c r="C59" s="1">
        <v>63.3</v>
      </c>
      <c r="D59" s="1">
        <v>108</v>
      </c>
    </row>
    <row r="60" spans="1:4" x14ac:dyDescent="0.25">
      <c r="A60" s="1" t="s">
        <v>4</v>
      </c>
      <c r="B60" s="1">
        <v>185</v>
      </c>
      <c r="C60" s="1">
        <v>59</v>
      </c>
      <c r="D60" s="1">
        <v>104</v>
      </c>
    </row>
    <row r="61" spans="1:4" x14ac:dyDescent="0.25">
      <c r="A61" s="1" t="s">
        <v>4</v>
      </c>
      <c r="B61" s="1">
        <v>139</v>
      </c>
      <c r="C61" s="1">
        <v>61.5</v>
      </c>
      <c r="D61" s="1">
        <v>104</v>
      </c>
    </row>
    <row r="62" spans="1:4" x14ac:dyDescent="0.25">
      <c r="A62" s="1" t="s">
        <v>4</v>
      </c>
      <c r="B62" s="1">
        <v>143</v>
      </c>
      <c r="C62" s="1">
        <v>51.3</v>
      </c>
      <c r="D62" s="1">
        <v>50.5</v>
      </c>
    </row>
    <row r="63" spans="1:4" x14ac:dyDescent="0.25">
      <c r="A63" s="1" t="s">
        <v>4</v>
      </c>
      <c r="B63" s="1">
        <v>147</v>
      </c>
      <c r="C63" s="1">
        <v>61.3</v>
      </c>
      <c r="D63" s="1">
        <v>115</v>
      </c>
    </row>
    <row r="64" spans="1:4" x14ac:dyDescent="0.25">
      <c r="A64" s="1" t="s">
        <v>4</v>
      </c>
      <c r="B64" s="1">
        <v>164</v>
      </c>
      <c r="C64" s="1">
        <v>58</v>
      </c>
      <c r="D64" s="1">
        <v>83.5</v>
      </c>
    </row>
    <row r="65" spans="1:4" x14ac:dyDescent="0.25">
      <c r="A65" s="1" t="s">
        <v>4</v>
      </c>
      <c r="B65" s="1">
        <v>175</v>
      </c>
      <c r="C65" s="1">
        <v>60.8</v>
      </c>
      <c r="D65" s="1">
        <v>93.5</v>
      </c>
    </row>
    <row r="66" spans="1:4" x14ac:dyDescent="0.25">
      <c r="A66" s="1" t="s">
        <v>4</v>
      </c>
      <c r="B66" s="1">
        <v>170</v>
      </c>
      <c r="C66" s="1">
        <v>64.3</v>
      </c>
      <c r="D66" s="1">
        <v>90</v>
      </c>
    </row>
    <row r="67" spans="1:4" x14ac:dyDescent="0.25">
      <c r="A67" s="1" t="s">
        <v>4</v>
      </c>
      <c r="B67" s="1">
        <v>186</v>
      </c>
      <c r="C67" s="1">
        <v>57.8</v>
      </c>
      <c r="D67" s="1">
        <v>95</v>
      </c>
    </row>
    <row r="68" spans="1:4" x14ac:dyDescent="0.25">
      <c r="A68" s="1" t="s">
        <v>4</v>
      </c>
      <c r="B68" s="1">
        <v>185</v>
      </c>
      <c r="C68" s="1">
        <v>65.3</v>
      </c>
      <c r="D68" s="1">
        <v>118</v>
      </c>
    </row>
    <row r="69" spans="1:4" x14ac:dyDescent="0.25">
      <c r="A69" s="1" t="s">
        <v>4</v>
      </c>
      <c r="B69" s="1">
        <v>168</v>
      </c>
      <c r="C69" s="1">
        <v>61.5</v>
      </c>
      <c r="D69" s="1">
        <v>95</v>
      </c>
    </row>
    <row r="70" spans="1:4" x14ac:dyDescent="0.25">
      <c r="A70" s="1" t="s">
        <v>4</v>
      </c>
      <c r="B70" s="1">
        <v>139</v>
      </c>
      <c r="C70" s="1">
        <v>52.8</v>
      </c>
      <c r="D70" s="1">
        <v>63.5</v>
      </c>
    </row>
    <row r="71" spans="1:4" x14ac:dyDescent="0.25">
      <c r="A71" s="1" t="s">
        <v>4</v>
      </c>
      <c r="B71" s="1">
        <v>178</v>
      </c>
      <c r="C71" s="1">
        <v>63.5</v>
      </c>
      <c r="D71" s="1">
        <v>148.5</v>
      </c>
    </row>
    <row r="72" spans="1:4" x14ac:dyDescent="0.25">
      <c r="A72" s="1" t="s">
        <v>4</v>
      </c>
      <c r="B72" s="1">
        <v>147</v>
      </c>
      <c r="C72" s="1">
        <v>55.8</v>
      </c>
      <c r="D72" s="1">
        <v>75</v>
      </c>
    </row>
    <row r="73" spans="1:4" x14ac:dyDescent="0.25">
      <c r="A73" s="1" t="s">
        <v>4</v>
      </c>
      <c r="B73" s="1">
        <v>183</v>
      </c>
      <c r="C73" s="1">
        <v>64.3</v>
      </c>
      <c r="D73" s="1">
        <v>109.5</v>
      </c>
    </row>
    <row r="74" spans="1:4" x14ac:dyDescent="0.25">
      <c r="A74" s="1" t="s">
        <v>4</v>
      </c>
      <c r="B74" s="1">
        <v>148</v>
      </c>
      <c r="C74" s="1">
        <v>56.3</v>
      </c>
      <c r="D74" s="1">
        <v>77</v>
      </c>
    </row>
    <row r="75" spans="1:4" x14ac:dyDescent="0.25">
      <c r="A75" s="1" t="s">
        <v>4</v>
      </c>
      <c r="B75" s="1">
        <v>144</v>
      </c>
      <c r="C75" s="1">
        <v>55.8</v>
      </c>
      <c r="D75" s="1">
        <v>73.5</v>
      </c>
    </row>
    <row r="76" spans="1:4" x14ac:dyDescent="0.25">
      <c r="A76" s="1" t="s">
        <v>4</v>
      </c>
      <c r="B76" s="1">
        <v>190</v>
      </c>
      <c r="C76" s="1">
        <v>66.8</v>
      </c>
      <c r="D76" s="1">
        <v>140</v>
      </c>
    </row>
    <row r="77" spans="1:4" x14ac:dyDescent="0.25">
      <c r="A77" s="1" t="s">
        <v>4</v>
      </c>
      <c r="B77" s="1">
        <v>143</v>
      </c>
      <c r="C77" s="1">
        <v>58.3</v>
      </c>
      <c r="D77" s="1">
        <v>77.5</v>
      </c>
    </row>
    <row r="78" spans="1:4" x14ac:dyDescent="0.25">
      <c r="A78" s="1" t="s">
        <v>4</v>
      </c>
      <c r="B78" s="1">
        <v>147</v>
      </c>
      <c r="C78" s="1">
        <v>59.5</v>
      </c>
      <c r="D78" s="1">
        <v>101</v>
      </c>
    </row>
    <row r="79" spans="1:4" x14ac:dyDescent="0.25">
      <c r="A79" s="1" t="s">
        <v>4</v>
      </c>
      <c r="B79" s="1">
        <v>172</v>
      </c>
      <c r="C79" s="1">
        <v>64.8</v>
      </c>
      <c r="D79" s="1">
        <v>142</v>
      </c>
    </row>
    <row r="80" spans="1:4" x14ac:dyDescent="0.25">
      <c r="A80" s="1" t="s">
        <v>4</v>
      </c>
      <c r="B80" s="1">
        <v>179</v>
      </c>
      <c r="C80" s="1">
        <v>63</v>
      </c>
      <c r="D80" s="1">
        <v>98.5</v>
      </c>
    </row>
    <row r="81" spans="1:4" x14ac:dyDescent="0.25">
      <c r="A81" s="1" t="s">
        <v>4</v>
      </c>
      <c r="B81" s="1">
        <v>142</v>
      </c>
      <c r="C81" s="1">
        <v>56</v>
      </c>
      <c r="D81" s="1">
        <v>72.5</v>
      </c>
    </row>
    <row r="82" spans="1:4" x14ac:dyDescent="0.25">
      <c r="A82" s="1" t="s">
        <v>4</v>
      </c>
      <c r="B82" s="1">
        <v>150</v>
      </c>
      <c r="C82" s="1">
        <v>54.5</v>
      </c>
      <c r="D82" s="1">
        <v>74</v>
      </c>
    </row>
    <row r="83" spans="1:4" x14ac:dyDescent="0.25">
      <c r="A83" s="1" t="s">
        <v>4</v>
      </c>
      <c r="B83" s="1">
        <v>147</v>
      </c>
      <c r="C83" s="1">
        <v>51.5</v>
      </c>
      <c r="D83" s="1">
        <v>64</v>
      </c>
    </row>
    <row r="84" spans="1:4" x14ac:dyDescent="0.25">
      <c r="A84" s="1" t="s">
        <v>4</v>
      </c>
      <c r="B84" s="1">
        <v>182</v>
      </c>
      <c r="C84" s="1">
        <v>64</v>
      </c>
      <c r="D84" s="1">
        <v>111.5</v>
      </c>
    </row>
    <row r="85" spans="1:4" x14ac:dyDescent="0.25">
      <c r="A85" s="1" t="s">
        <v>4</v>
      </c>
      <c r="B85" s="1">
        <v>164</v>
      </c>
      <c r="C85" s="1">
        <v>63.3</v>
      </c>
      <c r="D85" s="1">
        <v>108</v>
      </c>
    </row>
    <row r="86" spans="1:4" x14ac:dyDescent="0.25">
      <c r="A86" s="1" t="s">
        <v>4</v>
      </c>
      <c r="B86" s="1">
        <v>180</v>
      </c>
      <c r="C86" s="1">
        <v>61.3</v>
      </c>
      <c r="D86" s="1">
        <v>110.5</v>
      </c>
    </row>
    <row r="87" spans="1:4" x14ac:dyDescent="0.25">
      <c r="A87" s="1" t="s">
        <v>4</v>
      </c>
      <c r="B87" s="1">
        <v>161</v>
      </c>
      <c r="C87" s="1">
        <v>59</v>
      </c>
      <c r="D87" s="1">
        <v>92</v>
      </c>
    </row>
    <row r="88" spans="1:4" x14ac:dyDescent="0.25">
      <c r="A88" s="1" t="s">
        <v>4</v>
      </c>
      <c r="B88" s="1">
        <v>142</v>
      </c>
      <c r="C88" s="1">
        <v>56.5</v>
      </c>
      <c r="D88" s="1">
        <v>69</v>
      </c>
    </row>
    <row r="89" spans="1:4" x14ac:dyDescent="0.25">
      <c r="A89" s="1" t="s">
        <v>4</v>
      </c>
      <c r="B89" s="1">
        <v>178</v>
      </c>
      <c r="C89" s="1">
        <v>61.5</v>
      </c>
      <c r="D89" s="1">
        <v>103.5</v>
      </c>
    </row>
    <row r="90" spans="1:4" x14ac:dyDescent="0.25">
      <c r="A90" s="1" t="s">
        <v>4</v>
      </c>
      <c r="B90" s="1">
        <v>145</v>
      </c>
      <c r="C90" s="1">
        <v>58.8</v>
      </c>
      <c r="D90" s="1">
        <v>89</v>
      </c>
    </row>
    <row r="91" spans="1:4" x14ac:dyDescent="0.25">
      <c r="A91" s="1" t="s">
        <v>4</v>
      </c>
      <c r="B91" s="1">
        <v>180</v>
      </c>
      <c r="C91" s="1">
        <v>63.3</v>
      </c>
      <c r="D91" s="1">
        <v>114</v>
      </c>
    </row>
    <row r="92" spans="1:4" x14ac:dyDescent="0.25">
      <c r="A92" s="1" t="s">
        <v>4</v>
      </c>
      <c r="B92" s="1">
        <v>176</v>
      </c>
      <c r="C92" s="1">
        <v>61.3</v>
      </c>
      <c r="D92" s="1">
        <v>112</v>
      </c>
    </row>
    <row r="93" spans="1:4" x14ac:dyDescent="0.25">
      <c r="A93" s="1" t="s">
        <v>4</v>
      </c>
      <c r="B93" s="1">
        <v>180</v>
      </c>
      <c r="C93" s="1">
        <v>59</v>
      </c>
      <c r="D93" s="1">
        <v>112</v>
      </c>
    </row>
    <row r="94" spans="1:4" x14ac:dyDescent="0.25">
      <c r="A94" s="1" t="s">
        <v>4</v>
      </c>
      <c r="B94" s="1">
        <v>162</v>
      </c>
      <c r="C94" s="1">
        <v>58</v>
      </c>
      <c r="D94" s="1">
        <v>84</v>
      </c>
    </row>
    <row r="95" spans="1:4" x14ac:dyDescent="0.25">
      <c r="A95" s="1" t="s">
        <v>4</v>
      </c>
      <c r="B95" s="1">
        <v>197</v>
      </c>
      <c r="C95" s="1">
        <v>61.5</v>
      </c>
      <c r="D95" s="1">
        <v>121</v>
      </c>
    </row>
    <row r="96" spans="1:4" x14ac:dyDescent="0.25">
      <c r="A96" s="1" t="s">
        <v>4</v>
      </c>
      <c r="B96" s="1">
        <v>182</v>
      </c>
      <c r="C96" s="1">
        <v>58.3</v>
      </c>
      <c r="D96" s="1">
        <v>104.5</v>
      </c>
    </row>
    <row r="97" spans="1:4" x14ac:dyDescent="0.25">
      <c r="A97" s="1" t="s">
        <v>4</v>
      </c>
      <c r="B97" s="1">
        <v>169</v>
      </c>
      <c r="C97" s="1">
        <v>62</v>
      </c>
      <c r="D97" s="1">
        <v>98.5</v>
      </c>
    </row>
    <row r="98" spans="1:4" x14ac:dyDescent="0.25">
      <c r="A98" s="1" t="s">
        <v>4</v>
      </c>
      <c r="B98" s="1">
        <v>147</v>
      </c>
      <c r="C98" s="1">
        <v>59.8</v>
      </c>
      <c r="D98" s="1">
        <v>84.5</v>
      </c>
    </row>
    <row r="99" spans="1:4" x14ac:dyDescent="0.25">
      <c r="A99" s="1" t="s">
        <v>4</v>
      </c>
      <c r="B99" s="1">
        <v>197</v>
      </c>
      <c r="C99" s="1">
        <v>64.8</v>
      </c>
      <c r="D99" s="1">
        <v>112</v>
      </c>
    </row>
    <row r="100" spans="1:4" x14ac:dyDescent="0.25">
      <c r="A100" s="1" t="s">
        <v>4</v>
      </c>
      <c r="B100" s="1">
        <v>145</v>
      </c>
      <c r="C100" s="1">
        <v>57.8</v>
      </c>
      <c r="D100" s="1">
        <v>84</v>
      </c>
    </row>
    <row r="101" spans="1:4" x14ac:dyDescent="0.25">
      <c r="A101" s="1" t="s">
        <v>4</v>
      </c>
      <c r="B101" s="1">
        <v>143</v>
      </c>
      <c r="C101" s="1">
        <v>55.5</v>
      </c>
      <c r="D101" s="1">
        <v>84</v>
      </c>
    </row>
    <row r="102" spans="1:4" x14ac:dyDescent="0.25">
      <c r="A102" s="1" t="s">
        <v>4</v>
      </c>
      <c r="B102" s="1">
        <v>147</v>
      </c>
      <c r="C102" s="1">
        <v>58.3</v>
      </c>
      <c r="D102" s="1">
        <v>111.5</v>
      </c>
    </row>
    <row r="103" spans="1:4" x14ac:dyDescent="0.25">
      <c r="A103" s="1" t="s">
        <v>4</v>
      </c>
      <c r="B103" s="1">
        <v>154</v>
      </c>
      <c r="C103" s="1">
        <v>62.8</v>
      </c>
      <c r="D103" s="1">
        <v>93.5</v>
      </c>
    </row>
    <row r="104" spans="1:4" x14ac:dyDescent="0.25">
      <c r="A104" s="1" t="s">
        <v>4</v>
      </c>
      <c r="B104" s="1">
        <v>140</v>
      </c>
      <c r="C104" s="1">
        <v>60</v>
      </c>
      <c r="D104" s="1">
        <v>77</v>
      </c>
    </row>
    <row r="105" spans="1:4" x14ac:dyDescent="0.25">
      <c r="A105" s="1" t="s">
        <v>4</v>
      </c>
      <c r="B105" s="1">
        <v>178</v>
      </c>
      <c r="C105" s="1">
        <v>66.5</v>
      </c>
      <c r="D105" s="1">
        <v>117.5</v>
      </c>
    </row>
    <row r="106" spans="1:4" x14ac:dyDescent="0.25">
      <c r="A106" s="1" t="s">
        <v>4</v>
      </c>
      <c r="B106" s="1">
        <v>148</v>
      </c>
      <c r="C106" s="1">
        <v>59</v>
      </c>
      <c r="D106" s="1">
        <v>95</v>
      </c>
    </row>
    <row r="107" spans="1:4" x14ac:dyDescent="0.25">
      <c r="A107" s="1" t="s">
        <v>4</v>
      </c>
      <c r="B107" s="1">
        <v>190</v>
      </c>
      <c r="C107" s="1">
        <v>56.8</v>
      </c>
      <c r="D107" s="1">
        <v>98.5</v>
      </c>
    </row>
    <row r="108" spans="1:4" x14ac:dyDescent="0.25">
      <c r="A108" s="1" t="s">
        <v>4</v>
      </c>
      <c r="B108" s="1">
        <v>186</v>
      </c>
      <c r="C108" s="1">
        <v>57</v>
      </c>
      <c r="D108" s="1">
        <v>83.5</v>
      </c>
    </row>
    <row r="109" spans="1:4" x14ac:dyDescent="0.25">
      <c r="A109" s="1" t="s">
        <v>4</v>
      </c>
      <c r="B109" s="1">
        <v>165</v>
      </c>
      <c r="C109" s="1">
        <v>61.3</v>
      </c>
      <c r="D109" s="1">
        <v>106.5</v>
      </c>
    </row>
    <row r="110" spans="1:4" x14ac:dyDescent="0.25">
      <c r="A110" s="1" t="s">
        <v>4</v>
      </c>
      <c r="B110" s="1">
        <v>155</v>
      </c>
      <c r="C110" s="1">
        <v>66</v>
      </c>
      <c r="D110" s="1">
        <v>144.5</v>
      </c>
    </row>
    <row r="111" spans="1:4" x14ac:dyDescent="0.25">
      <c r="A111" s="1" t="s">
        <v>4</v>
      </c>
      <c r="B111" s="1">
        <v>210</v>
      </c>
      <c r="C111" s="1">
        <v>62</v>
      </c>
      <c r="D111" s="1">
        <v>116</v>
      </c>
    </row>
    <row r="112" spans="1:4" x14ac:dyDescent="0.25">
      <c r="A112" s="1" t="s">
        <v>4</v>
      </c>
      <c r="B112" s="1">
        <v>144</v>
      </c>
      <c r="C112" s="1">
        <v>61</v>
      </c>
      <c r="D112" s="1">
        <v>92</v>
      </c>
    </row>
    <row r="113" spans="1:4" x14ac:dyDescent="0.25">
      <c r="A113" s="1" t="s">
        <v>4</v>
      </c>
      <c r="B113" s="1">
        <v>186</v>
      </c>
      <c r="C113" s="1">
        <v>63.5</v>
      </c>
      <c r="D113" s="1">
        <v>108</v>
      </c>
    </row>
    <row r="114" spans="1:4" x14ac:dyDescent="0.25">
      <c r="A114" s="1" t="s">
        <v>5</v>
      </c>
      <c r="B114" s="1">
        <v>157</v>
      </c>
      <c r="C114" s="1">
        <v>60.5</v>
      </c>
      <c r="D114" s="1">
        <v>105</v>
      </c>
    </row>
    <row r="115" spans="1:4" x14ac:dyDescent="0.25">
      <c r="A115" s="1" t="s">
        <v>5</v>
      </c>
      <c r="B115" s="1">
        <v>139</v>
      </c>
      <c r="C115" s="1">
        <v>60.5</v>
      </c>
      <c r="D115" s="1">
        <v>87</v>
      </c>
    </row>
    <row r="116" spans="1:4" x14ac:dyDescent="0.25">
      <c r="A116" s="1" t="s">
        <v>5</v>
      </c>
      <c r="B116" s="1">
        <v>146</v>
      </c>
      <c r="C116" s="1">
        <v>57.5</v>
      </c>
      <c r="D116" s="1">
        <v>90</v>
      </c>
    </row>
    <row r="117" spans="1:4" x14ac:dyDescent="0.25">
      <c r="A117" s="1" t="s">
        <v>5</v>
      </c>
      <c r="B117" s="1">
        <v>151</v>
      </c>
      <c r="C117" s="1">
        <v>66.3</v>
      </c>
      <c r="D117" s="1">
        <v>117</v>
      </c>
    </row>
    <row r="118" spans="1:4" x14ac:dyDescent="0.25">
      <c r="A118" s="1" t="s">
        <v>5</v>
      </c>
      <c r="B118" s="1">
        <v>153</v>
      </c>
      <c r="C118" s="1">
        <v>60</v>
      </c>
      <c r="D118" s="1">
        <v>84</v>
      </c>
    </row>
    <row r="119" spans="1:4" x14ac:dyDescent="0.25">
      <c r="A119" s="1" t="s">
        <v>5</v>
      </c>
      <c r="B119" s="1">
        <v>176</v>
      </c>
      <c r="C119" s="1">
        <v>65</v>
      </c>
      <c r="D119" s="1">
        <v>118.5</v>
      </c>
    </row>
    <row r="120" spans="1:4" x14ac:dyDescent="0.25">
      <c r="A120" s="1" t="s">
        <v>5</v>
      </c>
      <c r="B120" s="1">
        <v>146</v>
      </c>
      <c r="C120" s="1">
        <v>57.3</v>
      </c>
      <c r="D120" s="1">
        <v>83</v>
      </c>
    </row>
    <row r="121" spans="1:4" x14ac:dyDescent="0.25">
      <c r="A121" s="1" t="s">
        <v>5</v>
      </c>
      <c r="B121" s="1">
        <v>151</v>
      </c>
      <c r="C121" s="1">
        <v>61</v>
      </c>
      <c r="D121" s="1">
        <v>81</v>
      </c>
    </row>
    <row r="122" spans="1:4" x14ac:dyDescent="0.25">
      <c r="A122" s="1" t="s">
        <v>5</v>
      </c>
      <c r="B122" s="1">
        <v>193</v>
      </c>
      <c r="C122" s="1">
        <v>66.3</v>
      </c>
      <c r="D122" s="1">
        <v>133</v>
      </c>
    </row>
    <row r="123" spans="1:4" x14ac:dyDescent="0.25">
      <c r="A123" s="1" t="s">
        <v>5</v>
      </c>
      <c r="B123" s="1">
        <v>143</v>
      </c>
      <c r="C123" s="1">
        <v>57.5</v>
      </c>
      <c r="D123" s="1">
        <v>75</v>
      </c>
    </row>
    <row r="124" spans="1:4" x14ac:dyDescent="0.25">
      <c r="A124" s="1" t="s">
        <v>5</v>
      </c>
      <c r="B124" s="1">
        <v>173</v>
      </c>
      <c r="C124" s="1">
        <v>69</v>
      </c>
      <c r="D124" s="1">
        <v>112.5</v>
      </c>
    </row>
    <row r="125" spans="1:4" x14ac:dyDescent="0.25">
      <c r="A125" s="1" t="s">
        <v>5</v>
      </c>
      <c r="B125" s="1">
        <v>144</v>
      </c>
      <c r="C125" s="1">
        <v>59.5</v>
      </c>
      <c r="D125" s="1">
        <v>88</v>
      </c>
    </row>
    <row r="126" spans="1:4" x14ac:dyDescent="0.25">
      <c r="A126" s="1" t="s">
        <v>5</v>
      </c>
      <c r="B126" s="1">
        <v>147</v>
      </c>
      <c r="C126" s="1">
        <v>57</v>
      </c>
      <c r="D126" s="1">
        <v>84</v>
      </c>
    </row>
    <row r="127" spans="1:4" x14ac:dyDescent="0.25">
      <c r="A127" s="1" t="s">
        <v>5</v>
      </c>
      <c r="B127" s="1">
        <v>150</v>
      </c>
      <c r="C127" s="1">
        <v>59.5</v>
      </c>
      <c r="D127" s="1">
        <v>84</v>
      </c>
    </row>
    <row r="128" spans="1:4" x14ac:dyDescent="0.25">
      <c r="A128" s="1" t="s">
        <v>5</v>
      </c>
      <c r="B128" s="1">
        <v>140</v>
      </c>
      <c r="C128" s="1">
        <v>58.5</v>
      </c>
      <c r="D128" s="1">
        <v>86.5</v>
      </c>
    </row>
    <row r="129" spans="1:4" x14ac:dyDescent="0.25">
      <c r="A129" s="1" t="s">
        <v>5</v>
      </c>
      <c r="B129" s="1">
        <v>184</v>
      </c>
      <c r="C129" s="1">
        <v>66.5</v>
      </c>
      <c r="D129" s="1">
        <v>112</v>
      </c>
    </row>
    <row r="130" spans="1:4" x14ac:dyDescent="0.25">
      <c r="A130" s="1" t="s">
        <v>5</v>
      </c>
      <c r="B130" s="1">
        <v>168</v>
      </c>
      <c r="C130" s="1">
        <v>66.5</v>
      </c>
      <c r="D130" s="1">
        <v>111.5</v>
      </c>
    </row>
    <row r="131" spans="1:4" x14ac:dyDescent="0.25">
      <c r="A131" s="1" t="s">
        <v>5</v>
      </c>
      <c r="B131" s="1">
        <v>203</v>
      </c>
      <c r="C131" s="1">
        <v>66.5</v>
      </c>
      <c r="D131" s="1">
        <v>117</v>
      </c>
    </row>
    <row r="132" spans="1:4" x14ac:dyDescent="0.25">
      <c r="A132" s="1" t="s">
        <v>5</v>
      </c>
      <c r="B132" s="1">
        <v>200</v>
      </c>
      <c r="C132" s="1">
        <v>71</v>
      </c>
      <c r="D132" s="1">
        <v>147</v>
      </c>
    </row>
    <row r="133" spans="1:4" x14ac:dyDescent="0.25">
      <c r="A133" s="1" t="s">
        <v>5</v>
      </c>
      <c r="B133" s="1">
        <v>145</v>
      </c>
      <c r="C133" s="1">
        <v>56.5</v>
      </c>
      <c r="D133" s="1">
        <v>91</v>
      </c>
    </row>
    <row r="134" spans="1:4" x14ac:dyDescent="0.25">
      <c r="A134" s="1" t="s">
        <v>5</v>
      </c>
      <c r="B134" s="1">
        <v>182</v>
      </c>
      <c r="C134" s="1">
        <v>67</v>
      </c>
      <c r="D134" s="1">
        <v>133</v>
      </c>
    </row>
    <row r="135" spans="1:4" x14ac:dyDescent="0.25">
      <c r="A135" s="1" t="s">
        <v>5</v>
      </c>
      <c r="B135" s="1">
        <v>177</v>
      </c>
      <c r="C135" s="1">
        <v>63</v>
      </c>
      <c r="D135" s="1">
        <v>111</v>
      </c>
    </row>
    <row r="136" spans="1:4" x14ac:dyDescent="0.25">
      <c r="A136" s="1" t="s">
        <v>5</v>
      </c>
      <c r="B136" s="1">
        <v>150</v>
      </c>
      <c r="C136" s="1">
        <v>59</v>
      </c>
      <c r="D136" s="1">
        <v>98</v>
      </c>
    </row>
    <row r="137" spans="1:4" x14ac:dyDescent="0.25">
      <c r="A137" s="1" t="s">
        <v>5</v>
      </c>
      <c r="B137" s="1">
        <v>171</v>
      </c>
      <c r="C137" s="1">
        <v>61.8</v>
      </c>
      <c r="D137" s="1">
        <v>112</v>
      </c>
    </row>
    <row r="138" spans="1:4" x14ac:dyDescent="0.25">
      <c r="A138" s="1" t="s">
        <v>5</v>
      </c>
      <c r="B138" s="1">
        <v>142</v>
      </c>
      <c r="C138" s="1">
        <v>56</v>
      </c>
      <c r="D138" s="1">
        <v>87.5</v>
      </c>
    </row>
    <row r="139" spans="1:4" x14ac:dyDescent="0.25">
      <c r="A139" s="1" t="s">
        <v>5</v>
      </c>
      <c r="B139" s="1">
        <v>144</v>
      </c>
      <c r="C139" s="1">
        <v>60</v>
      </c>
      <c r="D139" s="1">
        <v>89</v>
      </c>
    </row>
    <row r="140" spans="1:4" x14ac:dyDescent="0.25">
      <c r="A140" s="1" t="s">
        <v>5</v>
      </c>
      <c r="B140" s="1">
        <v>193</v>
      </c>
      <c r="C140" s="1">
        <v>72</v>
      </c>
      <c r="D140" s="1">
        <v>150</v>
      </c>
    </row>
    <row r="141" spans="1:4" x14ac:dyDescent="0.25">
      <c r="A141" s="1" t="s">
        <v>5</v>
      </c>
      <c r="B141" s="1">
        <v>139</v>
      </c>
      <c r="C141" s="1">
        <v>55</v>
      </c>
      <c r="D141" s="1">
        <v>73.5</v>
      </c>
    </row>
    <row r="142" spans="1:4" x14ac:dyDescent="0.25">
      <c r="A142" s="1" t="s">
        <v>5</v>
      </c>
      <c r="B142" s="1">
        <v>196</v>
      </c>
      <c r="C142" s="1">
        <v>64.5</v>
      </c>
      <c r="D142" s="1">
        <v>98</v>
      </c>
    </row>
    <row r="143" spans="1:4" x14ac:dyDescent="0.25">
      <c r="A143" s="1" t="s">
        <v>5</v>
      </c>
      <c r="B143" s="1">
        <v>153</v>
      </c>
      <c r="C143" s="1">
        <v>57.8</v>
      </c>
      <c r="D143" s="1">
        <v>79.5</v>
      </c>
    </row>
    <row r="144" spans="1:4" x14ac:dyDescent="0.25">
      <c r="A144" s="1" t="s">
        <v>5</v>
      </c>
      <c r="B144" s="1">
        <v>164</v>
      </c>
      <c r="C144" s="1">
        <v>66.5</v>
      </c>
      <c r="D144" s="1">
        <v>112</v>
      </c>
    </row>
    <row r="145" spans="1:4" x14ac:dyDescent="0.25">
      <c r="A145" s="1" t="s">
        <v>5</v>
      </c>
      <c r="B145" s="1">
        <v>151</v>
      </c>
      <c r="C145" s="1">
        <v>59.3</v>
      </c>
      <c r="D145" s="1">
        <v>87</v>
      </c>
    </row>
    <row r="146" spans="1:4" x14ac:dyDescent="0.25">
      <c r="A146" s="1" t="s">
        <v>5</v>
      </c>
      <c r="B146" s="1">
        <v>144</v>
      </c>
      <c r="C146" s="1">
        <v>57.3</v>
      </c>
      <c r="D146" s="1">
        <v>76.5</v>
      </c>
    </row>
    <row r="147" spans="1:4" x14ac:dyDescent="0.25">
      <c r="A147" s="1" t="s">
        <v>5</v>
      </c>
      <c r="B147" s="1">
        <v>189</v>
      </c>
      <c r="C147" s="1">
        <v>67</v>
      </c>
      <c r="D147" s="1">
        <v>128</v>
      </c>
    </row>
    <row r="148" spans="1:4" x14ac:dyDescent="0.25">
      <c r="A148" s="1" t="s">
        <v>5</v>
      </c>
      <c r="B148" s="1">
        <v>160</v>
      </c>
      <c r="C148" s="1">
        <v>60.5</v>
      </c>
      <c r="D148" s="1">
        <v>84</v>
      </c>
    </row>
    <row r="149" spans="1:4" x14ac:dyDescent="0.25">
      <c r="A149" s="1" t="s">
        <v>5</v>
      </c>
      <c r="B149" s="1">
        <v>141</v>
      </c>
      <c r="C149" s="1">
        <v>53.3</v>
      </c>
      <c r="D149" s="1">
        <v>84</v>
      </c>
    </row>
    <row r="150" spans="1:4" x14ac:dyDescent="0.25">
      <c r="A150" s="1" t="s">
        <v>5</v>
      </c>
      <c r="B150" s="1">
        <v>206</v>
      </c>
      <c r="C150" s="1">
        <v>68.3</v>
      </c>
      <c r="D150" s="1">
        <v>134</v>
      </c>
    </row>
    <row r="151" spans="1:4" x14ac:dyDescent="0.25">
      <c r="A151" s="1" t="s">
        <v>5</v>
      </c>
      <c r="B151" s="1">
        <v>140</v>
      </c>
      <c r="C151" s="1">
        <v>59.5</v>
      </c>
      <c r="D151" s="1">
        <v>94.5</v>
      </c>
    </row>
    <row r="152" spans="1:4" x14ac:dyDescent="0.25">
      <c r="A152" s="1" t="s">
        <v>5</v>
      </c>
      <c r="B152" s="1">
        <v>183</v>
      </c>
      <c r="C152" s="1">
        <v>66</v>
      </c>
      <c r="D152" s="1">
        <v>105.5</v>
      </c>
    </row>
    <row r="153" spans="1:4" x14ac:dyDescent="0.25">
      <c r="A153" s="1" t="s">
        <v>5</v>
      </c>
      <c r="B153" s="1">
        <v>144</v>
      </c>
      <c r="C153" s="1">
        <v>62.8</v>
      </c>
      <c r="D153" s="1">
        <v>94</v>
      </c>
    </row>
    <row r="154" spans="1:4" x14ac:dyDescent="0.25">
      <c r="A154" s="1" t="s">
        <v>5</v>
      </c>
      <c r="B154" s="1">
        <v>162</v>
      </c>
      <c r="C154" s="1">
        <v>64.5</v>
      </c>
      <c r="D154" s="1">
        <v>119</v>
      </c>
    </row>
    <row r="155" spans="1:4" x14ac:dyDescent="0.25">
      <c r="A155" s="1" t="s">
        <v>5</v>
      </c>
      <c r="B155" s="1">
        <v>175</v>
      </c>
      <c r="C155" s="1">
        <v>64</v>
      </c>
      <c r="D155" s="1">
        <v>92</v>
      </c>
    </row>
    <row r="156" spans="1:4" x14ac:dyDescent="0.25">
      <c r="A156" s="1" t="s">
        <v>5</v>
      </c>
      <c r="B156" s="1">
        <v>170</v>
      </c>
      <c r="C156" s="1">
        <v>63.8</v>
      </c>
      <c r="D156" s="1">
        <v>112.5</v>
      </c>
    </row>
    <row r="157" spans="1:4" x14ac:dyDescent="0.25">
      <c r="A157" s="1" t="s">
        <v>5</v>
      </c>
      <c r="B157" s="1">
        <v>156</v>
      </c>
      <c r="C157" s="1">
        <v>66.3</v>
      </c>
      <c r="D157" s="1">
        <v>106</v>
      </c>
    </row>
    <row r="158" spans="1:4" x14ac:dyDescent="0.25">
      <c r="A158" s="1" t="s">
        <v>5</v>
      </c>
      <c r="B158" s="1">
        <v>188</v>
      </c>
      <c r="C158" s="1">
        <v>67.3</v>
      </c>
      <c r="D158" s="1">
        <v>112</v>
      </c>
    </row>
    <row r="159" spans="1:4" x14ac:dyDescent="0.25">
      <c r="A159" s="1" t="s">
        <v>5</v>
      </c>
      <c r="B159" s="1">
        <v>193</v>
      </c>
      <c r="C159" s="1">
        <v>67.8</v>
      </c>
      <c r="D159" s="1">
        <v>127.5</v>
      </c>
    </row>
    <row r="160" spans="1:4" x14ac:dyDescent="0.25">
      <c r="A160" s="1" t="s">
        <v>5</v>
      </c>
      <c r="B160" s="1">
        <v>156</v>
      </c>
      <c r="C160" s="1">
        <v>58.3</v>
      </c>
      <c r="D160" s="1">
        <v>92.5</v>
      </c>
    </row>
    <row r="161" spans="1:4" x14ac:dyDescent="0.25">
      <c r="A161" s="1" t="s">
        <v>5</v>
      </c>
      <c r="B161" s="1">
        <v>156</v>
      </c>
      <c r="C161" s="1">
        <v>68.5</v>
      </c>
      <c r="D161" s="1">
        <v>114</v>
      </c>
    </row>
    <row r="162" spans="1:4" x14ac:dyDescent="0.25">
      <c r="A162" s="1" t="s">
        <v>5</v>
      </c>
      <c r="B162" s="1">
        <v>149</v>
      </c>
      <c r="C162" s="1">
        <v>52.5</v>
      </c>
      <c r="D162" s="1">
        <v>81</v>
      </c>
    </row>
    <row r="163" spans="1:4" x14ac:dyDescent="0.25">
      <c r="A163" s="1" t="s">
        <v>5</v>
      </c>
      <c r="B163" s="1">
        <v>142</v>
      </c>
      <c r="C163" s="1">
        <v>58.8</v>
      </c>
      <c r="D163" s="1">
        <v>84</v>
      </c>
    </row>
    <row r="164" spans="1:4" x14ac:dyDescent="0.25">
      <c r="A164" s="1" t="s">
        <v>5</v>
      </c>
      <c r="B164" s="1">
        <v>152</v>
      </c>
      <c r="C164" s="1">
        <v>59.5</v>
      </c>
      <c r="D164" s="1">
        <v>105</v>
      </c>
    </row>
    <row r="165" spans="1:4" x14ac:dyDescent="0.25">
      <c r="A165" s="1" t="s">
        <v>5</v>
      </c>
      <c r="B165" s="1">
        <v>143</v>
      </c>
      <c r="C165" s="1">
        <v>57.5</v>
      </c>
      <c r="D165" s="1">
        <v>101</v>
      </c>
    </row>
    <row r="166" spans="1:4" x14ac:dyDescent="0.25">
      <c r="A166" s="1" t="s">
        <v>5</v>
      </c>
      <c r="B166" s="1">
        <v>173</v>
      </c>
      <c r="C166" s="1">
        <v>66</v>
      </c>
      <c r="D166" s="1">
        <v>112</v>
      </c>
    </row>
    <row r="167" spans="1:4" x14ac:dyDescent="0.25">
      <c r="A167" s="1" t="s">
        <v>5</v>
      </c>
      <c r="B167" s="1">
        <v>177</v>
      </c>
      <c r="C167" s="1">
        <v>60.5</v>
      </c>
      <c r="D167" s="1">
        <v>112</v>
      </c>
    </row>
    <row r="168" spans="1:4" x14ac:dyDescent="0.25">
      <c r="A168" s="1" t="s">
        <v>5</v>
      </c>
      <c r="B168" s="1">
        <v>150</v>
      </c>
      <c r="C168" s="1">
        <v>61.8</v>
      </c>
      <c r="D168" s="1">
        <v>118</v>
      </c>
    </row>
    <row r="169" spans="1:4" x14ac:dyDescent="0.25">
      <c r="A169" s="1" t="s">
        <v>5</v>
      </c>
      <c r="B169" s="1">
        <v>162</v>
      </c>
      <c r="C169" s="1">
        <v>63</v>
      </c>
      <c r="D169" s="1">
        <v>91</v>
      </c>
    </row>
    <row r="170" spans="1:4" x14ac:dyDescent="0.25">
      <c r="A170" s="1" t="s">
        <v>5</v>
      </c>
      <c r="B170" s="1">
        <v>148</v>
      </c>
      <c r="C170" s="1">
        <v>60.5</v>
      </c>
      <c r="D170" s="1">
        <v>118</v>
      </c>
    </row>
    <row r="171" spans="1:4" x14ac:dyDescent="0.25">
      <c r="A171" s="1" t="s">
        <v>5</v>
      </c>
      <c r="B171" s="1">
        <v>206</v>
      </c>
      <c r="C171" s="1">
        <v>69.5</v>
      </c>
      <c r="D171" s="1">
        <v>171.5</v>
      </c>
    </row>
    <row r="172" spans="1:4" x14ac:dyDescent="0.25">
      <c r="A172" s="1" t="s">
        <v>5</v>
      </c>
      <c r="B172" s="1">
        <v>194</v>
      </c>
      <c r="C172" s="1">
        <v>65.3</v>
      </c>
      <c r="D172" s="1">
        <v>134.5</v>
      </c>
    </row>
    <row r="173" spans="1:4" x14ac:dyDescent="0.25">
      <c r="A173" s="1" t="s">
        <v>5</v>
      </c>
      <c r="B173" s="1">
        <v>186</v>
      </c>
      <c r="C173" s="1">
        <v>66.5</v>
      </c>
      <c r="D173" s="1">
        <v>112</v>
      </c>
    </row>
    <row r="174" spans="1:4" x14ac:dyDescent="0.25">
      <c r="A174" s="1" t="s">
        <v>5</v>
      </c>
      <c r="B174" s="1">
        <v>164</v>
      </c>
      <c r="C174" s="1">
        <v>58</v>
      </c>
      <c r="D174" s="1">
        <v>84</v>
      </c>
    </row>
    <row r="175" spans="1:4" x14ac:dyDescent="0.25">
      <c r="A175" s="1" t="s">
        <v>5</v>
      </c>
      <c r="B175" s="1">
        <v>155</v>
      </c>
      <c r="C175" s="1">
        <v>57.3</v>
      </c>
      <c r="D175" s="1">
        <v>80.5</v>
      </c>
    </row>
    <row r="176" spans="1:4" x14ac:dyDescent="0.25">
      <c r="A176" s="1" t="s">
        <v>5</v>
      </c>
      <c r="B176" s="1">
        <v>189</v>
      </c>
      <c r="C176" s="1">
        <v>65</v>
      </c>
      <c r="D176" s="1">
        <v>114</v>
      </c>
    </row>
    <row r="177" spans="1:4" x14ac:dyDescent="0.25">
      <c r="A177" s="1" t="s">
        <v>5</v>
      </c>
      <c r="B177" s="1">
        <v>150</v>
      </c>
      <c r="C177" s="1">
        <v>59.5</v>
      </c>
      <c r="D177" s="1">
        <v>84</v>
      </c>
    </row>
    <row r="178" spans="1:4" x14ac:dyDescent="0.25">
      <c r="A178" s="1" t="s">
        <v>5</v>
      </c>
      <c r="B178" s="1">
        <v>183</v>
      </c>
      <c r="C178" s="1">
        <v>64.8</v>
      </c>
      <c r="D178" s="1">
        <v>111</v>
      </c>
    </row>
    <row r="179" spans="1:4" x14ac:dyDescent="0.25">
      <c r="A179" s="1" t="s">
        <v>5</v>
      </c>
      <c r="B179" s="1">
        <v>156</v>
      </c>
      <c r="C179" s="1">
        <v>61.8</v>
      </c>
      <c r="D179" s="1">
        <v>112</v>
      </c>
    </row>
    <row r="180" spans="1:4" x14ac:dyDescent="0.25">
      <c r="A180" s="1" t="s">
        <v>5</v>
      </c>
      <c r="B180" s="1">
        <v>150</v>
      </c>
      <c r="C180" s="1">
        <v>59</v>
      </c>
      <c r="D180" s="1">
        <v>99.5</v>
      </c>
    </row>
    <row r="181" spans="1:4" x14ac:dyDescent="0.25">
      <c r="A181" s="1" t="s">
        <v>5</v>
      </c>
      <c r="B181" s="1">
        <v>250</v>
      </c>
      <c r="C181" s="1">
        <v>67.5</v>
      </c>
      <c r="D181" s="1">
        <v>171.5</v>
      </c>
    </row>
    <row r="182" spans="1:4" x14ac:dyDescent="0.25">
      <c r="A182" s="1" t="s">
        <v>5</v>
      </c>
      <c r="B182" s="1">
        <v>185</v>
      </c>
      <c r="C182" s="1">
        <v>66</v>
      </c>
      <c r="D182" s="1">
        <v>105</v>
      </c>
    </row>
    <row r="183" spans="1:4" x14ac:dyDescent="0.25">
      <c r="A183" s="1" t="s">
        <v>5</v>
      </c>
      <c r="B183" s="1">
        <v>140</v>
      </c>
      <c r="C183" s="1">
        <v>56.5</v>
      </c>
      <c r="D183" s="1">
        <v>84</v>
      </c>
    </row>
    <row r="184" spans="1:4" x14ac:dyDescent="0.25">
      <c r="A184" s="1" t="s">
        <v>5</v>
      </c>
      <c r="B184" s="1">
        <v>160</v>
      </c>
      <c r="C184" s="1">
        <v>59.3</v>
      </c>
      <c r="D184" s="1">
        <v>78.5</v>
      </c>
    </row>
    <row r="185" spans="1:4" x14ac:dyDescent="0.25">
      <c r="A185" s="1" t="s">
        <v>5</v>
      </c>
      <c r="B185" s="1">
        <v>164</v>
      </c>
      <c r="C185" s="1">
        <v>60.5</v>
      </c>
      <c r="D185" s="1">
        <v>95</v>
      </c>
    </row>
    <row r="186" spans="1:4" x14ac:dyDescent="0.25">
      <c r="A186" s="1" t="s">
        <v>5</v>
      </c>
      <c r="B186" s="1">
        <v>175</v>
      </c>
      <c r="C186" s="1">
        <v>68</v>
      </c>
      <c r="D186" s="1">
        <v>112</v>
      </c>
    </row>
    <row r="187" spans="1:4" x14ac:dyDescent="0.25">
      <c r="A187" s="1" t="s">
        <v>5</v>
      </c>
      <c r="B187" s="1">
        <v>174</v>
      </c>
      <c r="C187" s="1">
        <v>66</v>
      </c>
      <c r="D187" s="1">
        <v>108</v>
      </c>
    </row>
    <row r="188" spans="1:4" x14ac:dyDescent="0.25">
      <c r="A188" s="1" t="s">
        <v>5</v>
      </c>
      <c r="B188" s="1">
        <v>149</v>
      </c>
      <c r="C188" s="1">
        <v>57</v>
      </c>
      <c r="D188" s="1">
        <v>92</v>
      </c>
    </row>
    <row r="189" spans="1:4" x14ac:dyDescent="0.25">
      <c r="A189" s="1" t="s">
        <v>5</v>
      </c>
      <c r="B189" s="1">
        <v>169</v>
      </c>
      <c r="C189" s="1">
        <v>62</v>
      </c>
      <c r="D189" s="1">
        <v>100</v>
      </c>
    </row>
    <row r="190" spans="1:4" x14ac:dyDescent="0.25">
      <c r="A190" s="1" t="s">
        <v>5</v>
      </c>
      <c r="B190" s="1">
        <v>157</v>
      </c>
      <c r="C190" s="1">
        <v>58</v>
      </c>
      <c r="D190" s="1">
        <v>80.5</v>
      </c>
    </row>
    <row r="191" spans="1:4" x14ac:dyDescent="0.25">
      <c r="A191" s="1" t="s">
        <v>5</v>
      </c>
      <c r="B191" s="1">
        <v>156</v>
      </c>
      <c r="C191" s="1">
        <v>61.5</v>
      </c>
      <c r="D191" s="1">
        <v>108.5</v>
      </c>
    </row>
    <row r="192" spans="1:4" x14ac:dyDescent="0.25">
      <c r="A192" s="1" t="s">
        <v>5</v>
      </c>
      <c r="B192" s="1">
        <v>144</v>
      </c>
      <c r="C192" s="1">
        <v>57</v>
      </c>
      <c r="D192" s="1">
        <v>84</v>
      </c>
    </row>
    <row r="193" spans="1:4" x14ac:dyDescent="0.25">
      <c r="A193" s="1" t="s">
        <v>5</v>
      </c>
      <c r="B193" s="1">
        <v>142</v>
      </c>
      <c r="C193" s="1">
        <v>55</v>
      </c>
      <c r="D193" s="1">
        <v>70</v>
      </c>
    </row>
    <row r="194" spans="1:4" x14ac:dyDescent="0.25">
      <c r="A194" s="1" t="s">
        <v>5</v>
      </c>
      <c r="B194" s="1">
        <v>189</v>
      </c>
      <c r="C194" s="1">
        <v>66.3</v>
      </c>
      <c r="D194" s="1">
        <v>112</v>
      </c>
    </row>
    <row r="195" spans="1:4" x14ac:dyDescent="0.25">
      <c r="A195" s="1" t="s">
        <v>5</v>
      </c>
      <c r="B195" s="1">
        <v>174</v>
      </c>
      <c r="C195" s="1">
        <v>69.8</v>
      </c>
      <c r="D195" s="1">
        <v>119.5</v>
      </c>
    </row>
    <row r="196" spans="1:4" x14ac:dyDescent="0.25">
      <c r="A196" s="1" t="s">
        <v>5</v>
      </c>
      <c r="B196" s="1">
        <v>163</v>
      </c>
      <c r="C196" s="1">
        <v>65.3</v>
      </c>
      <c r="D196" s="1">
        <v>117.5</v>
      </c>
    </row>
    <row r="197" spans="1:4" x14ac:dyDescent="0.25">
      <c r="A197" s="1" t="s">
        <v>5</v>
      </c>
      <c r="B197" s="1">
        <v>155</v>
      </c>
      <c r="C197" s="1">
        <v>61.8</v>
      </c>
      <c r="D197" s="1">
        <v>91.5</v>
      </c>
    </row>
    <row r="198" spans="1:4" x14ac:dyDescent="0.25">
      <c r="A198" s="1" t="s">
        <v>5</v>
      </c>
      <c r="B198" s="1">
        <v>175</v>
      </c>
      <c r="C198" s="1">
        <v>65.5</v>
      </c>
      <c r="D198" s="1">
        <v>114</v>
      </c>
    </row>
    <row r="199" spans="1:4" x14ac:dyDescent="0.25">
      <c r="A199" s="1" t="s">
        <v>5</v>
      </c>
      <c r="B199" s="1">
        <v>188</v>
      </c>
      <c r="C199" s="1">
        <v>63.3</v>
      </c>
      <c r="D199" s="1">
        <v>115.5</v>
      </c>
    </row>
    <row r="200" spans="1:4" x14ac:dyDescent="0.25">
      <c r="A200" s="1" t="s">
        <v>5</v>
      </c>
      <c r="B200" s="1">
        <v>141</v>
      </c>
      <c r="C200" s="1">
        <v>57.5</v>
      </c>
      <c r="D200" s="1">
        <v>85</v>
      </c>
    </row>
    <row r="201" spans="1:4" x14ac:dyDescent="0.25">
      <c r="A201" s="1" t="s">
        <v>5</v>
      </c>
      <c r="B201" s="1">
        <v>140</v>
      </c>
      <c r="C201" s="1">
        <v>56.8</v>
      </c>
      <c r="D201" s="1">
        <v>83.5</v>
      </c>
    </row>
    <row r="202" spans="1:4" x14ac:dyDescent="0.25">
      <c r="A202" s="1" t="s">
        <v>5</v>
      </c>
      <c r="B202" s="1">
        <v>159</v>
      </c>
      <c r="C202" s="1">
        <v>63.3</v>
      </c>
      <c r="D202" s="1">
        <v>112</v>
      </c>
    </row>
    <row r="203" spans="1:4" x14ac:dyDescent="0.25">
      <c r="A203" s="1" t="s">
        <v>5</v>
      </c>
      <c r="B203" s="1">
        <v>152</v>
      </c>
      <c r="C203" s="1">
        <v>60.8</v>
      </c>
      <c r="D203" s="1">
        <v>97</v>
      </c>
    </row>
    <row r="204" spans="1:4" x14ac:dyDescent="0.25">
      <c r="A204" s="1" t="s">
        <v>5</v>
      </c>
      <c r="B204" s="1">
        <v>161</v>
      </c>
      <c r="C204" s="1">
        <v>56.8</v>
      </c>
      <c r="D204" s="1">
        <v>75</v>
      </c>
    </row>
    <row r="205" spans="1:4" x14ac:dyDescent="0.25">
      <c r="A205" s="1" t="s">
        <v>5</v>
      </c>
      <c r="B205" s="1">
        <v>159</v>
      </c>
      <c r="C205" s="1">
        <v>62.8</v>
      </c>
      <c r="D205" s="1">
        <v>99</v>
      </c>
    </row>
    <row r="206" spans="1:4" x14ac:dyDescent="0.25">
      <c r="A206" s="1" t="s">
        <v>5</v>
      </c>
      <c r="B206" s="1">
        <v>178</v>
      </c>
      <c r="C206" s="1">
        <v>63.5</v>
      </c>
      <c r="D206" s="1">
        <v>102.5</v>
      </c>
    </row>
    <row r="207" spans="1:4" x14ac:dyDescent="0.25">
      <c r="A207" s="1" t="s">
        <v>5</v>
      </c>
      <c r="B207" s="1">
        <v>164</v>
      </c>
      <c r="C207" s="1">
        <v>61.5</v>
      </c>
      <c r="D207" s="1">
        <v>140</v>
      </c>
    </row>
    <row r="208" spans="1:4" x14ac:dyDescent="0.25">
      <c r="A208" s="1" t="s">
        <v>5</v>
      </c>
      <c r="B208" s="1">
        <v>165</v>
      </c>
      <c r="C208" s="1">
        <v>64.8</v>
      </c>
      <c r="D208" s="1">
        <v>98</v>
      </c>
    </row>
    <row r="209" spans="1:4" x14ac:dyDescent="0.25">
      <c r="A209" s="1" t="s">
        <v>5</v>
      </c>
      <c r="B209" s="1">
        <v>150</v>
      </c>
      <c r="C209" s="1">
        <v>60.8</v>
      </c>
      <c r="D209" s="1">
        <v>128</v>
      </c>
    </row>
    <row r="210" spans="1:4" x14ac:dyDescent="0.25">
      <c r="A210" s="1" t="s">
        <v>5</v>
      </c>
      <c r="B210" s="1">
        <v>147</v>
      </c>
      <c r="C210" s="1">
        <v>50.5</v>
      </c>
      <c r="D210" s="1">
        <v>79</v>
      </c>
    </row>
    <row r="211" spans="1:4" x14ac:dyDescent="0.25">
      <c r="A211" s="1" t="s">
        <v>5</v>
      </c>
      <c r="B211" s="1">
        <v>173</v>
      </c>
      <c r="C211" s="1">
        <v>61.3</v>
      </c>
      <c r="D211" s="1">
        <v>93</v>
      </c>
    </row>
    <row r="212" spans="1:4" x14ac:dyDescent="0.25">
      <c r="A212" s="1" t="s">
        <v>5</v>
      </c>
      <c r="B212" s="1">
        <v>164</v>
      </c>
      <c r="C212" s="1">
        <v>57.8</v>
      </c>
      <c r="D212" s="1">
        <v>95</v>
      </c>
    </row>
    <row r="213" spans="1:4" x14ac:dyDescent="0.25">
      <c r="A213" s="1" t="s">
        <v>5</v>
      </c>
      <c r="B213" s="1">
        <v>176</v>
      </c>
      <c r="C213" s="1">
        <v>63.8</v>
      </c>
      <c r="D213" s="1">
        <v>98.5</v>
      </c>
    </row>
    <row r="214" spans="1:4" x14ac:dyDescent="0.25">
      <c r="A214" s="1" t="s">
        <v>5</v>
      </c>
      <c r="B214" s="1">
        <v>180</v>
      </c>
      <c r="C214" s="1">
        <v>61.8</v>
      </c>
      <c r="D214" s="1">
        <v>104</v>
      </c>
    </row>
    <row r="215" spans="1:4" x14ac:dyDescent="0.25">
      <c r="A215" s="1" t="s">
        <v>5</v>
      </c>
      <c r="B215" s="1">
        <v>151</v>
      </c>
      <c r="C215" s="1">
        <v>58.3</v>
      </c>
      <c r="D215" s="1">
        <v>86</v>
      </c>
    </row>
    <row r="216" spans="1:4" x14ac:dyDescent="0.25">
      <c r="A216" s="1" t="s">
        <v>5</v>
      </c>
      <c r="B216" s="1">
        <v>178</v>
      </c>
      <c r="C216" s="1">
        <v>67.3</v>
      </c>
      <c r="D216" s="1">
        <v>119.5</v>
      </c>
    </row>
    <row r="217" spans="1:4" x14ac:dyDescent="0.25">
      <c r="A217" s="1" t="s">
        <v>5</v>
      </c>
      <c r="B217" s="1">
        <v>186</v>
      </c>
      <c r="C217" s="1">
        <v>66</v>
      </c>
      <c r="D217" s="1">
        <v>112</v>
      </c>
    </row>
    <row r="218" spans="1:4" x14ac:dyDescent="0.25">
      <c r="A218" s="1" t="s">
        <v>5</v>
      </c>
      <c r="B218" s="1">
        <v>175</v>
      </c>
      <c r="C218" s="1">
        <v>63.5</v>
      </c>
      <c r="D218" s="1">
        <v>98.5</v>
      </c>
    </row>
    <row r="219" spans="1:4" x14ac:dyDescent="0.25">
      <c r="A219" s="1" t="s">
        <v>5</v>
      </c>
      <c r="B219" s="1">
        <v>164</v>
      </c>
      <c r="C219" s="1">
        <v>63.5</v>
      </c>
      <c r="D219" s="1">
        <v>108</v>
      </c>
    </row>
    <row r="220" spans="1:4" x14ac:dyDescent="0.25">
      <c r="A220" s="1" t="s">
        <v>5</v>
      </c>
      <c r="B220" s="1">
        <v>144</v>
      </c>
      <c r="C220" s="1">
        <v>60</v>
      </c>
      <c r="D220" s="1">
        <v>117.5</v>
      </c>
    </row>
    <row r="221" spans="1:4" x14ac:dyDescent="0.25">
      <c r="A221" s="1" t="s">
        <v>5</v>
      </c>
      <c r="B221" s="1">
        <v>172</v>
      </c>
      <c r="C221" s="1">
        <v>65</v>
      </c>
      <c r="D221" s="1">
        <v>112</v>
      </c>
    </row>
    <row r="222" spans="1:4" x14ac:dyDescent="0.25">
      <c r="A222" s="1" t="s">
        <v>5</v>
      </c>
      <c r="B222" s="1">
        <v>168</v>
      </c>
      <c r="C222" s="1">
        <v>60</v>
      </c>
      <c r="D222" s="1">
        <v>93.5</v>
      </c>
    </row>
    <row r="223" spans="1:4" x14ac:dyDescent="0.25">
      <c r="A223" s="1" t="s">
        <v>5</v>
      </c>
      <c r="B223" s="1">
        <v>158</v>
      </c>
      <c r="C223" s="1">
        <v>65</v>
      </c>
      <c r="D223" s="1">
        <v>121</v>
      </c>
    </row>
    <row r="224" spans="1:4" x14ac:dyDescent="0.25">
      <c r="A224" s="1" t="s">
        <v>5</v>
      </c>
      <c r="B224" s="1">
        <v>176</v>
      </c>
      <c r="C224" s="1">
        <v>61.5</v>
      </c>
      <c r="D224" s="1">
        <v>81</v>
      </c>
    </row>
    <row r="225" spans="1:4" x14ac:dyDescent="0.25">
      <c r="A225" s="1" t="s">
        <v>5</v>
      </c>
      <c r="B225" s="1">
        <v>188</v>
      </c>
      <c r="C225" s="1">
        <v>71</v>
      </c>
      <c r="D225" s="1">
        <v>140</v>
      </c>
    </row>
    <row r="226" spans="1:4" x14ac:dyDescent="0.25">
      <c r="A226" s="1" t="s">
        <v>5</v>
      </c>
      <c r="B226" s="1">
        <v>188</v>
      </c>
      <c r="C226" s="1">
        <v>65.8</v>
      </c>
      <c r="D226" s="1">
        <v>150.5</v>
      </c>
    </row>
    <row r="227" spans="1:4" x14ac:dyDescent="0.25">
      <c r="A227" s="1" t="s">
        <v>5</v>
      </c>
      <c r="B227" s="1">
        <v>166</v>
      </c>
      <c r="C227" s="1">
        <v>62.5</v>
      </c>
      <c r="D227" s="1">
        <v>84</v>
      </c>
    </row>
    <row r="228" spans="1:4" x14ac:dyDescent="0.25">
      <c r="A228" s="1" t="s">
        <v>5</v>
      </c>
      <c r="B228" s="1">
        <v>166</v>
      </c>
      <c r="C228" s="1">
        <v>67.3</v>
      </c>
      <c r="D228" s="1">
        <v>121</v>
      </c>
    </row>
    <row r="229" spans="1:4" x14ac:dyDescent="0.25">
      <c r="A229" s="1" t="s">
        <v>5</v>
      </c>
      <c r="B229" s="1">
        <v>162</v>
      </c>
      <c r="C229" s="1">
        <v>60</v>
      </c>
      <c r="D229" s="1">
        <v>105</v>
      </c>
    </row>
    <row r="230" spans="1:4" x14ac:dyDescent="0.25">
      <c r="A230" s="1" t="s">
        <v>5</v>
      </c>
      <c r="B230" s="1">
        <v>166</v>
      </c>
      <c r="C230" s="1">
        <v>62</v>
      </c>
      <c r="D230" s="1">
        <v>91</v>
      </c>
    </row>
    <row r="231" spans="1:4" x14ac:dyDescent="0.25">
      <c r="A231" s="1" t="s">
        <v>5</v>
      </c>
      <c r="B231" s="1">
        <v>163</v>
      </c>
      <c r="C231" s="1">
        <v>66</v>
      </c>
      <c r="D231" s="1">
        <v>112</v>
      </c>
    </row>
    <row r="232" spans="1:4" x14ac:dyDescent="0.25">
      <c r="A232" s="1" t="s">
        <v>5</v>
      </c>
      <c r="B232" s="1">
        <v>174</v>
      </c>
      <c r="C232" s="1">
        <v>63</v>
      </c>
      <c r="D232" s="1">
        <v>112</v>
      </c>
    </row>
    <row r="233" spans="1:4" x14ac:dyDescent="0.25">
      <c r="A233" s="1" t="s">
        <v>5</v>
      </c>
      <c r="B233" s="1">
        <v>160</v>
      </c>
      <c r="C233" s="1">
        <v>64</v>
      </c>
      <c r="D233" s="1">
        <v>116</v>
      </c>
    </row>
    <row r="234" spans="1:4" x14ac:dyDescent="0.25">
      <c r="A234" s="1" t="s">
        <v>5</v>
      </c>
      <c r="B234" s="1">
        <v>149</v>
      </c>
      <c r="C234" s="1">
        <v>56.3</v>
      </c>
      <c r="D234" s="1">
        <v>72</v>
      </c>
    </row>
    <row r="235" spans="1:4" x14ac:dyDescent="0.25">
      <c r="A235" s="1" t="s">
        <v>5</v>
      </c>
      <c r="B235" s="1">
        <v>146</v>
      </c>
      <c r="C235" s="1">
        <v>55</v>
      </c>
      <c r="D235" s="1">
        <v>71.5</v>
      </c>
    </row>
    <row r="236" spans="1:4" x14ac:dyDescent="0.25">
      <c r="A236" s="1" t="s">
        <v>5</v>
      </c>
      <c r="B236" s="1">
        <v>153</v>
      </c>
      <c r="C236" s="1">
        <v>64.8</v>
      </c>
      <c r="D236" s="1">
        <v>128</v>
      </c>
    </row>
    <row r="237" spans="1:4" x14ac:dyDescent="0.25">
      <c r="A237" s="1" t="s">
        <v>5</v>
      </c>
      <c r="B237" s="1">
        <v>178</v>
      </c>
      <c r="C237" s="1">
        <v>63.8</v>
      </c>
      <c r="D237" s="1">
        <v>112</v>
      </c>
    </row>
    <row r="238" spans="1:4" x14ac:dyDescent="0.25">
      <c r="A238" s="1" t="s">
        <v>5</v>
      </c>
      <c r="B238" s="1">
        <v>142</v>
      </c>
      <c r="C238" s="1">
        <v>55</v>
      </c>
      <c r="D238" s="1">
        <v>76</v>
      </c>
    </row>
    <row r="239" spans="1:4" x14ac:dyDescent="0.25">
      <c r="A239" s="1" t="s">
        <v>5</v>
      </c>
      <c r="B239" s="1">
        <v>167</v>
      </c>
      <c r="C239" s="1">
        <v>62</v>
      </c>
      <c r="D239" s="1">
        <v>107.5</v>
      </c>
    </row>
  </sheetData>
  <autoFilter ref="A1:D239" xr:uid="{00000000-0009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6"/>
  <sheetViews>
    <sheetView tabSelected="1" zoomScale="160" zoomScaleNormal="160" workbookViewId="0">
      <selection activeCell="I3" sqref="I3"/>
    </sheetView>
  </sheetViews>
  <sheetFormatPr defaultRowHeight="15" x14ac:dyDescent="0.25"/>
  <cols>
    <col min="8" max="8" width="11" customWidth="1"/>
  </cols>
  <sheetData>
    <row r="1" spans="1:16" x14ac:dyDescent="0.25">
      <c r="A1" t="s">
        <v>11</v>
      </c>
      <c r="B1" t="s">
        <v>14</v>
      </c>
      <c r="F1" t="s">
        <v>20</v>
      </c>
      <c r="G1">
        <f>SQRT(E4/(B2-2))</f>
        <v>12.346153006043266</v>
      </c>
      <c r="H1" t="s">
        <v>22</v>
      </c>
      <c r="I1">
        <f>4.1638-1.96*G2</f>
        <v>3.9760660480966545</v>
      </c>
    </row>
    <row r="2" spans="1:16" x14ac:dyDescent="0.25">
      <c r="A2" t="s">
        <v>15</v>
      </c>
      <c r="B2">
        <f>COUNT(B6:B116)</f>
        <v>111</v>
      </c>
      <c r="C2">
        <f>COUNT(C6:C116)</f>
        <v>111</v>
      </c>
      <c r="F2" t="s">
        <v>21</v>
      </c>
      <c r="G2">
        <f>G1*SQRT(1/E4)</f>
        <v>9.5782628522115124E-2</v>
      </c>
      <c r="H2" t="s">
        <v>23</v>
      </c>
      <c r="I2">
        <f>4.1638+1.96*G2</f>
        <v>4.3515339519033454</v>
      </c>
    </row>
    <row r="3" spans="1:16" x14ac:dyDescent="0.25">
      <c r="A3" t="s">
        <v>16</v>
      </c>
      <c r="B3">
        <f>AVERAGE(B6:B116)</f>
        <v>60.526126126126179</v>
      </c>
      <c r="C3">
        <f>AVERAGE(C6:C116)</f>
        <v>98.878378378378372</v>
      </c>
    </row>
    <row r="4" spans="1:16" x14ac:dyDescent="0.25">
      <c r="A4" t="s">
        <v>17</v>
      </c>
      <c r="E4">
        <f>SUM(E6:E116)</f>
        <v>16614.596851300801</v>
      </c>
      <c r="F4">
        <f>SUM(F6:F116)</f>
        <v>1240.5942342342339</v>
      </c>
    </row>
    <row r="5" spans="1:16" x14ac:dyDescent="0.25">
      <c r="B5" s="1" t="s">
        <v>9</v>
      </c>
      <c r="C5" s="1" t="s">
        <v>10</v>
      </c>
      <c r="D5" t="s">
        <v>13</v>
      </c>
      <c r="E5" t="s">
        <v>18</v>
      </c>
      <c r="F5" t="s">
        <v>19</v>
      </c>
    </row>
    <row r="6" spans="1:16" x14ac:dyDescent="0.25">
      <c r="B6" s="1">
        <v>56.3</v>
      </c>
      <c r="C6" s="1">
        <v>85</v>
      </c>
      <c r="D6">
        <f>4.1638*B6-153.13</f>
        <v>81.291940000000011</v>
      </c>
      <c r="E6">
        <f>(C6-D6)^2</f>
        <v>13.749708963599918</v>
      </c>
      <c r="F6">
        <f>(B6-$B$3)^2</f>
        <v>17.860142033926291</v>
      </c>
    </row>
    <row r="7" spans="1:16" x14ac:dyDescent="0.25">
      <c r="B7" s="1">
        <v>62.5</v>
      </c>
      <c r="C7" s="1">
        <v>112.5</v>
      </c>
      <c r="D7">
        <f t="shared" ref="D7:D70" si="0">4.1638*B7-153.13</f>
        <v>107.10750000000002</v>
      </c>
      <c r="E7">
        <f t="shared" ref="E7:E70" si="1">(C7-D7)^2</f>
        <v>29.079056249999827</v>
      </c>
      <c r="F7">
        <f t="shared" ref="F7:F70" si="2">(B7-$B$3)^2</f>
        <v>3.8961780699616435</v>
      </c>
    </row>
    <row r="8" spans="1:16" x14ac:dyDescent="0.25">
      <c r="B8" s="1">
        <v>62</v>
      </c>
      <c r="C8" s="1">
        <v>94.5</v>
      </c>
      <c r="D8">
        <f t="shared" si="0"/>
        <v>105.0256</v>
      </c>
      <c r="E8">
        <f t="shared" si="1"/>
        <v>110.78825535999994</v>
      </c>
      <c r="F8">
        <f t="shared" si="2"/>
        <v>2.1723041960878229</v>
      </c>
    </row>
    <row r="9" spans="1:16" ht="15.75" x14ac:dyDescent="0.3">
      <c r="B9" s="1">
        <v>64.5</v>
      </c>
      <c r="C9" s="1">
        <v>123.5</v>
      </c>
      <c r="D9">
        <f t="shared" si="0"/>
        <v>115.43510000000003</v>
      </c>
      <c r="E9">
        <f t="shared" si="1"/>
        <v>65.042612009999445</v>
      </c>
      <c r="F9">
        <f t="shared" si="2"/>
        <v>15.791673565456927</v>
      </c>
      <c r="P9" s="2" t="s">
        <v>12</v>
      </c>
    </row>
    <row r="10" spans="1:16" x14ac:dyDescent="0.25">
      <c r="B10" s="1">
        <v>65.3</v>
      </c>
      <c r="C10" s="1">
        <v>107</v>
      </c>
      <c r="D10">
        <f t="shared" si="0"/>
        <v>118.76614000000001</v>
      </c>
      <c r="E10">
        <f t="shared" si="1"/>
        <v>138.44205049960016</v>
      </c>
      <c r="F10">
        <f t="shared" si="2"/>
        <v>22.789871763655011</v>
      </c>
    </row>
    <row r="11" spans="1:16" x14ac:dyDescent="0.25">
      <c r="B11" s="1">
        <v>61.8</v>
      </c>
      <c r="C11" s="1">
        <v>85</v>
      </c>
      <c r="D11">
        <f t="shared" si="0"/>
        <v>104.19283999999999</v>
      </c>
      <c r="E11">
        <f t="shared" si="1"/>
        <v>368.36510726559959</v>
      </c>
      <c r="F11">
        <f t="shared" si="2"/>
        <v>1.6227546465382874</v>
      </c>
    </row>
    <row r="12" spans="1:16" x14ac:dyDescent="0.25">
      <c r="B12" s="1">
        <v>63.3</v>
      </c>
      <c r="C12" s="1">
        <v>101</v>
      </c>
      <c r="D12">
        <f t="shared" si="0"/>
        <v>110.43853999999999</v>
      </c>
      <c r="E12">
        <f t="shared" si="1"/>
        <v>89.086037331599798</v>
      </c>
      <c r="F12">
        <f t="shared" si="2"/>
        <v>7.6943762681597407</v>
      </c>
    </row>
    <row r="13" spans="1:16" x14ac:dyDescent="0.25">
      <c r="B13" s="1">
        <v>65.5</v>
      </c>
      <c r="C13" s="1">
        <v>140</v>
      </c>
      <c r="D13">
        <f t="shared" si="0"/>
        <v>119.59890000000001</v>
      </c>
      <c r="E13">
        <f t="shared" si="1"/>
        <v>416.20488120999943</v>
      </c>
      <c r="F13">
        <f t="shared" si="2"/>
        <v>24.739421313204566</v>
      </c>
    </row>
    <row r="14" spans="1:16" x14ac:dyDescent="0.25">
      <c r="B14" s="1">
        <v>64.3</v>
      </c>
      <c r="C14" s="1">
        <v>110.5</v>
      </c>
      <c r="D14">
        <f t="shared" si="0"/>
        <v>114.60234000000003</v>
      </c>
      <c r="E14">
        <f t="shared" si="1"/>
        <v>16.829193475600217</v>
      </c>
      <c r="F14">
        <f t="shared" si="2"/>
        <v>14.242124015907377</v>
      </c>
    </row>
    <row r="15" spans="1:16" x14ac:dyDescent="0.25">
      <c r="B15" s="1">
        <v>62.3</v>
      </c>
      <c r="C15" s="1">
        <v>99.5</v>
      </c>
      <c r="D15">
        <f t="shared" si="0"/>
        <v>106.27474000000001</v>
      </c>
      <c r="E15">
        <f t="shared" si="1"/>
        <v>45.897102067600116</v>
      </c>
      <c r="F15">
        <f t="shared" si="2"/>
        <v>3.1466285204121052</v>
      </c>
    </row>
    <row r="16" spans="1:16" x14ac:dyDescent="0.25">
      <c r="B16" s="1">
        <v>62.8</v>
      </c>
      <c r="C16" s="1">
        <v>102.5</v>
      </c>
      <c r="D16">
        <f t="shared" si="0"/>
        <v>108.35664000000003</v>
      </c>
      <c r="E16">
        <f t="shared" si="1"/>
        <v>34.300232089600321</v>
      </c>
      <c r="F16">
        <f t="shared" si="2"/>
        <v>5.170502394285923</v>
      </c>
    </row>
    <row r="17" spans="2:6" x14ac:dyDescent="0.25">
      <c r="B17" s="1">
        <v>61.3</v>
      </c>
      <c r="C17" s="1">
        <v>94</v>
      </c>
      <c r="D17">
        <f t="shared" si="0"/>
        <v>102.11094</v>
      </c>
      <c r="E17">
        <f t="shared" si="1"/>
        <v>65.78734768359999</v>
      </c>
      <c r="F17">
        <f t="shared" si="2"/>
        <v>0.5988807726644696</v>
      </c>
    </row>
    <row r="18" spans="2:6" x14ac:dyDescent="0.25">
      <c r="B18" s="1">
        <v>59.5</v>
      </c>
      <c r="C18" s="1">
        <v>93.5</v>
      </c>
      <c r="D18">
        <f t="shared" si="0"/>
        <v>94.616100000000017</v>
      </c>
      <c r="E18">
        <f t="shared" si="1"/>
        <v>1.2456792100000385</v>
      </c>
      <c r="F18">
        <f t="shared" si="2"/>
        <v>1.0529348267187197</v>
      </c>
    </row>
    <row r="19" spans="2:6" x14ac:dyDescent="0.25">
      <c r="B19" s="1">
        <v>60</v>
      </c>
      <c r="C19" s="1">
        <v>109</v>
      </c>
      <c r="D19">
        <f t="shared" si="0"/>
        <v>96.698000000000008</v>
      </c>
      <c r="E19">
        <f t="shared" si="1"/>
        <v>151.33920399999982</v>
      </c>
      <c r="F19">
        <f t="shared" si="2"/>
        <v>0.27680870059254042</v>
      </c>
    </row>
    <row r="20" spans="2:6" x14ac:dyDescent="0.25">
      <c r="B20" s="1">
        <v>61.3</v>
      </c>
      <c r="C20" s="1">
        <v>107</v>
      </c>
      <c r="D20">
        <f t="shared" si="0"/>
        <v>102.11094</v>
      </c>
      <c r="E20">
        <f t="shared" si="1"/>
        <v>23.902907683600006</v>
      </c>
      <c r="F20">
        <f t="shared" si="2"/>
        <v>0.5988807726644696</v>
      </c>
    </row>
    <row r="21" spans="2:6" x14ac:dyDescent="0.25">
      <c r="B21" s="1">
        <v>64.5</v>
      </c>
      <c r="C21" s="1">
        <v>102.5</v>
      </c>
      <c r="D21">
        <f t="shared" si="0"/>
        <v>115.43510000000003</v>
      </c>
      <c r="E21">
        <f t="shared" si="1"/>
        <v>167.31681201000089</v>
      </c>
      <c r="F21">
        <f t="shared" si="2"/>
        <v>15.791673565456927</v>
      </c>
    </row>
    <row r="22" spans="2:6" x14ac:dyDescent="0.25">
      <c r="B22" s="1">
        <v>60</v>
      </c>
      <c r="C22" s="1">
        <v>114</v>
      </c>
      <c r="D22">
        <f t="shared" si="0"/>
        <v>96.698000000000008</v>
      </c>
      <c r="E22">
        <f t="shared" si="1"/>
        <v>299.35920399999975</v>
      </c>
      <c r="F22">
        <f t="shared" si="2"/>
        <v>0.27680870059254042</v>
      </c>
    </row>
    <row r="23" spans="2:6" x14ac:dyDescent="0.25">
      <c r="B23" s="1">
        <v>60.5</v>
      </c>
      <c r="C23" s="1">
        <v>105</v>
      </c>
      <c r="D23">
        <f t="shared" si="0"/>
        <v>98.779900000000026</v>
      </c>
      <c r="E23">
        <f t="shared" si="1"/>
        <v>38.689644009999675</v>
      </c>
      <c r="F23">
        <f t="shared" si="2"/>
        <v>6.8257446636103239E-4</v>
      </c>
    </row>
    <row r="24" spans="2:6" x14ac:dyDescent="0.25">
      <c r="B24" s="1">
        <v>60.5</v>
      </c>
      <c r="C24" s="1">
        <v>84.5</v>
      </c>
      <c r="D24">
        <f t="shared" si="0"/>
        <v>98.779900000000026</v>
      </c>
      <c r="E24">
        <f t="shared" si="1"/>
        <v>203.91554401000076</v>
      </c>
      <c r="F24">
        <f t="shared" si="2"/>
        <v>6.8257446636103239E-4</v>
      </c>
    </row>
    <row r="25" spans="2:6" x14ac:dyDescent="0.25">
      <c r="B25" s="1">
        <v>65.3</v>
      </c>
      <c r="C25" s="1">
        <v>98</v>
      </c>
      <c r="D25">
        <f t="shared" si="0"/>
        <v>118.76614000000001</v>
      </c>
      <c r="E25">
        <f t="shared" si="1"/>
        <v>431.23257049960029</v>
      </c>
      <c r="F25">
        <f t="shared" si="2"/>
        <v>22.789871763655011</v>
      </c>
    </row>
    <row r="26" spans="2:6" x14ac:dyDescent="0.25">
      <c r="B26" s="1">
        <v>61.3</v>
      </c>
      <c r="C26" s="1">
        <v>81</v>
      </c>
      <c r="D26">
        <f t="shared" si="0"/>
        <v>102.11094</v>
      </c>
      <c r="E26">
        <f t="shared" si="1"/>
        <v>445.67178768359997</v>
      </c>
      <c r="F26">
        <f t="shared" si="2"/>
        <v>0.5988807726644696</v>
      </c>
    </row>
    <row r="27" spans="2:6" x14ac:dyDescent="0.25">
      <c r="B27" s="1">
        <v>66.5</v>
      </c>
      <c r="C27" s="1">
        <v>112</v>
      </c>
      <c r="D27">
        <f t="shared" si="0"/>
        <v>123.7627</v>
      </c>
      <c r="E27">
        <f t="shared" si="1"/>
        <v>138.36111128999988</v>
      </c>
      <c r="F27">
        <f t="shared" si="2"/>
        <v>35.687169060952208</v>
      </c>
    </row>
    <row r="28" spans="2:6" x14ac:dyDescent="0.25">
      <c r="B28" s="1">
        <v>65.5</v>
      </c>
      <c r="C28" s="1">
        <v>133</v>
      </c>
      <c r="D28">
        <f t="shared" si="0"/>
        <v>119.59890000000001</v>
      </c>
      <c r="E28">
        <f t="shared" si="1"/>
        <v>179.5894812099996</v>
      </c>
      <c r="F28">
        <f t="shared" si="2"/>
        <v>24.739421313204566</v>
      </c>
    </row>
    <row r="29" spans="2:6" x14ac:dyDescent="0.25">
      <c r="B29" s="1">
        <v>55.5</v>
      </c>
      <c r="C29" s="1">
        <v>67</v>
      </c>
      <c r="D29">
        <f t="shared" si="0"/>
        <v>77.960900000000009</v>
      </c>
      <c r="E29">
        <f t="shared" si="1"/>
        <v>120.1413288100002</v>
      </c>
      <c r="F29">
        <f t="shared" si="2"/>
        <v>25.261943835728154</v>
      </c>
    </row>
    <row r="30" spans="2:6" x14ac:dyDescent="0.25">
      <c r="B30" s="1">
        <v>56.5</v>
      </c>
      <c r="C30" s="1">
        <v>84</v>
      </c>
      <c r="D30">
        <f t="shared" si="0"/>
        <v>82.124700000000018</v>
      </c>
      <c r="E30">
        <f t="shared" si="1"/>
        <v>3.5167500899999307</v>
      </c>
      <c r="F30">
        <f t="shared" si="2"/>
        <v>16.209691583475795</v>
      </c>
    </row>
    <row r="31" spans="2:6" x14ac:dyDescent="0.25">
      <c r="B31" s="1">
        <v>63</v>
      </c>
      <c r="C31" s="1">
        <v>84</v>
      </c>
      <c r="D31">
        <f t="shared" si="0"/>
        <v>109.18940000000003</v>
      </c>
      <c r="E31">
        <f t="shared" si="1"/>
        <v>634.50587236000172</v>
      </c>
      <c r="F31">
        <f t="shared" si="2"/>
        <v>6.1200519438354641</v>
      </c>
    </row>
    <row r="32" spans="2:6" x14ac:dyDescent="0.25">
      <c r="B32" s="1">
        <v>59.8</v>
      </c>
      <c r="C32" s="1">
        <v>115</v>
      </c>
      <c r="D32">
        <f t="shared" si="0"/>
        <v>95.86524</v>
      </c>
      <c r="E32">
        <f t="shared" si="1"/>
        <v>366.13904025760002</v>
      </c>
      <c r="F32">
        <f t="shared" si="2"/>
        <v>0.52725915104301624</v>
      </c>
    </row>
    <row r="33" spans="2:6" x14ac:dyDescent="0.25">
      <c r="B33" s="1">
        <v>61.5</v>
      </c>
      <c r="C33" s="1">
        <v>85</v>
      </c>
      <c r="D33">
        <f t="shared" si="0"/>
        <v>102.94370000000004</v>
      </c>
      <c r="E33">
        <f t="shared" si="1"/>
        <v>321.97636969000126</v>
      </c>
      <c r="F33">
        <f t="shared" si="2"/>
        <v>0.94843032221400225</v>
      </c>
    </row>
    <row r="34" spans="2:6" x14ac:dyDescent="0.25">
      <c r="B34" s="1">
        <v>62.3</v>
      </c>
      <c r="C34" s="1">
        <v>105</v>
      </c>
      <c r="D34">
        <f t="shared" si="0"/>
        <v>106.27474000000001</v>
      </c>
      <c r="E34">
        <f t="shared" si="1"/>
        <v>1.6249620676000214</v>
      </c>
      <c r="F34">
        <f t="shared" si="2"/>
        <v>3.1466285204121052</v>
      </c>
    </row>
    <row r="35" spans="2:6" x14ac:dyDescent="0.25">
      <c r="B35" s="1">
        <v>62.5</v>
      </c>
      <c r="C35" s="1">
        <v>112</v>
      </c>
      <c r="D35">
        <f t="shared" si="0"/>
        <v>107.10750000000002</v>
      </c>
      <c r="E35">
        <f t="shared" si="1"/>
        <v>23.936556249999843</v>
      </c>
      <c r="F35">
        <f t="shared" si="2"/>
        <v>3.8961780699616435</v>
      </c>
    </row>
    <row r="36" spans="2:6" x14ac:dyDescent="0.25">
      <c r="B36" s="1">
        <v>53.8</v>
      </c>
      <c r="C36" s="1">
        <v>68.5</v>
      </c>
      <c r="D36">
        <f t="shared" si="0"/>
        <v>70.882440000000003</v>
      </c>
      <c r="E36">
        <f t="shared" si="1"/>
        <v>5.6760203536000118</v>
      </c>
      <c r="F36">
        <f t="shared" si="2"/>
        <v>45.240772664557205</v>
      </c>
    </row>
    <row r="37" spans="2:6" x14ac:dyDescent="0.25">
      <c r="B37" s="1">
        <v>58.3</v>
      </c>
      <c r="C37" s="1">
        <v>93</v>
      </c>
      <c r="D37">
        <f t="shared" si="0"/>
        <v>89.619540000000001</v>
      </c>
      <c r="E37">
        <f t="shared" si="1"/>
        <v>11.427509811599995</v>
      </c>
      <c r="F37">
        <f t="shared" si="2"/>
        <v>4.9556375294215629</v>
      </c>
    </row>
    <row r="38" spans="2:6" x14ac:dyDescent="0.25">
      <c r="B38" s="1">
        <v>59.5</v>
      </c>
      <c r="C38" s="1">
        <v>78.5</v>
      </c>
      <c r="D38">
        <f t="shared" si="0"/>
        <v>94.616100000000017</v>
      </c>
      <c r="E38">
        <f t="shared" si="1"/>
        <v>259.72867921000056</v>
      </c>
      <c r="F38">
        <f t="shared" si="2"/>
        <v>1.0529348267187197</v>
      </c>
    </row>
    <row r="39" spans="2:6" x14ac:dyDescent="0.25">
      <c r="B39" s="1">
        <v>53.5</v>
      </c>
      <c r="C39" s="1">
        <v>81</v>
      </c>
      <c r="D39">
        <f t="shared" si="0"/>
        <v>69.63330000000002</v>
      </c>
      <c r="E39">
        <f t="shared" si="1"/>
        <v>129.20186888999956</v>
      </c>
      <c r="F39">
        <f t="shared" si="2"/>
        <v>49.366448340232871</v>
      </c>
    </row>
    <row r="40" spans="2:6" x14ac:dyDescent="0.25">
      <c r="B40" s="1">
        <v>61.5</v>
      </c>
      <c r="C40" s="1">
        <v>103.5</v>
      </c>
      <c r="D40">
        <f t="shared" si="0"/>
        <v>102.94370000000004</v>
      </c>
      <c r="E40">
        <f t="shared" si="1"/>
        <v>0.30946968999996072</v>
      </c>
      <c r="F40">
        <f t="shared" si="2"/>
        <v>0.94843032221400225</v>
      </c>
    </row>
    <row r="41" spans="2:6" x14ac:dyDescent="0.25">
      <c r="B41" s="1">
        <v>56.3</v>
      </c>
      <c r="C41" s="1">
        <v>83.5</v>
      </c>
      <c r="D41">
        <f t="shared" si="0"/>
        <v>81.291940000000011</v>
      </c>
      <c r="E41">
        <f t="shared" si="1"/>
        <v>4.8755289635999519</v>
      </c>
      <c r="F41">
        <f t="shared" si="2"/>
        <v>17.860142033926291</v>
      </c>
    </row>
    <row r="42" spans="2:6" x14ac:dyDescent="0.25">
      <c r="B42" s="1">
        <v>57.5</v>
      </c>
      <c r="C42" s="1">
        <v>96</v>
      </c>
      <c r="D42">
        <f t="shared" si="0"/>
        <v>86.288500000000028</v>
      </c>
      <c r="E42">
        <f t="shared" si="1"/>
        <v>94.313232249999459</v>
      </c>
      <c r="F42">
        <f t="shared" si="2"/>
        <v>9.1574393312234381</v>
      </c>
    </row>
    <row r="43" spans="2:6" x14ac:dyDescent="0.25">
      <c r="B43" s="1">
        <v>61.8</v>
      </c>
      <c r="C43" s="1">
        <v>142.5</v>
      </c>
      <c r="D43">
        <f t="shared" si="0"/>
        <v>104.19283999999999</v>
      </c>
      <c r="E43">
        <f t="shared" si="1"/>
        <v>1467.4385072656007</v>
      </c>
      <c r="F43">
        <f t="shared" si="2"/>
        <v>1.6227546465382874</v>
      </c>
    </row>
    <row r="44" spans="2:6" x14ac:dyDescent="0.25">
      <c r="B44" s="1">
        <v>59.3</v>
      </c>
      <c r="C44" s="1">
        <v>89.5</v>
      </c>
      <c r="D44">
        <f t="shared" si="0"/>
        <v>93.78334000000001</v>
      </c>
      <c r="E44">
        <f t="shared" si="1"/>
        <v>18.347001555600084</v>
      </c>
      <c r="F44">
        <f t="shared" si="2"/>
        <v>1.5033852771691985</v>
      </c>
    </row>
    <row r="45" spans="2:6" x14ac:dyDescent="0.25">
      <c r="B45" s="1">
        <v>62.3</v>
      </c>
      <c r="C45" s="1">
        <v>108</v>
      </c>
      <c r="D45">
        <f t="shared" si="0"/>
        <v>106.27474000000001</v>
      </c>
      <c r="E45">
        <f t="shared" si="1"/>
        <v>2.9765220675999711</v>
      </c>
      <c r="F45">
        <f t="shared" si="2"/>
        <v>3.1466285204121052</v>
      </c>
    </row>
    <row r="46" spans="2:6" x14ac:dyDescent="0.25">
      <c r="B46" s="1">
        <v>61.3</v>
      </c>
      <c r="C46" s="1">
        <v>112</v>
      </c>
      <c r="D46">
        <f t="shared" si="0"/>
        <v>102.11094</v>
      </c>
      <c r="E46">
        <f t="shared" si="1"/>
        <v>97.793507683600012</v>
      </c>
      <c r="F46">
        <f t="shared" si="2"/>
        <v>0.5988807726644696</v>
      </c>
    </row>
    <row r="47" spans="2:6" x14ac:dyDescent="0.25">
      <c r="B47" s="1">
        <v>59</v>
      </c>
      <c r="C47" s="1">
        <v>91.5</v>
      </c>
      <c r="D47">
        <f t="shared" si="0"/>
        <v>92.534200000000027</v>
      </c>
      <c r="E47">
        <f t="shared" si="1"/>
        <v>1.0695696400000556</v>
      </c>
      <c r="F47">
        <f t="shared" si="2"/>
        <v>2.3290609528448991</v>
      </c>
    </row>
    <row r="48" spans="2:6" x14ac:dyDescent="0.25">
      <c r="B48" s="1">
        <v>62.3</v>
      </c>
      <c r="C48" s="1">
        <v>92.5</v>
      </c>
      <c r="D48">
        <f t="shared" si="0"/>
        <v>106.27474000000001</v>
      </c>
      <c r="E48">
        <f t="shared" si="1"/>
        <v>189.74346206760023</v>
      </c>
      <c r="F48">
        <f t="shared" si="2"/>
        <v>3.1466285204121052</v>
      </c>
    </row>
    <row r="49" spans="2:6" x14ac:dyDescent="0.25">
      <c r="B49" s="1">
        <v>60</v>
      </c>
      <c r="C49" s="1">
        <v>106</v>
      </c>
      <c r="D49">
        <f t="shared" si="0"/>
        <v>96.698000000000008</v>
      </c>
      <c r="E49">
        <f t="shared" si="1"/>
        <v>86.527203999999855</v>
      </c>
      <c r="F49">
        <f t="shared" si="2"/>
        <v>0.27680870059254042</v>
      </c>
    </row>
    <row r="50" spans="2:6" x14ac:dyDescent="0.25">
      <c r="B50" s="1">
        <v>54.5</v>
      </c>
      <c r="C50" s="1">
        <v>75</v>
      </c>
      <c r="D50">
        <f t="shared" si="0"/>
        <v>73.7971</v>
      </c>
      <c r="E50">
        <f t="shared" si="1"/>
        <v>1.4469684099999991</v>
      </c>
      <c r="F50">
        <f t="shared" si="2"/>
        <v>36.314196087980513</v>
      </c>
    </row>
    <row r="51" spans="2:6" x14ac:dyDescent="0.25">
      <c r="B51" s="1">
        <v>63.3</v>
      </c>
      <c r="C51" s="1">
        <v>113.5</v>
      </c>
      <c r="D51">
        <f t="shared" si="0"/>
        <v>110.43853999999999</v>
      </c>
      <c r="E51">
        <f t="shared" si="1"/>
        <v>9.3725373316000677</v>
      </c>
      <c r="F51">
        <f t="shared" si="2"/>
        <v>7.6943762681597407</v>
      </c>
    </row>
    <row r="52" spans="2:6" x14ac:dyDescent="0.25">
      <c r="B52" s="1">
        <v>64.3</v>
      </c>
      <c r="C52" s="1">
        <v>113.5</v>
      </c>
      <c r="D52">
        <f t="shared" si="0"/>
        <v>114.60234000000003</v>
      </c>
      <c r="E52">
        <f t="shared" si="1"/>
        <v>1.2151534756000584</v>
      </c>
      <c r="F52">
        <f t="shared" si="2"/>
        <v>14.242124015907377</v>
      </c>
    </row>
    <row r="53" spans="2:6" x14ac:dyDescent="0.25">
      <c r="B53" s="1">
        <v>60.5</v>
      </c>
      <c r="C53" s="1">
        <v>112</v>
      </c>
      <c r="D53">
        <f t="shared" si="0"/>
        <v>98.779900000000026</v>
      </c>
      <c r="E53">
        <f t="shared" si="1"/>
        <v>174.77104400999931</v>
      </c>
      <c r="F53">
        <f t="shared" si="2"/>
        <v>6.8257446636103239E-4</v>
      </c>
    </row>
    <row r="54" spans="2:6" x14ac:dyDescent="0.25">
      <c r="B54" s="1">
        <v>61.5</v>
      </c>
      <c r="C54" s="1">
        <v>91</v>
      </c>
      <c r="D54">
        <f t="shared" si="0"/>
        <v>102.94370000000004</v>
      </c>
      <c r="E54">
        <f t="shared" si="1"/>
        <v>142.65196969000084</v>
      </c>
      <c r="F54">
        <f t="shared" si="2"/>
        <v>0.94843032221400225</v>
      </c>
    </row>
    <row r="55" spans="2:6" x14ac:dyDescent="0.25">
      <c r="B55" s="1">
        <v>61.5</v>
      </c>
      <c r="C55" s="1">
        <v>116.5</v>
      </c>
      <c r="D55">
        <f t="shared" si="0"/>
        <v>102.94370000000004</v>
      </c>
      <c r="E55">
        <f t="shared" si="1"/>
        <v>183.77326968999904</v>
      </c>
      <c r="F55">
        <f t="shared" si="2"/>
        <v>0.94843032221400225</v>
      </c>
    </row>
    <row r="56" spans="2:6" x14ac:dyDescent="0.25">
      <c r="B56" s="1">
        <v>62</v>
      </c>
      <c r="C56" s="1">
        <v>91.5</v>
      </c>
      <c r="D56">
        <f t="shared" si="0"/>
        <v>105.0256</v>
      </c>
      <c r="E56">
        <f t="shared" si="1"/>
        <v>182.94185535999992</v>
      </c>
      <c r="F56">
        <f t="shared" si="2"/>
        <v>2.1723041960878229</v>
      </c>
    </row>
    <row r="57" spans="2:6" x14ac:dyDescent="0.25">
      <c r="B57" s="1">
        <v>61</v>
      </c>
      <c r="C57" s="1">
        <v>122.5</v>
      </c>
      <c r="D57">
        <f t="shared" si="0"/>
        <v>100.86180000000002</v>
      </c>
      <c r="E57">
        <f t="shared" si="1"/>
        <v>468.21169923999929</v>
      </c>
      <c r="F57">
        <f t="shared" si="2"/>
        <v>0.22455644834018165</v>
      </c>
    </row>
    <row r="58" spans="2:6" x14ac:dyDescent="0.25">
      <c r="B58" s="1">
        <v>56</v>
      </c>
      <c r="C58" s="1">
        <v>72.5</v>
      </c>
      <c r="D58">
        <f t="shared" si="0"/>
        <v>80.0428</v>
      </c>
      <c r="E58">
        <f t="shared" si="1"/>
        <v>56.893831839999997</v>
      </c>
      <c r="F58">
        <f t="shared" si="2"/>
        <v>20.485817709601974</v>
      </c>
    </row>
    <row r="59" spans="2:6" x14ac:dyDescent="0.25">
      <c r="B59" s="1">
        <v>61</v>
      </c>
      <c r="C59" s="1">
        <v>93.5</v>
      </c>
      <c r="D59">
        <f t="shared" si="0"/>
        <v>100.86180000000002</v>
      </c>
      <c r="E59">
        <f t="shared" si="1"/>
        <v>54.196099240000244</v>
      </c>
      <c r="F59">
        <f t="shared" si="2"/>
        <v>0.22455644834018165</v>
      </c>
    </row>
    <row r="60" spans="2:6" x14ac:dyDescent="0.25">
      <c r="B60" s="1">
        <v>61.3</v>
      </c>
      <c r="C60" s="1">
        <v>85</v>
      </c>
      <c r="D60">
        <f t="shared" si="0"/>
        <v>102.11094</v>
      </c>
      <c r="E60">
        <f t="shared" si="1"/>
        <v>292.78426768359998</v>
      </c>
      <c r="F60">
        <f t="shared" si="2"/>
        <v>0.5988807726644696</v>
      </c>
    </row>
    <row r="61" spans="2:6" x14ac:dyDescent="0.25">
      <c r="B61" s="1">
        <v>60.3</v>
      </c>
      <c r="C61" s="1">
        <v>86</v>
      </c>
      <c r="D61">
        <f t="shared" si="0"/>
        <v>97.94713999999999</v>
      </c>
      <c r="E61">
        <f t="shared" si="1"/>
        <v>142.73415417959976</v>
      </c>
      <c r="F61">
        <f t="shared" si="2"/>
        <v>5.1133024916834066E-2</v>
      </c>
    </row>
    <row r="62" spans="2:6" x14ac:dyDescent="0.25">
      <c r="B62" s="1">
        <v>63.3</v>
      </c>
      <c r="C62" s="1">
        <v>108</v>
      </c>
      <c r="D62">
        <f t="shared" si="0"/>
        <v>110.43853999999999</v>
      </c>
      <c r="E62">
        <f t="shared" si="1"/>
        <v>5.9464773315999464</v>
      </c>
      <c r="F62">
        <f t="shared" si="2"/>
        <v>7.6943762681597407</v>
      </c>
    </row>
    <row r="63" spans="2:6" x14ac:dyDescent="0.25">
      <c r="B63" s="1">
        <v>59</v>
      </c>
      <c r="C63" s="1">
        <v>104</v>
      </c>
      <c r="D63">
        <f t="shared" si="0"/>
        <v>92.534200000000027</v>
      </c>
      <c r="E63">
        <f t="shared" si="1"/>
        <v>131.46456963999938</v>
      </c>
      <c r="F63">
        <f t="shared" si="2"/>
        <v>2.3290609528448991</v>
      </c>
    </row>
    <row r="64" spans="2:6" x14ac:dyDescent="0.25">
      <c r="B64" s="1">
        <v>61.5</v>
      </c>
      <c r="C64" s="1">
        <v>104</v>
      </c>
      <c r="D64">
        <f t="shared" si="0"/>
        <v>102.94370000000004</v>
      </c>
      <c r="E64">
        <f t="shared" si="1"/>
        <v>1.1157696899999254</v>
      </c>
      <c r="F64">
        <f t="shared" si="2"/>
        <v>0.94843032221400225</v>
      </c>
    </row>
    <row r="65" spans="2:6" x14ac:dyDescent="0.25">
      <c r="B65" s="1">
        <v>51.3</v>
      </c>
      <c r="C65" s="1">
        <v>50.5</v>
      </c>
      <c r="D65">
        <f t="shared" si="0"/>
        <v>60.472939999999994</v>
      </c>
      <c r="E65">
        <f t="shared" si="1"/>
        <v>99.459532243599881</v>
      </c>
      <c r="F65">
        <f t="shared" si="2"/>
        <v>85.121403295188117</v>
      </c>
    </row>
    <row r="66" spans="2:6" x14ac:dyDescent="0.25">
      <c r="B66" s="1">
        <v>61.3</v>
      </c>
      <c r="C66" s="1">
        <v>115</v>
      </c>
      <c r="D66">
        <f t="shared" si="0"/>
        <v>102.11094</v>
      </c>
      <c r="E66">
        <f t="shared" si="1"/>
        <v>166.12786768360002</v>
      </c>
      <c r="F66">
        <f t="shared" si="2"/>
        <v>0.5988807726644696</v>
      </c>
    </row>
    <row r="67" spans="2:6" x14ac:dyDescent="0.25">
      <c r="B67" s="1">
        <v>58</v>
      </c>
      <c r="C67" s="1">
        <v>83.5</v>
      </c>
      <c r="D67">
        <f t="shared" si="0"/>
        <v>88.370400000000018</v>
      </c>
      <c r="E67">
        <f t="shared" si="1"/>
        <v>23.720796160000173</v>
      </c>
      <c r="F67">
        <f t="shared" si="2"/>
        <v>6.3813132050972579</v>
      </c>
    </row>
    <row r="68" spans="2:6" x14ac:dyDescent="0.25">
      <c r="B68" s="1">
        <v>60.8</v>
      </c>
      <c r="C68" s="1">
        <v>93.5</v>
      </c>
      <c r="D68">
        <f t="shared" si="0"/>
        <v>100.02904000000001</v>
      </c>
      <c r="E68">
        <f t="shared" si="1"/>
        <v>42.628363321600119</v>
      </c>
      <c r="F68">
        <f t="shared" si="2"/>
        <v>7.5006898790651852E-2</v>
      </c>
    </row>
    <row r="69" spans="2:6" x14ac:dyDescent="0.25">
      <c r="B69" s="1">
        <v>64.3</v>
      </c>
      <c r="C69" s="1">
        <v>90</v>
      </c>
      <c r="D69">
        <f t="shared" si="0"/>
        <v>114.60234000000003</v>
      </c>
      <c r="E69">
        <f t="shared" si="1"/>
        <v>605.27513347560125</v>
      </c>
      <c r="F69">
        <f t="shared" si="2"/>
        <v>14.242124015907377</v>
      </c>
    </row>
    <row r="70" spans="2:6" x14ac:dyDescent="0.25">
      <c r="B70" s="1">
        <v>57.8</v>
      </c>
      <c r="C70" s="1">
        <v>95</v>
      </c>
      <c r="D70">
        <f t="shared" si="0"/>
        <v>87.53764000000001</v>
      </c>
      <c r="E70">
        <f t="shared" si="1"/>
        <v>55.686816769599844</v>
      </c>
      <c r="F70">
        <f t="shared" si="2"/>
        <v>7.4317636555477451</v>
      </c>
    </row>
    <row r="71" spans="2:6" x14ac:dyDescent="0.25">
      <c r="B71" s="1">
        <v>65.3</v>
      </c>
      <c r="C71" s="1">
        <v>118</v>
      </c>
      <c r="D71">
        <f t="shared" ref="D71:D116" si="3">4.1638*B71-153.13</f>
        <v>118.76614000000001</v>
      </c>
      <c r="E71">
        <f t="shared" ref="E71:E116" si="4">(C71-D71)^2</f>
        <v>0.58697049960001091</v>
      </c>
      <c r="F71">
        <f t="shared" ref="F71:F116" si="5">(B71-$B$3)^2</f>
        <v>22.789871763655011</v>
      </c>
    </row>
    <row r="72" spans="2:6" x14ac:dyDescent="0.25">
      <c r="B72" s="1">
        <v>61.5</v>
      </c>
      <c r="C72" s="1">
        <v>95</v>
      </c>
      <c r="D72">
        <f t="shared" si="3"/>
        <v>102.94370000000004</v>
      </c>
      <c r="E72">
        <f t="shared" si="4"/>
        <v>63.102369690000558</v>
      </c>
      <c r="F72">
        <f t="shared" si="5"/>
        <v>0.94843032221400225</v>
      </c>
    </row>
    <row r="73" spans="2:6" x14ac:dyDescent="0.25">
      <c r="B73" s="1">
        <v>52.8</v>
      </c>
      <c r="C73" s="1">
        <v>63.5</v>
      </c>
      <c r="D73">
        <f t="shared" si="3"/>
        <v>66.718639999999994</v>
      </c>
      <c r="E73">
        <f t="shared" si="4"/>
        <v>10.359643449599957</v>
      </c>
      <c r="F73">
        <f t="shared" si="5"/>
        <v>59.69302491680957</v>
      </c>
    </row>
    <row r="74" spans="2:6" x14ac:dyDescent="0.25">
      <c r="B74" s="1">
        <v>63.5</v>
      </c>
      <c r="C74" s="1">
        <v>148.5</v>
      </c>
      <c r="D74">
        <f t="shared" si="3"/>
        <v>111.2713</v>
      </c>
      <c r="E74">
        <f t="shared" si="4"/>
        <v>1385.9761036900002</v>
      </c>
      <c r="F74">
        <f t="shared" si="5"/>
        <v>8.8439258177092857</v>
      </c>
    </row>
    <row r="75" spans="2:6" x14ac:dyDescent="0.25">
      <c r="B75" s="1">
        <v>55.8</v>
      </c>
      <c r="C75" s="1">
        <v>75</v>
      </c>
      <c r="D75">
        <f t="shared" si="3"/>
        <v>79.210039999999992</v>
      </c>
      <c r="E75">
        <f t="shared" si="4"/>
        <v>17.724436801599936</v>
      </c>
      <c r="F75">
        <f t="shared" si="5"/>
        <v>22.336268160052473</v>
      </c>
    </row>
    <row r="76" spans="2:6" x14ac:dyDescent="0.25">
      <c r="B76" s="1">
        <v>64.3</v>
      </c>
      <c r="C76" s="1">
        <v>109.5</v>
      </c>
      <c r="D76">
        <f t="shared" si="3"/>
        <v>114.60234000000003</v>
      </c>
      <c r="E76">
        <f t="shared" si="4"/>
        <v>26.03387347560027</v>
      </c>
      <c r="F76">
        <f t="shared" si="5"/>
        <v>14.242124015907377</v>
      </c>
    </row>
    <row r="77" spans="2:6" x14ac:dyDescent="0.25">
      <c r="B77" s="1">
        <v>56.3</v>
      </c>
      <c r="C77" s="1">
        <v>77</v>
      </c>
      <c r="D77">
        <f t="shared" si="3"/>
        <v>81.291940000000011</v>
      </c>
      <c r="E77">
        <f t="shared" si="4"/>
        <v>18.420748963600094</v>
      </c>
      <c r="F77">
        <f t="shared" si="5"/>
        <v>17.860142033926291</v>
      </c>
    </row>
    <row r="78" spans="2:6" x14ac:dyDescent="0.25">
      <c r="B78" s="1">
        <v>55.8</v>
      </c>
      <c r="C78" s="1">
        <v>73.5</v>
      </c>
      <c r="D78">
        <f t="shared" si="3"/>
        <v>79.210039999999992</v>
      </c>
      <c r="E78">
        <f t="shared" si="4"/>
        <v>32.604556801599912</v>
      </c>
      <c r="F78">
        <f t="shared" si="5"/>
        <v>22.336268160052473</v>
      </c>
    </row>
    <row r="79" spans="2:6" x14ac:dyDescent="0.25">
      <c r="B79" s="1">
        <v>66.8</v>
      </c>
      <c r="C79" s="1">
        <v>140</v>
      </c>
      <c r="D79">
        <f t="shared" si="3"/>
        <v>125.01184000000001</v>
      </c>
      <c r="E79">
        <f t="shared" si="4"/>
        <v>224.64494018559981</v>
      </c>
      <c r="F79">
        <f t="shared" si="5"/>
        <v>39.361493385276468</v>
      </c>
    </row>
    <row r="80" spans="2:6" x14ac:dyDescent="0.25">
      <c r="B80" s="1">
        <v>58.3</v>
      </c>
      <c r="C80" s="1">
        <v>77.5</v>
      </c>
      <c r="D80">
        <f t="shared" si="3"/>
        <v>89.619540000000001</v>
      </c>
      <c r="E80">
        <f t="shared" si="4"/>
        <v>146.88324981160002</v>
      </c>
      <c r="F80">
        <f t="shared" si="5"/>
        <v>4.9556375294215629</v>
      </c>
    </row>
    <row r="81" spans="2:6" x14ac:dyDescent="0.25">
      <c r="B81" s="1">
        <v>59.5</v>
      </c>
      <c r="C81" s="1">
        <v>101</v>
      </c>
      <c r="D81">
        <f t="shared" si="3"/>
        <v>94.616100000000017</v>
      </c>
      <c r="E81">
        <f t="shared" si="4"/>
        <v>40.754179209999783</v>
      </c>
      <c r="F81">
        <f t="shared" si="5"/>
        <v>1.0529348267187197</v>
      </c>
    </row>
    <row r="82" spans="2:6" x14ac:dyDescent="0.25">
      <c r="B82" s="1">
        <v>64.8</v>
      </c>
      <c r="C82" s="1">
        <v>142</v>
      </c>
      <c r="D82">
        <f t="shared" si="3"/>
        <v>116.68423999999999</v>
      </c>
      <c r="E82">
        <f t="shared" si="4"/>
        <v>640.88770437760058</v>
      </c>
      <c r="F82">
        <f t="shared" si="5"/>
        <v>18.265997889781193</v>
      </c>
    </row>
    <row r="83" spans="2:6" x14ac:dyDescent="0.25">
      <c r="B83" s="1">
        <v>63</v>
      </c>
      <c r="C83" s="1">
        <v>98.5</v>
      </c>
      <c r="D83">
        <f t="shared" si="3"/>
        <v>109.18940000000003</v>
      </c>
      <c r="E83">
        <f t="shared" si="4"/>
        <v>114.26327236000074</v>
      </c>
      <c r="F83">
        <f t="shared" si="5"/>
        <v>6.1200519438354641</v>
      </c>
    </row>
    <row r="84" spans="2:6" x14ac:dyDescent="0.25">
      <c r="B84" s="1">
        <v>56</v>
      </c>
      <c r="C84" s="1">
        <v>72.5</v>
      </c>
      <c r="D84">
        <f t="shared" si="3"/>
        <v>80.0428</v>
      </c>
      <c r="E84">
        <f t="shared" si="4"/>
        <v>56.893831839999997</v>
      </c>
      <c r="F84">
        <f t="shared" si="5"/>
        <v>20.485817709601974</v>
      </c>
    </row>
    <row r="85" spans="2:6" x14ac:dyDescent="0.25">
      <c r="B85" s="1">
        <v>54.5</v>
      </c>
      <c r="C85" s="1">
        <v>74</v>
      </c>
      <c r="D85">
        <f t="shared" si="3"/>
        <v>73.7971</v>
      </c>
      <c r="E85">
        <f t="shared" si="4"/>
        <v>4.116840999999985E-2</v>
      </c>
      <c r="F85">
        <f t="shared" si="5"/>
        <v>36.314196087980513</v>
      </c>
    </row>
    <row r="86" spans="2:6" x14ac:dyDescent="0.25">
      <c r="B86" s="1">
        <v>51.5</v>
      </c>
      <c r="C86" s="1">
        <v>64</v>
      </c>
      <c r="D86">
        <f t="shared" si="3"/>
        <v>61.305700000000002</v>
      </c>
      <c r="E86">
        <f t="shared" si="4"/>
        <v>7.2592524899999908</v>
      </c>
      <c r="F86">
        <f t="shared" si="5"/>
        <v>81.470952844737596</v>
      </c>
    </row>
    <row r="87" spans="2:6" x14ac:dyDescent="0.25">
      <c r="B87" s="1">
        <v>64</v>
      </c>
      <c r="C87" s="1">
        <v>111.5</v>
      </c>
      <c r="D87">
        <f t="shared" si="3"/>
        <v>113.35320000000002</v>
      </c>
      <c r="E87">
        <f t="shared" si="4"/>
        <v>3.4343502400000565</v>
      </c>
      <c r="F87">
        <f t="shared" si="5"/>
        <v>12.067799691583106</v>
      </c>
    </row>
    <row r="88" spans="2:6" x14ac:dyDescent="0.25">
      <c r="B88" s="1">
        <v>63.3</v>
      </c>
      <c r="C88" s="1">
        <v>108</v>
      </c>
      <c r="D88">
        <f t="shared" si="3"/>
        <v>110.43853999999999</v>
      </c>
      <c r="E88">
        <f t="shared" si="4"/>
        <v>5.9464773315999464</v>
      </c>
      <c r="F88">
        <f t="shared" si="5"/>
        <v>7.6943762681597407</v>
      </c>
    </row>
    <row r="89" spans="2:6" x14ac:dyDescent="0.25">
      <c r="B89" s="1">
        <v>61.3</v>
      </c>
      <c r="C89" s="1">
        <v>110.5</v>
      </c>
      <c r="D89">
        <f t="shared" si="3"/>
        <v>102.11094</v>
      </c>
      <c r="E89">
        <f t="shared" si="4"/>
        <v>70.37632768360001</v>
      </c>
      <c r="F89">
        <f t="shared" si="5"/>
        <v>0.5988807726644696</v>
      </c>
    </row>
    <row r="90" spans="2:6" x14ac:dyDescent="0.25">
      <c r="B90" s="1">
        <v>59</v>
      </c>
      <c r="C90" s="1">
        <v>92</v>
      </c>
      <c r="D90">
        <f t="shared" si="3"/>
        <v>92.534200000000027</v>
      </c>
      <c r="E90">
        <f t="shared" si="4"/>
        <v>0.28536964000002873</v>
      </c>
      <c r="F90">
        <f t="shared" si="5"/>
        <v>2.3290609528448991</v>
      </c>
    </row>
    <row r="91" spans="2:6" x14ac:dyDescent="0.25">
      <c r="B91" s="1">
        <v>56.5</v>
      </c>
      <c r="C91" s="1">
        <v>69</v>
      </c>
      <c r="D91">
        <f t="shared" si="3"/>
        <v>82.124700000000018</v>
      </c>
      <c r="E91">
        <f t="shared" si="4"/>
        <v>172.25775009000048</v>
      </c>
      <c r="F91">
        <f t="shared" si="5"/>
        <v>16.209691583475795</v>
      </c>
    </row>
    <row r="92" spans="2:6" x14ac:dyDescent="0.25">
      <c r="B92" s="1">
        <v>61.5</v>
      </c>
      <c r="C92" s="1">
        <v>103.5</v>
      </c>
      <c r="D92">
        <f t="shared" si="3"/>
        <v>102.94370000000004</v>
      </c>
      <c r="E92">
        <f t="shared" si="4"/>
        <v>0.30946968999996072</v>
      </c>
      <c r="F92">
        <f t="shared" si="5"/>
        <v>0.94843032221400225</v>
      </c>
    </row>
    <row r="93" spans="2:6" x14ac:dyDescent="0.25">
      <c r="B93" s="1">
        <v>58.8</v>
      </c>
      <c r="C93" s="1">
        <v>89</v>
      </c>
      <c r="D93">
        <f t="shared" si="3"/>
        <v>91.701439999999991</v>
      </c>
      <c r="E93">
        <f t="shared" si="4"/>
        <v>7.2977780735999511</v>
      </c>
      <c r="F93">
        <f t="shared" si="5"/>
        <v>2.9795114032953807</v>
      </c>
    </row>
    <row r="94" spans="2:6" x14ac:dyDescent="0.25">
      <c r="B94" s="1">
        <v>63.3</v>
      </c>
      <c r="C94" s="1">
        <v>114</v>
      </c>
      <c r="D94">
        <f t="shared" si="3"/>
        <v>110.43853999999999</v>
      </c>
      <c r="E94">
        <f t="shared" si="4"/>
        <v>12.683997331600079</v>
      </c>
      <c r="F94">
        <f t="shared" si="5"/>
        <v>7.6943762681597407</v>
      </c>
    </row>
    <row r="95" spans="2:6" x14ac:dyDescent="0.25">
      <c r="B95" s="1">
        <v>61.3</v>
      </c>
      <c r="C95" s="1">
        <v>112</v>
      </c>
      <c r="D95">
        <f t="shared" si="3"/>
        <v>102.11094</v>
      </c>
      <c r="E95">
        <f t="shared" si="4"/>
        <v>97.793507683600012</v>
      </c>
      <c r="F95">
        <f t="shared" si="5"/>
        <v>0.5988807726644696</v>
      </c>
    </row>
    <row r="96" spans="2:6" x14ac:dyDescent="0.25">
      <c r="B96" s="1">
        <v>59</v>
      </c>
      <c r="C96" s="1">
        <v>112</v>
      </c>
      <c r="D96">
        <f t="shared" si="3"/>
        <v>92.534200000000027</v>
      </c>
      <c r="E96">
        <f t="shared" si="4"/>
        <v>378.91736963999898</v>
      </c>
      <c r="F96">
        <f t="shared" si="5"/>
        <v>2.3290609528448991</v>
      </c>
    </row>
    <row r="97" spans="2:6" x14ac:dyDescent="0.25">
      <c r="B97" s="1">
        <v>58</v>
      </c>
      <c r="C97" s="1">
        <v>84</v>
      </c>
      <c r="D97">
        <f t="shared" si="3"/>
        <v>88.370400000000018</v>
      </c>
      <c r="E97">
        <f t="shared" si="4"/>
        <v>19.100396160000155</v>
      </c>
      <c r="F97">
        <f t="shared" si="5"/>
        <v>6.3813132050972579</v>
      </c>
    </row>
    <row r="98" spans="2:6" x14ac:dyDescent="0.25">
      <c r="B98" s="1">
        <v>61.5</v>
      </c>
      <c r="C98" s="1">
        <v>121</v>
      </c>
      <c r="D98">
        <f t="shared" si="3"/>
        <v>102.94370000000004</v>
      </c>
      <c r="E98">
        <f t="shared" si="4"/>
        <v>326.02996968999872</v>
      </c>
      <c r="F98">
        <f t="shared" si="5"/>
        <v>0.94843032221400225</v>
      </c>
    </row>
    <row r="99" spans="2:6" x14ac:dyDescent="0.25">
      <c r="B99" s="1">
        <v>58.3</v>
      </c>
      <c r="C99" s="1">
        <v>104.5</v>
      </c>
      <c r="D99">
        <f t="shared" si="3"/>
        <v>89.619540000000001</v>
      </c>
      <c r="E99">
        <f t="shared" si="4"/>
        <v>221.42808981159999</v>
      </c>
      <c r="F99">
        <f t="shared" si="5"/>
        <v>4.9556375294215629</v>
      </c>
    </row>
    <row r="100" spans="2:6" x14ac:dyDescent="0.25">
      <c r="B100" s="1">
        <v>62</v>
      </c>
      <c r="C100" s="1">
        <v>98.5</v>
      </c>
      <c r="D100">
        <f t="shared" si="3"/>
        <v>105.0256</v>
      </c>
      <c r="E100">
        <f t="shared" si="4"/>
        <v>42.583455359999967</v>
      </c>
      <c r="F100">
        <f t="shared" si="5"/>
        <v>2.1723041960878229</v>
      </c>
    </row>
    <row r="101" spans="2:6" x14ac:dyDescent="0.25">
      <c r="B101" s="1">
        <v>59.8</v>
      </c>
      <c r="C101" s="1">
        <v>84.5</v>
      </c>
      <c r="D101">
        <f t="shared" si="3"/>
        <v>95.86524</v>
      </c>
      <c r="E101">
        <f t="shared" si="4"/>
        <v>129.16868025759999</v>
      </c>
      <c r="F101">
        <f t="shared" si="5"/>
        <v>0.52725915104301624</v>
      </c>
    </row>
    <row r="102" spans="2:6" x14ac:dyDescent="0.25">
      <c r="B102" s="1">
        <v>64.8</v>
      </c>
      <c r="C102" s="1">
        <v>112</v>
      </c>
      <c r="D102">
        <f t="shared" si="3"/>
        <v>116.68423999999999</v>
      </c>
      <c r="E102">
        <f t="shared" si="4"/>
        <v>21.942104377599893</v>
      </c>
      <c r="F102">
        <f t="shared" si="5"/>
        <v>18.265997889781193</v>
      </c>
    </row>
    <row r="103" spans="2:6" x14ac:dyDescent="0.25">
      <c r="B103" s="1">
        <v>57.8</v>
      </c>
      <c r="C103" s="1">
        <v>84</v>
      </c>
      <c r="D103">
        <f t="shared" si="3"/>
        <v>87.53764000000001</v>
      </c>
      <c r="E103">
        <f t="shared" si="4"/>
        <v>12.514896769600073</v>
      </c>
      <c r="F103">
        <f t="shared" si="5"/>
        <v>7.4317636555477451</v>
      </c>
    </row>
    <row r="104" spans="2:6" x14ac:dyDescent="0.25">
      <c r="B104" s="1">
        <v>55.5</v>
      </c>
      <c r="C104" s="1">
        <v>84</v>
      </c>
      <c r="D104">
        <f t="shared" si="3"/>
        <v>77.960900000000009</v>
      </c>
      <c r="E104">
        <f t="shared" si="4"/>
        <v>36.470728809999883</v>
      </c>
      <c r="F104">
        <f t="shared" si="5"/>
        <v>25.261943835728154</v>
      </c>
    </row>
    <row r="105" spans="2:6" x14ac:dyDescent="0.25">
      <c r="B105" s="1">
        <v>58.3</v>
      </c>
      <c r="C105" s="1">
        <v>111.5</v>
      </c>
      <c r="D105">
        <f t="shared" si="3"/>
        <v>89.619540000000001</v>
      </c>
      <c r="E105">
        <f t="shared" si="4"/>
        <v>478.75452981159998</v>
      </c>
      <c r="F105">
        <f t="shared" si="5"/>
        <v>4.9556375294215629</v>
      </c>
    </row>
    <row r="106" spans="2:6" x14ac:dyDescent="0.25">
      <c r="B106" s="1">
        <v>62.8</v>
      </c>
      <c r="C106" s="1">
        <v>93.5</v>
      </c>
      <c r="D106">
        <f t="shared" si="3"/>
        <v>108.35664000000003</v>
      </c>
      <c r="E106">
        <f t="shared" si="4"/>
        <v>220.7197520896008</v>
      </c>
      <c r="F106">
        <f t="shared" si="5"/>
        <v>5.170502394285923</v>
      </c>
    </row>
    <row r="107" spans="2:6" x14ac:dyDescent="0.25">
      <c r="B107" s="1">
        <v>60</v>
      </c>
      <c r="C107" s="1">
        <v>77</v>
      </c>
      <c r="D107">
        <f t="shared" si="3"/>
        <v>96.698000000000008</v>
      </c>
      <c r="E107">
        <f t="shared" si="4"/>
        <v>388.0112040000003</v>
      </c>
      <c r="F107">
        <f t="shared" si="5"/>
        <v>0.27680870059254042</v>
      </c>
    </row>
    <row r="108" spans="2:6" x14ac:dyDescent="0.25">
      <c r="B108" s="1">
        <v>66.5</v>
      </c>
      <c r="C108" s="1">
        <v>117.5</v>
      </c>
      <c r="D108">
        <f t="shared" si="3"/>
        <v>123.7627</v>
      </c>
      <c r="E108">
        <f t="shared" si="4"/>
        <v>39.221411289999942</v>
      </c>
      <c r="F108">
        <f t="shared" si="5"/>
        <v>35.687169060952208</v>
      </c>
    </row>
    <row r="109" spans="2:6" x14ac:dyDescent="0.25">
      <c r="B109" s="1">
        <v>59</v>
      </c>
      <c r="C109" s="1">
        <v>95</v>
      </c>
      <c r="D109">
        <f t="shared" si="3"/>
        <v>92.534200000000027</v>
      </c>
      <c r="E109">
        <f t="shared" si="4"/>
        <v>6.080169639999867</v>
      </c>
      <c r="F109">
        <f t="shared" si="5"/>
        <v>2.3290609528448991</v>
      </c>
    </row>
    <row r="110" spans="2:6" x14ac:dyDescent="0.25">
      <c r="B110" s="1">
        <v>56.8</v>
      </c>
      <c r="C110" s="1">
        <v>98.5</v>
      </c>
      <c r="D110">
        <f t="shared" si="3"/>
        <v>83.373840000000001</v>
      </c>
      <c r="E110">
        <f t="shared" si="4"/>
        <v>228.80071634559997</v>
      </c>
      <c r="F110">
        <f t="shared" si="5"/>
        <v>13.88401590780011</v>
      </c>
    </row>
    <row r="111" spans="2:6" x14ac:dyDescent="0.25">
      <c r="B111" s="1">
        <v>57</v>
      </c>
      <c r="C111" s="1">
        <v>83.5</v>
      </c>
      <c r="D111">
        <f t="shared" si="3"/>
        <v>84.206600000000009</v>
      </c>
      <c r="E111">
        <f t="shared" si="4"/>
        <v>0.49928356000001239</v>
      </c>
      <c r="F111">
        <f t="shared" si="5"/>
        <v>12.433565457349617</v>
      </c>
    </row>
    <row r="112" spans="2:6" x14ac:dyDescent="0.25">
      <c r="B112" s="1">
        <v>61.3</v>
      </c>
      <c r="C112" s="1">
        <v>106.5</v>
      </c>
      <c r="D112">
        <f t="shared" si="3"/>
        <v>102.11094</v>
      </c>
      <c r="E112">
        <f t="shared" si="4"/>
        <v>19.263847683600005</v>
      </c>
      <c r="F112">
        <f t="shared" si="5"/>
        <v>0.5988807726644696</v>
      </c>
    </row>
    <row r="113" spans="2:6" x14ac:dyDescent="0.25">
      <c r="B113" s="1">
        <v>66</v>
      </c>
      <c r="C113" s="1">
        <v>144.5</v>
      </c>
      <c r="D113">
        <f t="shared" si="3"/>
        <v>121.68080000000003</v>
      </c>
      <c r="E113">
        <f t="shared" si="4"/>
        <v>520.71588863999852</v>
      </c>
      <c r="F113">
        <f t="shared" si="5"/>
        <v>29.963295187078387</v>
      </c>
    </row>
    <row r="114" spans="2:6" x14ac:dyDescent="0.25">
      <c r="B114" s="1">
        <v>62</v>
      </c>
      <c r="C114" s="1">
        <v>116</v>
      </c>
      <c r="D114">
        <f t="shared" si="3"/>
        <v>105.0256</v>
      </c>
      <c r="E114">
        <f t="shared" si="4"/>
        <v>120.43745536000006</v>
      </c>
      <c r="F114">
        <f t="shared" si="5"/>
        <v>2.1723041960878229</v>
      </c>
    </row>
    <row r="115" spans="2:6" x14ac:dyDescent="0.25">
      <c r="B115" s="1">
        <v>61</v>
      </c>
      <c r="C115" s="1">
        <v>92</v>
      </c>
      <c r="D115">
        <f t="shared" si="3"/>
        <v>100.86180000000002</v>
      </c>
      <c r="E115">
        <f t="shared" si="4"/>
        <v>78.531499240000286</v>
      </c>
      <c r="F115">
        <f t="shared" si="5"/>
        <v>0.22455644834018165</v>
      </c>
    </row>
    <row r="116" spans="2:6" x14ac:dyDescent="0.25">
      <c r="B116" s="1">
        <v>63.5</v>
      </c>
      <c r="C116" s="1">
        <v>108</v>
      </c>
      <c r="D116">
        <f t="shared" si="3"/>
        <v>111.2713</v>
      </c>
      <c r="E116">
        <f t="shared" si="4"/>
        <v>10.701403689999978</v>
      </c>
      <c r="F116">
        <f t="shared" si="5"/>
        <v>8.8439258177092857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69163-8E50-43D4-AD16-DCC27B5E937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Inter Conf b1</vt:lpstr>
      <vt:lpstr>Inter Conf</vt:lpstr>
    </vt:vector>
  </TitlesOfParts>
  <Company>Tecnológico de Monterrey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Raul Ramirez</cp:lastModifiedBy>
  <dcterms:created xsi:type="dcterms:W3CDTF">2019-08-19T16:56:09Z</dcterms:created>
  <dcterms:modified xsi:type="dcterms:W3CDTF">2021-03-02T17:56:45Z</dcterms:modified>
</cp:coreProperties>
</file>