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 - Final" sheetId="1" r:id="rId4"/>
    <sheet state="visible" name="Comparison - Rough" sheetId="2" r:id="rId5"/>
  </sheets>
  <definedNames>
    <definedName name="Work">#REF!</definedName>
  </definedNames>
  <calcPr/>
</workbook>
</file>

<file path=xl/sharedStrings.xml><?xml version="1.0" encoding="utf-8"?>
<sst xmlns="http://schemas.openxmlformats.org/spreadsheetml/2006/main" count="651" uniqueCount="363">
  <si>
    <t>Wilton</t>
  </si>
  <si>
    <t>New Canaan</t>
  </si>
  <si>
    <t>Darien</t>
  </si>
  <si>
    <t>Ridgefield</t>
  </si>
  <si>
    <t>Westport</t>
  </si>
  <si>
    <t>District 9</t>
  </si>
  <si>
    <t>Easton</t>
  </si>
  <si>
    <t>Redding</t>
  </si>
  <si>
    <t>Weston</t>
  </si>
  <si>
    <t>Health Care - Deductible</t>
  </si>
  <si>
    <t>$2250/$4500</t>
  </si>
  <si>
    <t>$2500/$5000</t>
  </si>
  <si>
    <t>$2000/$4000</t>
  </si>
  <si>
    <t>Health Care - Dental</t>
  </si>
  <si>
    <t>N/A</t>
  </si>
  <si>
    <t>Premium cost is the same percentage as medical care</t>
  </si>
  <si>
    <t>Premium cost is the same percentage as medical care; maximum annual reimbursement of $2000 per covered individual; reimbursement for orthodontics up to a lifetime maximum of $1000; reimbursement rate for Class C services of 50%</t>
  </si>
  <si>
    <t>Premium cost shall be 23% paid by teachers for 2021-2022; $50 deductible for individuals and a maximum $150 deductible for families; annual maximum coverage of $1500 per individual; coverage for routine dental work; 60%/40% coinsurance for major dental work</t>
  </si>
  <si>
    <t>$50 annual deductible for individuals and a maximum $150 deductible for families; annual maximum coverage of $2500 per individual; coverage for Type A services (cleaning, exams, x-rays, etc.); 80% coverage for Type B services (fillings, root canals, etc.); 50% coverage for Type C services (crowns, dentures, etc.); 50% coinsurance for orthodontics with lifetime maximum of $2000</t>
  </si>
  <si>
    <t>Premium cost is the same percentage as medical care; Anthem full dental service plan with Rider A covering oral surgery and Rider D covering Orthodontia</t>
  </si>
  <si>
    <t>Premium cost is the same percentage as medical care; Anthem full dental service plan with Rider A covering oral surgery</t>
  </si>
  <si>
    <t>Premium cost is the same percentage as medical care; Blue Cross Blue Shield full dental plan with Rider A covering oral surgery; may purchase Riders B, C, D covering dentures, gingivitus treatment, and orthodontics at personal expense</t>
  </si>
  <si>
    <t>Health Care - Life Insurance</t>
  </si>
  <si>
    <t>$100000 with $100000 for accidental death and dismemberment; Board pays 90% of life insurance premium</t>
  </si>
  <si>
    <t>1.5 times annual salary rate; Board pays 100% of premium</t>
  </si>
  <si>
    <t>1.5 times annual salary rate up to $100000 with accidental death and dismemberment clause; Board pays 100% of premium</t>
  </si>
  <si>
    <t>1.5 times annual salary; Board pays 100% of premium</t>
  </si>
  <si>
    <t>$100000 with $100000 for accidental death and dismemberment; Board pays 100% of premium</t>
  </si>
  <si>
    <t>$50000 with $50000 for accidental death and dismemberment; Board pays 100% of premium</t>
  </si>
  <si>
    <t>Annual salary with $15000 for accidental death and dismemberment; Board pays 100% of premium</t>
  </si>
  <si>
    <t>$150000; Board pays 100% of premium</t>
  </si>
  <si>
    <t>Health Care - Long Term Disability</t>
  </si>
  <si>
    <t>Available for tenured teachers with 3+ years of service at a monthly rate of 60% salary not to exceed $4500 a month</t>
  </si>
  <si>
    <t>60% of monthly earnings up to $1000 per month</t>
  </si>
  <si>
    <t>60% of monthly earnings up to policy designated maximum</t>
  </si>
  <si>
    <t>Covered</t>
  </si>
  <si>
    <t>Health Care - Out-of-pocket Maximums</t>
  </si>
  <si>
    <t>$3000/$6000 in-network; $5000/$10000 out-of-network</t>
  </si>
  <si>
    <t>$3250/$6500 in-network; $5500/$11000 out-of-network</t>
  </si>
  <si>
    <t>$4000/$8000 out-of-network</t>
  </si>
  <si>
    <t>$3000/$6000 in-network; $3550/$7100 out-of-network</t>
  </si>
  <si>
    <t>$3000/$6000 in-network; $4000/$8000 out-of-network</t>
  </si>
  <si>
    <t>$2500/$5000 in-network; $4000/$8000 out-of-network</t>
  </si>
  <si>
    <t>Health Care - Percentage of Deductible Covered by the Board</t>
  </si>
  <si>
    <t>Health Care - Percentage of Premium Teachers Must Pay (2021-2022)</t>
  </si>
  <si>
    <t>Health Care - Prescription Drug Co-pay</t>
  </si>
  <si>
    <t>$10/$25/$40</t>
  </si>
  <si>
    <t>Treated as any other medical claim</t>
  </si>
  <si>
    <t>$5/$25/$40</t>
  </si>
  <si>
    <t>$10/$30/$45</t>
  </si>
  <si>
    <t>Health Care - Vision</t>
  </si>
  <si>
    <t>Board covers $10 per employee per month</t>
  </si>
  <si>
    <t>Leave - Accumulated Sick Leave Days</t>
  </si>
  <si>
    <t>200 days</t>
  </si>
  <si>
    <t>185 days</t>
  </si>
  <si>
    <t>187 days</t>
  </si>
  <si>
    <t>Number of days in work year</t>
  </si>
  <si>
    <t>Can be accumulated</t>
  </si>
  <si>
    <t>180 days</t>
  </si>
  <si>
    <t>Leave - Annual Sick Leave Days</t>
  </si>
  <si>
    <t>17 days</t>
  </si>
  <si>
    <t>15 days</t>
  </si>
  <si>
    <t>Leave - Death In Family</t>
  </si>
  <si>
    <t>5 days</t>
  </si>
  <si>
    <t xml:space="preserve">5 days </t>
  </si>
  <si>
    <t>5 days for immediate family; 1 day for other family</t>
  </si>
  <si>
    <t>11 days with family illness and religious observances</t>
  </si>
  <si>
    <t>5 days for immediate family; 1 day for other family up to 3 total days</t>
  </si>
  <si>
    <t>3 days with 2 extra granted upon request</t>
  </si>
  <si>
    <t>5 days for immediate family; 3 days for one other family member; 1 day for one other family member</t>
  </si>
  <si>
    <t>Leave - Immediate Family Illness</t>
  </si>
  <si>
    <t>3 days of sick leave</t>
  </si>
  <si>
    <t>2 days of sick leave</t>
  </si>
  <si>
    <t>5 days of sick leave</t>
  </si>
  <si>
    <t>11 days with death in family and religious observances</t>
  </si>
  <si>
    <t>3 days</t>
  </si>
  <si>
    <t>4 days</t>
  </si>
  <si>
    <t>Leave - Jury Duty</t>
  </si>
  <si>
    <t>Covered with full pay unless postponed from summer break to the school year excepting prior significant commitment</t>
  </si>
  <si>
    <t>Covered with pay deducted by per diem amount received for jury service</t>
  </si>
  <si>
    <t>Covered with pay deducted by jury duty pay</t>
  </si>
  <si>
    <t>Covered at difference from salary and jury fee</t>
  </si>
  <si>
    <t>Covered with full pay for first 5 days; afterward jury fee deducted from salary</t>
  </si>
  <si>
    <t>Leave - Personal Business Days</t>
  </si>
  <si>
    <t>3 days with religious observances</t>
  </si>
  <si>
    <t>2 days with religious observances</t>
  </si>
  <si>
    <t>2 days</t>
  </si>
  <si>
    <t>Leave - Personal Injury</t>
  </si>
  <si>
    <t>Full salary for up to 100 days</t>
  </si>
  <si>
    <t>Full salary for up to 6 months</t>
  </si>
  <si>
    <t>Full salary for up to 30 days</t>
  </si>
  <si>
    <t>Full salary for up to 30 days with 60 additional days at 80% pay</t>
  </si>
  <si>
    <t>Leave - Religious Leave</t>
  </si>
  <si>
    <t>3 days with personal days</t>
  </si>
  <si>
    <t>2 days with personal days</t>
  </si>
  <si>
    <t>11 days with family illness and death in family</t>
  </si>
  <si>
    <t>Leave - Sabbatical</t>
  </si>
  <si>
    <t>Tenured employees teaching for 4+ years may take mini-sabbaticals for professional growth lasting no more than 6 weeks with only one granted per teacher in any 5 year period and 3 total per year; teacher exchange leave may be authorized for up to 3 teachers per year</t>
  </si>
  <si>
    <t>May request a full year of sabbatical after 7+ years of teaching; pay is the greater of BA minimum or 3/4ths current pay; up to 3% of faculty may be on sabbatical</t>
  </si>
  <si>
    <t>May request a 20 day mini-sabbatical, 10 of which can be school days; $15000 provided annually for mini-sabbaticals; may take one for every 7 years of service; regular pay for school and work days and 50% of the per diem rate for other days</t>
  </si>
  <si>
    <t>Sabbatical offered for teachers with 7+ years once each 7 years with no more than 2 staff on sabbatical per year; paid 3/4ths salary; granted on semester or full-year basis</t>
  </si>
  <si>
    <t>May request sabbatical after 7 years of teaching for a full semester or year with no more than one teacher per school per year on leave at 75% of salary</t>
  </si>
  <si>
    <t>May take sabbatical after 7 years for 1 semester or 1 year at 75% pay; only one teacher at a time</t>
  </si>
  <si>
    <t>Leave - Sick Leave Collective Bank</t>
  </si>
  <si>
    <t>Bank of 240 days accumulative to 480 days, with WEA able to administer up to 15 days if needed as an initial disbursement</t>
  </si>
  <si>
    <t>Employees may contribute a maximum of 3 days per year and must contribute 1 to be eligible to withdraw; maximum withdrawal is 180 days throughout course of employment</t>
  </si>
  <si>
    <t>Tenured staff required to donate 2 days a year to bank; lifetime maximum usage of yearly work days</t>
  </si>
  <si>
    <t>Leave - Unpaid Leave</t>
  </si>
  <si>
    <t>Tenured employees are entitled to 1 year unpaid leave</t>
  </si>
  <si>
    <t>No guarantee, not to exceed 1 year</t>
  </si>
  <si>
    <t>May take 1 year unpaid leave with renewal of 1 year</t>
  </si>
  <si>
    <t>May be granted for up to 2 years</t>
  </si>
  <si>
    <t>Reduction in Force</t>
  </si>
  <si>
    <t>Determined by lowest number based on (Years teaching + Step) / 2 * multiplier + graduate number</t>
  </si>
  <si>
    <t>First: Non-tenured staff; Second: Tenured staff, based on certification, length of service, experience relating to student and district needs</t>
  </si>
  <si>
    <t>First: Teachers holding DSAPs; Second: Non-Tenured Teachers; Third: Tenured Teachers</t>
  </si>
  <si>
    <t>First: Teachers holding DSAPs; Second: non-tenured teachers; Third: Tenured staff in order of seniority</t>
  </si>
  <si>
    <t>First: DSAPs; Second: Non-tenured staff; Third: Tenured staff in order of seniority</t>
  </si>
  <si>
    <t>1. Voluntary retirements/resignations; 2. Transfer of staff to fulfill other vacancies; 3. Uncertified; non-tenured teachers; 4. Non-tenured teachers; 5. Tenured teachers</t>
  </si>
  <si>
    <t>1. Volunteer retirements/transfers; 2. Non-tenured teachers; 3. Tenured teachers</t>
  </si>
  <si>
    <t>1. Voluntary retirement/resignation; 2. Transfer; 3. DSAP; 4. Non-tenured; 5. Tenured</t>
  </si>
  <si>
    <t>1. DSAP; 2. Non-tenured; 3. Tenured</t>
  </si>
  <si>
    <t>Salary - BA Maximum Salary</t>
  </si>
  <si>
    <t>Salary - BA Maximum Step</t>
  </si>
  <si>
    <t>Step 10</t>
  </si>
  <si>
    <t>Step 13</t>
  </si>
  <si>
    <t>Step 11</t>
  </si>
  <si>
    <t>Step 14</t>
  </si>
  <si>
    <t>Step 17</t>
  </si>
  <si>
    <t>Step 12</t>
  </si>
  <si>
    <t>Step 8</t>
  </si>
  <si>
    <t>Salary - BA Starting Salary</t>
  </si>
  <si>
    <t>Salary - BA Starting Step</t>
  </si>
  <si>
    <t>Step 2</t>
  </si>
  <si>
    <t>Step 3</t>
  </si>
  <si>
    <t>Step 4</t>
  </si>
  <si>
    <t>Step 1</t>
  </si>
  <si>
    <t>Salary - BA Step 10</t>
  </si>
  <si>
    <t>Salary - BA Step 6</t>
  </si>
  <si>
    <t>Salary - Curricular Planning</t>
  </si>
  <si>
    <t>$249.69 per day for 2021-2022</t>
  </si>
  <si>
    <t>$238 per day</t>
  </si>
  <si>
    <t>$44 per hour for 2021-2022</t>
  </si>
  <si>
    <t>$60 per hour</t>
  </si>
  <si>
    <t>$63 per hour</t>
  </si>
  <si>
    <t>$235 for 6 hours for 2021-2022</t>
  </si>
  <si>
    <t>Salary - ESY</t>
  </si>
  <si>
    <t>$82.50 per hour for 2021-2022</t>
  </si>
  <si>
    <t>$67 per hour for 2021-2022</t>
  </si>
  <si>
    <t>Greater of top step of MA level and current salary per hour</t>
  </si>
  <si>
    <t>$75 per hour</t>
  </si>
  <si>
    <t>Salary - Homebound</t>
  </si>
  <si>
    <t>$77.35 per hour for 2021-2022</t>
  </si>
  <si>
    <t>$58 per hour for 1 student; $68 per hour for 2 or more students</t>
  </si>
  <si>
    <t>$57 per hour for 2021-2022</t>
  </si>
  <si>
    <t>$57.70 per hour for 2021-2022</t>
  </si>
  <si>
    <t>$77 per hour for 2021-2022</t>
  </si>
  <si>
    <t>Salary - Longevity Benefits</t>
  </si>
  <si>
    <t>For 16-20 years, $500; for 21-25 years, $600; for 26-30 years, $700; for 31-35 years, $800; for 35+ years, $900</t>
  </si>
  <si>
    <t>For 15 years / 5 years at maximum, $300; for 20 years / 10 years at maximum, $600; for 25 years / 15 years at maximum, $1000</t>
  </si>
  <si>
    <t>For 14 years, $1000; for 15-19 years, $1500; for 20+ years, $2000</t>
  </si>
  <si>
    <t>For 2+ years at maximum, $1974</t>
  </si>
  <si>
    <t>For 13 years, $850; for 15 years, $1100; for 20 years, $1850; for 25 years, $2350</t>
  </si>
  <si>
    <t>Salary - MA Maximum Salary</t>
  </si>
  <si>
    <t>Salary - MA Maximum Step</t>
  </si>
  <si>
    <t>Step 19</t>
  </si>
  <si>
    <t>Step 15</t>
  </si>
  <si>
    <t>Step 20</t>
  </si>
  <si>
    <t>Step 16</t>
  </si>
  <si>
    <t>Salary - MA Starting Salary</t>
  </si>
  <si>
    <t>Salary - MA Starting Step</t>
  </si>
  <si>
    <t>Salary - MA Step 14</t>
  </si>
  <si>
    <t>Salary - MA Step 8</t>
  </si>
  <si>
    <t>Salary - National Board for Professional Teaching Standards Certification</t>
  </si>
  <si>
    <t>$1000 each year for 3 years following certification provided teacher serves as a mentor teacher each year; no more than 5 teachers are eligible in one school year</t>
  </si>
  <si>
    <t>$5000 per year that teacher maintains certification</t>
  </si>
  <si>
    <t>$2652 in 2021-2022 for obtaining certification and $510 in 2021-2022 for each subsequent year</t>
  </si>
  <si>
    <t>Salary - Overnight Field Trips</t>
  </si>
  <si>
    <t>Personal expenses may be claimed up to $70; $60 may be requested per day for field trips conducted while school is out of session</t>
  </si>
  <si>
    <t>$100 per night up to $400</t>
  </si>
  <si>
    <t>$160 per night for 2021-2022</t>
  </si>
  <si>
    <t>$259 per night, Monday-Thursday; $343 per night, Friday-Sunday</t>
  </si>
  <si>
    <t>$118 per night</t>
  </si>
  <si>
    <t>Salary - Pay Schedule</t>
  </si>
  <si>
    <t>Default 21 or by request 26 salary payments</t>
  </si>
  <si>
    <t>Default 20 or by request 24 salary payments</t>
  </si>
  <si>
    <t>Coincide with 22 consecutive bi-weekly paydays of the Board</t>
  </si>
  <si>
    <t>Default 21 equal checks or by request 21 checks with the 21st worth 4/24ths of the year's salary</t>
  </si>
  <si>
    <t>Default 21 or by request 26</t>
  </si>
  <si>
    <t>Default 21 or by request 26 payments</t>
  </si>
  <si>
    <t>Salary - PhD Maximum Salary</t>
  </si>
  <si>
    <t>Salary - PhD Maximum Step</t>
  </si>
  <si>
    <t>Salary - PhD Starting Salary</t>
  </si>
  <si>
    <t>Salary - PhD Starting Step</t>
  </si>
  <si>
    <t>Salary - PhD Step 15</t>
  </si>
  <si>
    <t>Salary - PhD Step 9</t>
  </si>
  <si>
    <t>Salary - Teacher-In-Charge</t>
  </si>
  <si>
    <t>Salary - TEAM Mentor</t>
  </si>
  <si>
    <t xml:space="preserve">Master Mentor Annual stipend of $1027.49 with a per mentee stipend of $359.85; TEAM Mentor Annual stipend of $719.67 with a per mentee stipend of $359.85; all for 2021-2022 </t>
  </si>
  <si>
    <t>$600 per mentee per year</t>
  </si>
  <si>
    <t>$500 per mentee per year</t>
  </si>
  <si>
    <t>State reimbursement amount plus $300</t>
  </si>
  <si>
    <t>$1250 per mentee per year</t>
  </si>
  <si>
    <t>$306 for first year and $612 for secondd year per mentee for 2021-2022</t>
  </si>
  <si>
    <t>Substitute Teachers - Long Term</t>
  </si>
  <si>
    <t>A substitute certified for the work being done serving in a position for at least 40 consecutive school days will be paid at a per diem rate at the initial step of the bachelor's degree salary schedule</t>
  </si>
  <si>
    <t>A substitute certified for the work being done serving in a position for at least 40 consecutive school days will be paid at a per diem rate at the initial step of the bachelor's degree salary schedule; Retired teachers with 20+ years of service are eligible for medical insurance</t>
  </si>
  <si>
    <t>A substitute certified for the work being done serving in a position for at least 50 consecutive school days will be paid at a per diem rate at the initial step of the bachelor's degree salary schedule</t>
  </si>
  <si>
    <t>Long term substitutes will be placed on the first step of the salary schedule in accordance with their level of education; after the 90th day of the same assignment a long term substitute will have their step on the salary schedule reevaluated and retroactively paid to the 41st day of service</t>
  </si>
  <si>
    <t>Substitute Teachers - Teachers Forfeiting Preparation Time</t>
  </si>
  <si>
    <t>$32 per class</t>
  </si>
  <si>
    <t>A stipend of 1/5th the daily substitute rate</t>
  </si>
  <si>
    <t>$28 per hour</t>
  </si>
  <si>
    <t>$31.52 per class period (double for a block period)</t>
  </si>
  <si>
    <t>$35.83 per class period</t>
  </si>
  <si>
    <t>Tuition Reimbursement - Maximum Credit Hours</t>
  </si>
  <si>
    <t>15 per year</t>
  </si>
  <si>
    <t>9 per year</t>
  </si>
  <si>
    <t>Tuition Reimbursement - Maximum Per Year</t>
  </si>
  <si>
    <t>Tuition Reimbursement - Maxmimum Per Credit</t>
  </si>
  <si>
    <t>$250 above M.A. level, $150 for M.A. level</t>
  </si>
  <si>
    <t>$230 for graduate courses, $80 for other professional work</t>
  </si>
  <si>
    <t>Tuition Reimbursement - Percentage of Credit</t>
  </si>
  <si>
    <t>100% for A or Pass grades, 75% for B grades</t>
  </si>
  <si>
    <t>Tuition Reimbursement - Total Fund</t>
  </si>
  <si>
    <t>Work Schedule - Class Size</t>
  </si>
  <si>
    <t>Intent whenever possible that employees shall not be responsible for more than 125 students</t>
  </si>
  <si>
    <t xml:space="preserve">Desired maximum class size of 25; desired maximum of 20 in Kindergarten and 1st Grade; </t>
  </si>
  <si>
    <t>No more than 30-32 classes per 8 day cycle for high school teachers; no more than 25 classes per 5 day cycle for middle school teachers</t>
  </si>
  <si>
    <t>Work Schedule - Duty Free Lunch Period</t>
  </si>
  <si>
    <t>Guaranteed</t>
  </si>
  <si>
    <t>At minimum same length as students</t>
  </si>
  <si>
    <t>30 minutes</t>
  </si>
  <si>
    <t>Minimum 23 minutes, same length as students</t>
  </si>
  <si>
    <t>Work Schedule - Preparation Time</t>
  </si>
  <si>
    <t>Averaging approximately 45 minutes and no less than 30 minutes</t>
  </si>
  <si>
    <t>Secondary teachers will have at least 1 period of 45 minutes daily; Elementary teachers will have at least 1 period averaging 45 minutes per day with a minimum of 30 minutes</t>
  </si>
  <si>
    <t>Middle and High school teacher receive the equivalent of 1 period of prep time per day; Elementary teachers receive 225 weekly minutes of prep time</t>
  </si>
  <si>
    <t>Each teacher will get 7 periods in a 7 day cycle with 7 conference periods and 3 administrative assignments</t>
  </si>
  <si>
    <t>One preparation period per day</t>
  </si>
  <si>
    <t>1 preparation period a day</t>
  </si>
  <si>
    <t>High School teachers are guaranteed 480 minutes for every 8 day cycle; Elementary and Middle School teachers are guaranteed 300 minutes every week</t>
  </si>
  <si>
    <t>Work Schedule - School Day</t>
  </si>
  <si>
    <t>6 hours and 35 minutes</t>
  </si>
  <si>
    <t>Determined by Board</t>
  </si>
  <si>
    <t>Determined on a school-by-school basis</t>
  </si>
  <si>
    <t>6.75 hours</t>
  </si>
  <si>
    <t>Work Schedule - School Year</t>
  </si>
  <si>
    <t>181 days</t>
  </si>
  <si>
    <t>182 days</t>
  </si>
  <si>
    <t>183 days</t>
  </si>
  <si>
    <t>Work Schedule - Work Day</t>
  </si>
  <si>
    <t>8 hours</t>
  </si>
  <si>
    <t>School day + 30 minutes</t>
  </si>
  <si>
    <t>7.5 hours</t>
  </si>
  <si>
    <t>School day + 15 minutes</t>
  </si>
  <si>
    <t>Maximum of 7 hours 25 minutes</t>
  </si>
  <si>
    <t>7 hours 20 minutes</t>
  </si>
  <si>
    <t>Work Schedule - Work Year</t>
  </si>
  <si>
    <t>187 days; 2 non-student work days and 4 non-student professional activity days</t>
  </si>
  <si>
    <t>187 days; 4 non-instructional and 1 staff opening</t>
  </si>
  <si>
    <t>187 days; at least 3 staff development and 2 work days</t>
  </si>
  <si>
    <t>187 days; 1 staff opening, at least 2 staff development, and 1 work day</t>
  </si>
  <si>
    <t>188 days; 6 non-instructional days</t>
  </si>
  <si>
    <t>183 days; 1 day prior to school starting, 1 day following school ending, and 1 day between semesters</t>
  </si>
  <si>
    <t>186 days</t>
  </si>
  <si>
    <t>Minimum of 185 days</t>
  </si>
  <si>
    <t>187 days; 4 non-instructional in-service program days and 3 other non-instructional days</t>
  </si>
  <si>
    <t>Work Day / Work Year</t>
  </si>
  <si>
    <t>Minimum work day of 8 hours, school day of 6 hours 35 minutes, 187 day work year with 181 day school year; First year teachers may be assigned one extra work day</t>
  </si>
  <si>
    <t>187 day work year; First year teachers may be assigned up to 4 orientation days</t>
  </si>
  <si>
    <t>Work day is stablished on a per-school basis, work year is 187 days</t>
  </si>
  <si>
    <t>Work day is school day + 30 minutes; professional activities for 1 hour each week not including duties; 187 work days with 182 school days</t>
  </si>
  <si>
    <t xml:space="preserve">188 work days and 182 school days; teaching day is no more than 7.5 hours with 6.75 hours for schooling and 0.75 hours for teacher activities; </t>
  </si>
  <si>
    <t>180 school days; 183 work days with 184 for new teachers for non-administrators; administrators receive holidays off and 25 vacation days with a maximum of 5 rollover days</t>
  </si>
  <si>
    <t>Work day is 45 minutes+ school day; 186 work days or 187 for new teachers with up to 183 school days; studdent school day is 6.75 hours</t>
  </si>
  <si>
    <t>185 day work year; school day of 6.75 hours with work day extending 10 minutes on either end</t>
  </si>
  <si>
    <t xml:space="preserve">187 day work year; 180 day school year; teacher work day is school day + 35 minutes; </t>
  </si>
  <si>
    <t>Pay Schedule</t>
  </si>
  <si>
    <t>Tuition Reimbursement</t>
  </si>
  <si>
    <t>The Board shall reimburse 3/4ths of tuition for graduate course work above the M.A. level up to $250 per credit and 1/2 of tuition for Master's Degree course work up to $150 per credit</t>
  </si>
  <si>
    <t>Up to 15 hours per year at $230 a semester hour for graduate courses and $80 for other professional development work</t>
  </si>
  <si>
    <t>Fund of $50000 for reimbursement of courses taken by teachers holding an MA degree with $400 per credit hour or cost of course reimbursed, whichever is less, up to 9 credits per year</t>
  </si>
  <si>
    <t>Fund not to exceed $50000; Reimbursement 1.2 of tuition cost not to exceed $1000 per year per individual</t>
  </si>
  <si>
    <t>Up to $2500 yearly; 100% reimbursement for A or P grades and 75% for B grades</t>
  </si>
  <si>
    <t>Reimbursement of 75% of cost to a maximum of 15 credit-hours and $4500 per year</t>
  </si>
  <si>
    <t>Reimbursement of 80% per credit up to $400 per credit hour and a yearly maximum of $4800</t>
  </si>
  <si>
    <t xml:space="preserve">Board shall budget $75000 annually; 75% of cost covered up to 15 credit-hours per year </t>
  </si>
  <si>
    <t>Substitute Teachers</t>
  </si>
  <si>
    <t>Preparation Time</t>
  </si>
  <si>
    <t>Duty Free Lunch Period</t>
  </si>
  <si>
    <t>Employees shall have a duty-free lunch period</t>
  </si>
  <si>
    <t>Duty-free lunch for a 30 minute period</t>
  </si>
  <si>
    <t>Duty-free lunch period at least same length of students, minimum 23 minutes</t>
  </si>
  <si>
    <t>Duty free lunch period of 30 minutes</t>
  </si>
  <si>
    <t>30 minute duty free lunch period</t>
  </si>
  <si>
    <t>30 minute duty-free lunch</t>
  </si>
  <si>
    <t>Class Size</t>
  </si>
  <si>
    <t>Recognitial Payment</t>
  </si>
  <si>
    <t>$300 for first Master's Degree and $1000 for national board certification</t>
  </si>
  <si>
    <t>Stipend for National Board Certification is $3000; Stipend annually for participation in State DoE Curriculum Committee is $250</t>
  </si>
  <si>
    <t>Stipend of $2000 for national board certification</t>
  </si>
  <si>
    <t>Health Care</t>
  </si>
  <si>
    <t>No cost preventive care; deductible is $2250/$4500 with 50% paid by the Board; unlimited benefit PT/OT/ST and Chiropractic; co-pay for prescription drugs is as follows: $10 for generic drugs, $25 for formulary brand drugs, $40 for non-formulary brand drugs, 2 times co-pay feature for mail order drugs up to a yearly maximum of $1000/$2000; Cost is 19% for 2021-2022 school year; Teachers working 0.5+ will receive the same benefits as full-time teachers; teachers working 0.5- are ineligible for medical and life insurance benefits; post-retirement the Board shall contribute $1500 annually for 5 years after the later date of retirement or 60th birthday</t>
  </si>
  <si>
    <t>Board pays for 90% of life insurance premium; Board funds 50% of the $2250/$4500 deductible; 90% in-network co-insurance; 70% out-of-network co-insurance; Out-of-pocket maximums are $3000/$6000 in-network / $5000/$10000 out-of-network; vision plan at $10 per employee per month;employee pays 21% for 2021-2022</t>
  </si>
  <si>
    <t>Deductible is $2500/$5000 with 50% paid by the Board; Dental plan available for maximum annual reimbursement of $2000 per covered individual, reimbursement rate of 50% for Class C services, reimbursement for orthodontics up to a lifetime maximum of $1000; eligible teachers will be covered by a Vision Plan; Teachers cover 21% of premium for health care and dental care as of 2019; Teachers working 0.5+ will receive the same benefits as full-time teachers at prorated rate; Life insurance offered at 1.5 times annual salary rate with no premium; Vandalism reimbursed up to $500 or automobile insurance deductible, whichever is lesser, for vehicle damage on school property</t>
  </si>
  <si>
    <t>Board subscribes to a life insurance policy at 1.5 times annual salary up to a maximum face value of $100000, part-time employees must work 50%+ of a full-time schedule to be eligible; $2500/$5000 deductible with 50% covered by the Board; prescription copay after deductible is $5/$25/$40 with a $1000/$2000 out-of-pocket maximum; Premium cost is 22% for health care and 23% for dental care for 2021-2022</t>
  </si>
  <si>
    <t>No cost for preventative care; Deductible is $2000/$4000 with 50% paid by the Board; benefits covered 100% post-deductible in-network and 80% out-of-network with a $4000/$8000 out-of-pocket maximum; Part-time employees will pay 30% of premium with 70% covered by the Board; Full-time employees pay 21.5% of premium for 2021-2022; Out-of-pocket maximum for prescription drugs is $1000/$2000 with copays of $10/$30/$45; life insurance provided at 1.5 times annual salary; Dental benefits reimburse preventive expenses at 100$ co-insurance with a $50 annual deductible for general and major services with general reimbursed at 80% co-insurance and major at 50%</t>
  </si>
  <si>
    <t xml:space="preserve">45% of $2000/$4000 deductible paid by Board; prescription copays are $5/$25/$40; post deductible is 100% covered in network and 80% covered out of network with an in network maximum of $3000/$6000 and an out of network maximum of $3550/$7100; dental covered; teachers pay 21% of premium for 2021-2022; life insurance benefits at $100,000 with double indemnity </t>
  </si>
  <si>
    <t>Deductible of $2000/$4000 covered 50% by the Board; prescription copays of $5/$25/$40; benefits covered 100% in network and 80% out of network; out of pocket maximum in network is $3000/$6000, out of network is $4000/$8000; dental covered; teachers pay 20.5% of premium in 2021-2022; life insurance of $50000 with double indemnity</t>
  </si>
  <si>
    <t>Deductible of $2000/$4000 is 50% covered by the Board; prescription copays of $5/$25/$40; in network covered 100% and out of network covered 80% post-deductible; out of pocket maximum of $3000/$6000 in network and $5000/$10000 out of network; dental covered; life insurance covered at salary cost rounded up to nearest thousand with $15000 for accidental death and dismemberment; vision covered; 20.5% of premium covered by teachers</t>
  </si>
  <si>
    <t xml:space="preserve">$150000 Life Insurance; Deductible of $2000/$4000 covered 50% by the Board; Premium covered 17.5% by teachers; </t>
  </si>
  <si>
    <t>Personal Injury</t>
  </si>
  <si>
    <t>Full salary for up to 100 days, not accumulated onto annual or accumulated sick leave except in cases of negligence causing injury</t>
  </si>
  <si>
    <t>30 days</t>
  </si>
  <si>
    <t>30 days at full pay with 60 additional days at 80% pay</t>
  </si>
  <si>
    <t>Sick Leave</t>
  </si>
  <si>
    <t>17 days per year accumulated to 200 days</t>
  </si>
  <si>
    <t>15 days per year accumulated to 185 days</t>
  </si>
  <si>
    <t>15 days per year accumulated to 187 days</t>
  </si>
  <si>
    <t>15 days per year accumulated to days in work year</t>
  </si>
  <si>
    <t>15 days per year, may be accumulated</t>
  </si>
  <si>
    <t>15 days accumulating to 180 days</t>
  </si>
  <si>
    <t>15 days accumulated to 180 days</t>
  </si>
  <si>
    <t>15 days up to 180 days</t>
  </si>
  <si>
    <t>15 days per year up to 187 days</t>
  </si>
  <si>
    <t>Sick Leave - Additional Information</t>
  </si>
  <si>
    <t>Up to 3 days of above leave may be used for personal illness of immediate family members</t>
  </si>
  <si>
    <t>Up to 2 days of above leave may be used for personal illness of immediate family members</t>
  </si>
  <si>
    <t>Up to 5 days of above leave may be used for personal illness of immediate family members</t>
  </si>
  <si>
    <t>Up to 5 days may be used for illness of immediate family</t>
  </si>
  <si>
    <t>3 days for personal illness of immediate family members</t>
  </si>
  <si>
    <t>Extra 4 days to attend to personal illness of immediate family members</t>
  </si>
  <si>
    <t>5 days may be used for illness of immediate family</t>
  </si>
  <si>
    <t>Sick Leave - Collective Bank</t>
  </si>
  <si>
    <t>Personal Business Days</t>
  </si>
  <si>
    <t>3 days - Not designed to extend holidays / vacations</t>
  </si>
  <si>
    <t>3 days with religious days</t>
  </si>
  <si>
    <t>2 days with religious days</t>
  </si>
  <si>
    <t>2 days with one carryover day</t>
  </si>
  <si>
    <t>Critical Illness / Death In Immediate Family</t>
  </si>
  <si>
    <t>5 days for funeral processes</t>
  </si>
  <si>
    <t>11 days including religious leave</t>
  </si>
  <si>
    <t>5 days/ 1 day per death of those not in immediate family</t>
  </si>
  <si>
    <t>5 days for immediate family / 3 days for other family</t>
  </si>
  <si>
    <t>Religious Leave</t>
  </si>
  <si>
    <t>11 days including death in family</t>
  </si>
  <si>
    <t>Professional Development Trips / Absences</t>
  </si>
  <si>
    <t>Covered with full pay</t>
  </si>
  <si>
    <t>Jury Duty</t>
  </si>
  <si>
    <t>Unpaid Leave</t>
  </si>
  <si>
    <t>Leaves for maternity, childrearing, and eldercare granted</t>
  </si>
  <si>
    <t>May take 1 year unpaid leave with renewal of 1 year; childrearing leave granted</t>
  </si>
  <si>
    <t>Normal military leave granted without pay</t>
  </si>
  <si>
    <t>General leave may be granted for up to 2 years</t>
  </si>
  <si>
    <t>Paid Leave</t>
  </si>
  <si>
    <t>Sabbatical offered for teachers with 7+ years once each 7 years with no more than 2 staff on sabbatical per year; paid 3/4ths salary; granted on semester or full-year basis; short-term military leave granted at difference of cost between salary and military salary</t>
  </si>
  <si>
    <t>Military leave for less than two weeks retraining granted with pay difference of training fee and salary; May request sabbatical after 7 years of teaching for a full semester or year with no more than one teacher per school per year on leave at 75% of salary</t>
  </si>
  <si>
    <t xml:space="preserve">May take sabbatical after 7 years for 1 semester or 1 year at 75% pay; only one teacher at a timel; </t>
  </si>
  <si>
    <t>Part-Time Teachers</t>
  </si>
  <si>
    <t>Duty time shall not exceed duty time of full-time members multiplied by fractional FTE</t>
  </si>
  <si>
    <t>Paid on the following schedule: 20% for the first class taught; 19% for 2nd and 3rd class; 18% for each subsequent class; administrative assignments / advisory at 6%; part-time assignments less than 45% will not receive insurance benefits</t>
  </si>
  <si>
    <t>Benefits are prorated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</si>
</sst>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9" xfId="0" applyAlignment="1" applyFont="1" applyNumberFormat="1">
      <alignment horizontal="left" readingOrder="0" shrinkToFit="0" wrapText="1"/>
    </xf>
    <xf borderId="0" fillId="0" fontId="2" numFmtId="10" xfId="0" applyAlignment="1" applyFont="1" applyNumberFormat="1">
      <alignment horizontal="left" readingOrder="0" shrinkToFit="0" wrapText="1"/>
    </xf>
    <xf borderId="0" fillId="0" fontId="2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64" xfId="0" applyFont="1" applyNumberFormat="1"/>
    <xf borderId="0" fillId="0" fontId="2" numFmtId="0" xfId="0" applyAlignment="1" applyFont="1">
      <alignment shrinkToFit="0" wrapText="1"/>
    </xf>
    <xf borderId="0" fillId="0" fontId="2" numFmtId="165" xfId="0" applyAlignment="1" applyFont="1" applyNumberFormat="1">
      <alignment horizontal="left" readingOrder="0" shrinkToFit="0" wrapText="1"/>
    </xf>
    <xf borderId="0" fillId="2" fontId="3" numFmtId="0" xfId="0" applyAlignment="1" applyFill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textRotation="0" wrapText="1"/>
    </xf>
    <xf borderId="0" fillId="0" fontId="1" numFmtId="0" xfId="0" applyFont="1"/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textRotation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0" width="43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>
      <c r="A2" s="2" t="s">
        <v>9</v>
      </c>
      <c r="B2" s="3" t="s">
        <v>10</v>
      </c>
      <c r="C2" s="3" t="s">
        <v>10</v>
      </c>
      <c r="D2" s="3" t="s">
        <v>11</v>
      </c>
      <c r="E2" s="3" t="s">
        <v>11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</row>
    <row r="3">
      <c r="A3" s="2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14</v>
      </c>
    </row>
    <row r="4">
      <c r="A4" s="2" t="s">
        <v>22</v>
      </c>
      <c r="B4" s="3" t="s">
        <v>14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  <c r="I4" s="3" t="s">
        <v>29</v>
      </c>
      <c r="J4" s="3" t="s">
        <v>30</v>
      </c>
    </row>
    <row r="5">
      <c r="A5" s="2" t="s">
        <v>31</v>
      </c>
      <c r="B5" s="3" t="s">
        <v>14</v>
      </c>
      <c r="C5" s="3" t="s">
        <v>14</v>
      </c>
      <c r="D5" s="3" t="s">
        <v>14</v>
      </c>
      <c r="E5" s="3" t="s">
        <v>32</v>
      </c>
      <c r="F5" s="3" t="s">
        <v>14</v>
      </c>
      <c r="G5" s="3" t="s">
        <v>33</v>
      </c>
      <c r="H5" s="3" t="s">
        <v>34</v>
      </c>
      <c r="I5" s="3" t="s">
        <v>35</v>
      </c>
      <c r="J5" s="3" t="s">
        <v>14</v>
      </c>
    </row>
    <row r="6">
      <c r="A6" s="2" t="s">
        <v>36</v>
      </c>
      <c r="B6" s="3" t="s">
        <v>14</v>
      </c>
      <c r="C6" s="3" t="s">
        <v>37</v>
      </c>
      <c r="D6" s="3" t="s">
        <v>14</v>
      </c>
      <c r="E6" s="3" t="s">
        <v>38</v>
      </c>
      <c r="F6" s="3" t="s">
        <v>39</v>
      </c>
      <c r="G6" s="3" t="s">
        <v>40</v>
      </c>
      <c r="H6" s="3" t="s">
        <v>41</v>
      </c>
      <c r="I6" s="3" t="s">
        <v>37</v>
      </c>
      <c r="J6" s="3" t="s">
        <v>42</v>
      </c>
    </row>
    <row r="7">
      <c r="A7" s="2" t="s">
        <v>43</v>
      </c>
      <c r="B7" s="4">
        <v>0.5</v>
      </c>
      <c r="C7" s="4">
        <v>0.5</v>
      </c>
      <c r="D7" s="4">
        <v>0.5</v>
      </c>
      <c r="E7" s="4">
        <v>0.5</v>
      </c>
      <c r="F7" s="4">
        <v>0.5</v>
      </c>
      <c r="G7" s="4">
        <v>0.45</v>
      </c>
      <c r="H7" s="4">
        <v>0.5</v>
      </c>
      <c r="I7" s="4">
        <v>0.5</v>
      </c>
      <c r="J7" s="4">
        <v>0.5</v>
      </c>
    </row>
    <row r="8">
      <c r="A8" s="2" t="s">
        <v>44</v>
      </c>
      <c r="B8" s="4">
        <v>0.19</v>
      </c>
      <c r="C8" s="4">
        <v>0.21</v>
      </c>
      <c r="D8" s="4">
        <v>0.21</v>
      </c>
      <c r="E8" s="4">
        <v>0.22</v>
      </c>
      <c r="F8" s="5">
        <v>0.215</v>
      </c>
      <c r="G8" s="4">
        <v>0.21</v>
      </c>
      <c r="H8" s="5">
        <v>0.205</v>
      </c>
      <c r="I8" s="5">
        <v>0.205</v>
      </c>
      <c r="J8" s="5">
        <v>0.175</v>
      </c>
    </row>
    <row r="9">
      <c r="A9" s="2" t="s">
        <v>45</v>
      </c>
      <c r="B9" s="3" t="s">
        <v>46</v>
      </c>
      <c r="C9" s="3" t="s">
        <v>47</v>
      </c>
      <c r="D9" s="3" t="s">
        <v>14</v>
      </c>
      <c r="E9" s="3" t="s">
        <v>48</v>
      </c>
      <c r="F9" s="3" t="s">
        <v>49</v>
      </c>
      <c r="G9" s="3" t="s">
        <v>48</v>
      </c>
      <c r="H9" s="3" t="s">
        <v>48</v>
      </c>
      <c r="I9" s="3" t="s">
        <v>48</v>
      </c>
      <c r="J9" s="3" t="s">
        <v>48</v>
      </c>
    </row>
    <row r="10">
      <c r="A10" s="2" t="s">
        <v>50</v>
      </c>
      <c r="B10" s="3" t="s">
        <v>14</v>
      </c>
      <c r="C10" s="3" t="s">
        <v>51</v>
      </c>
      <c r="D10" s="3" t="s">
        <v>15</v>
      </c>
      <c r="E10" s="6" t="s">
        <v>14</v>
      </c>
      <c r="F10" s="3" t="s">
        <v>14</v>
      </c>
      <c r="G10" s="3" t="s">
        <v>14</v>
      </c>
      <c r="H10" s="3" t="s">
        <v>14</v>
      </c>
      <c r="I10" s="3" t="s">
        <v>35</v>
      </c>
      <c r="J10" s="3" t="s">
        <v>14</v>
      </c>
    </row>
    <row r="11">
      <c r="A11" s="2" t="s">
        <v>52</v>
      </c>
      <c r="B11" s="3" t="s">
        <v>53</v>
      </c>
      <c r="C11" s="3" t="s">
        <v>54</v>
      </c>
      <c r="D11" s="3" t="s">
        <v>55</v>
      </c>
      <c r="E11" s="3" t="s">
        <v>56</v>
      </c>
      <c r="F11" s="3" t="s">
        <v>57</v>
      </c>
      <c r="G11" s="3" t="s">
        <v>58</v>
      </c>
      <c r="H11" s="3" t="s">
        <v>58</v>
      </c>
      <c r="I11" s="3" t="s">
        <v>58</v>
      </c>
      <c r="J11" s="3" t="s">
        <v>55</v>
      </c>
    </row>
    <row r="12">
      <c r="A12" s="2" t="s">
        <v>59</v>
      </c>
      <c r="B12" s="3" t="s">
        <v>60</v>
      </c>
      <c r="C12" s="3" t="s">
        <v>61</v>
      </c>
      <c r="D12" s="3" t="s">
        <v>61</v>
      </c>
      <c r="E12" s="3" t="s">
        <v>61</v>
      </c>
      <c r="F12" s="3" t="s">
        <v>61</v>
      </c>
      <c r="G12" s="3" t="s">
        <v>61</v>
      </c>
      <c r="H12" s="3" t="s">
        <v>61</v>
      </c>
      <c r="I12" s="3" t="s">
        <v>61</v>
      </c>
      <c r="J12" s="3" t="s">
        <v>61</v>
      </c>
    </row>
    <row r="13">
      <c r="A13" s="2" t="s">
        <v>62</v>
      </c>
      <c r="B13" s="3" t="s">
        <v>63</v>
      </c>
      <c r="C13" s="3" t="s">
        <v>63</v>
      </c>
      <c r="D13" s="3" t="s">
        <v>64</v>
      </c>
      <c r="E13" s="3" t="s">
        <v>63</v>
      </c>
      <c r="F13" s="3" t="s">
        <v>65</v>
      </c>
      <c r="G13" s="3" t="s">
        <v>66</v>
      </c>
      <c r="H13" s="3" t="s">
        <v>67</v>
      </c>
      <c r="I13" s="3" t="s">
        <v>68</v>
      </c>
      <c r="J13" s="3" t="s">
        <v>69</v>
      </c>
    </row>
    <row r="14">
      <c r="A14" s="2" t="s">
        <v>70</v>
      </c>
      <c r="B14" s="3" t="s">
        <v>71</v>
      </c>
      <c r="C14" s="3" t="s">
        <v>14</v>
      </c>
      <c r="D14" s="3" t="s">
        <v>72</v>
      </c>
      <c r="E14" s="3" t="s">
        <v>73</v>
      </c>
      <c r="F14" s="3" t="s">
        <v>73</v>
      </c>
      <c r="G14" s="3" t="s">
        <v>74</v>
      </c>
      <c r="H14" s="3" t="s">
        <v>75</v>
      </c>
      <c r="I14" s="3" t="s">
        <v>76</v>
      </c>
      <c r="J14" s="3" t="s">
        <v>73</v>
      </c>
    </row>
    <row r="15">
      <c r="A15" s="2" t="s">
        <v>77</v>
      </c>
      <c r="B15" s="3" t="s">
        <v>78</v>
      </c>
      <c r="C15" s="3" t="s">
        <v>14</v>
      </c>
      <c r="D15" s="3" t="s">
        <v>79</v>
      </c>
      <c r="E15" s="3" t="s">
        <v>80</v>
      </c>
      <c r="F15" s="3" t="s">
        <v>81</v>
      </c>
      <c r="G15" s="3" t="s">
        <v>14</v>
      </c>
      <c r="H15" s="3" t="s">
        <v>14</v>
      </c>
      <c r="I15" s="3" t="s">
        <v>82</v>
      </c>
      <c r="J15" s="3" t="s">
        <v>14</v>
      </c>
    </row>
    <row r="16">
      <c r="A16" s="2" t="s">
        <v>83</v>
      </c>
      <c r="B16" s="3" t="s">
        <v>75</v>
      </c>
      <c r="C16" s="3" t="s">
        <v>84</v>
      </c>
      <c r="D16" s="3" t="s">
        <v>75</v>
      </c>
      <c r="E16" s="3" t="s">
        <v>85</v>
      </c>
      <c r="F16" s="3" t="s">
        <v>86</v>
      </c>
      <c r="G16" s="3" t="s">
        <v>75</v>
      </c>
      <c r="H16" s="3" t="s">
        <v>76</v>
      </c>
      <c r="I16" s="3" t="s">
        <v>76</v>
      </c>
      <c r="J16" s="3" t="s">
        <v>86</v>
      </c>
    </row>
    <row r="17">
      <c r="A17" s="2" t="s">
        <v>87</v>
      </c>
      <c r="B17" s="3" t="s">
        <v>88</v>
      </c>
      <c r="C17" s="3" t="s">
        <v>14</v>
      </c>
      <c r="D17" s="3" t="s">
        <v>89</v>
      </c>
      <c r="E17" s="3" t="s">
        <v>14</v>
      </c>
      <c r="F17" s="3" t="s">
        <v>14</v>
      </c>
      <c r="G17" s="3" t="s">
        <v>90</v>
      </c>
      <c r="H17" s="3" t="s">
        <v>90</v>
      </c>
      <c r="I17" s="3" t="s">
        <v>91</v>
      </c>
      <c r="J17" s="3" t="s">
        <v>14</v>
      </c>
    </row>
    <row r="18">
      <c r="A18" s="2" t="s">
        <v>92</v>
      </c>
      <c r="B18" s="3" t="s">
        <v>75</v>
      </c>
      <c r="C18" s="3" t="s">
        <v>93</v>
      </c>
      <c r="D18" s="3" t="s">
        <v>14</v>
      </c>
      <c r="E18" s="3" t="s">
        <v>94</v>
      </c>
      <c r="F18" s="3" t="s">
        <v>75</v>
      </c>
      <c r="G18" s="3" t="s">
        <v>95</v>
      </c>
      <c r="H18" s="3" t="s">
        <v>75</v>
      </c>
      <c r="I18" s="3" t="s">
        <v>14</v>
      </c>
      <c r="J18" s="3" t="s">
        <v>86</v>
      </c>
    </row>
    <row r="19">
      <c r="A19" s="2" t="s">
        <v>96</v>
      </c>
      <c r="B19" s="3" t="s">
        <v>97</v>
      </c>
      <c r="C19" s="3" t="s">
        <v>98</v>
      </c>
      <c r="D19" s="3" t="s">
        <v>14</v>
      </c>
      <c r="E19" s="3" t="s">
        <v>99</v>
      </c>
      <c r="F19" s="3" t="s">
        <v>14</v>
      </c>
      <c r="G19" s="3" t="s">
        <v>100</v>
      </c>
      <c r="H19" s="3" t="s">
        <v>101</v>
      </c>
      <c r="I19" s="3" t="s">
        <v>102</v>
      </c>
      <c r="J19" s="3" t="s">
        <v>14</v>
      </c>
    </row>
    <row r="20">
      <c r="A20" s="2" t="s">
        <v>103</v>
      </c>
      <c r="B20" s="3" t="s">
        <v>104</v>
      </c>
      <c r="C20" s="3" t="s">
        <v>14</v>
      </c>
      <c r="D20" s="3" t="s">
        <v>14</v>
      </c>
      <c r="E20" s="3" t="s">
        <v>14</v>
      </c>
      <c r="F20" s="3" t="s">
        <v>14</v>
      </c>
      <c r="G20" s="3" t="s">
        <v>14</v>
      </c>
      <c r="H20" s="3" t="s">
        <v>105</v>
      </c>
      <c r="I20" s="3" t="s">
        <v>14</v>
      </c>
      <c r="J20" s="3" t="s">
        <v>106</v>
      </c>
    </row>
    <row r="21">
      <c r="A21" s="2" t="s">
        <v>107</v>
      </c>
      <c r="B21" s="3" t="s">
        <v>108</v>
      </c>
      <c r="C21" s="3" t="s">
        <v>109</v>
      </c>
      <c r="D21" s="3" t="s">
        <v>109</v>
      </c>
      <c r="E21" s="3" t="s">
        <v>14</v>
      </c>
      <c r="F21" s="3" t="s">
        <v>14</v>
      </c>
      <c r="G21" s="3" t="s">
        <v>110</v>
      </c>
      <c r="H21" s="3" t="s">
        <v>14</v>
      </c>
      <c r="I21" s="3" t="s">
        <v>111</v>
      </c>
      <c r="J21" s="3" t="s">
        <v>14</v>
      </c>
    </row>
    <row r="22">
      <c r="A22" s="2" t="s">
        <v>112</v>
      </c>
      <c r="B22" s="3" t="s">
        <v>113</v>
      </c>
      <c r="C22" s="3" t="s">
        <v>114</v>
      </c>
      <c r="D22" s="3" t="s">
        <v>115</v>
      </c>
      <c r="E22" s="3" t="s">
        <v>116</v>
      </c>
      <c r="F22" s="3" t="s">
        <v>117</v>
      </c>
      <c r="G22" s="3" t="s">
        <v>118</v>
      </c>
      <c r="H22" s="3" t="s">
        <v>119</v>
      </c>
      <c r="I22" s="3" t="s">
        <v>120</v>
      </c>
      <c r="J22" s="3" t="s">
        <v>121</v>
      </c>
    </row>
    <row r="23">
      <c r="A23" s="7" t="s">
        <v>122</v>
      </c>
      <c r="B23" s="8">
        <v>75606.0</v>
      </c>
      <c r="C23" s="8">
        <v>82216.0</v>
      </c>
      <c r="D23" s="8">
        <v>69502.0</v>
      </c>
      <c r="E23" s="8">
        <v>85942.0</v>
      </c>
      <c r="F23" s="8">
        <v>90855.0</v>
      </c>
      <c r="G23" s="8">
        <v>86760.0</v>
      </c>
      <c r="H23" s="8">
        <v>63264.0</v>
      </c>
      <c r="I23" s="8">
        <v>75108.0</v>
      </c>
      <c r="J23" s="8">
        <v>75466.0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7" t="s">
        <v>123</v>
      </c>
      <c r="B24" s="8" t="s">
        <v>124</v>
      </c>
      <c r="C24" s="8" t="s">
        <v>125</v>
      </c>
      <c r="D24" s="8" t="s">
        <v>126</v>
      </c>
      <c r="E24" s="8" t="s">
        <v>127</v>
      </c>
      <c r="F24" s="8" t="s">
        <v>128</v>
      </c>
      <c r="G24" s="8" t="s">
        <v>129</v>
      </c>
      <c r="H24" s="8" t="s">
        <v>124</v>
      </c>
      <c r="I24" s="8" t="s">
        <v>129</v>
      </c>
      <c r="J24" s="8" t="s">
        <v>130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7" t="s">
        <v>131</v>
      </c>
      <c r="B25" s="8">
        <v>49072.0</v>
      </c>
      <c r="C25" s="8">
        <v>48340.0</v>
      </c>
      <c r="D25" s="8">
        <v>47876.0</v>
      </c>
      <c r="E25" s="8">
        <v>48329.0</v>
      </c>
      <c r="F25" s="8">
        <v>49059.0</v>
      </c>
      <c r="G25" s="8">
        <v>57468.0</v>
      </c>
      <c r="H25" s="8">
        <v>47905.0</v>
      </c>
      <c r="I25" s="8">
        <v>49118.0</v>
      </c>
      <c r="J25" s="8">
        <v>51880.0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7" t="s">
        <v>132</v>
      </c>
      <c r="B26" s="8" t="s">
        <v>133</v>
      </c>
      <c r="C26" s="8" t="s">
        <v>134</v>
      </c>
      <c r="D26" s="8" t="s">
        <v>135</v>
      </c>
      <c r="E26" s="8" t="s">
        <v>136</v>
      </c>
      <c r="F26" s="8" t="s">
        <v>135</v>
      </c>
      <c r="G26" s="8" t="s">
        <v>136</v>
      </c>
      <c r="H26" s="8" t="s">
        <v>136</v>
      </c>
      <c r="I26" s="8" t="s">
        <v>136</v>
      </c>
      <c r="J26" s="8" t="s">
        <v>136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7" t="s">
        <v>137</v>
      </c>
      <c r="B27" s="8">
        <v>75606.0</v>
      </c>
      <c r="C27" s="8">
        <v>68600.0</v>
      </c>
      <c r="D27" s="8">
        <v>63543.0</v>
      </c>
      <c r="E27" s="8">
        <v>66081.0</v>
      </c>
      <c r="F27" s="8">
        <v>63998.0</v>
      </c>
      <c r="G27" s="8">
        <v>78114.0</v>
      </c>
      <c r="H27" s="8">
        <v>63264.0</v>
      </c>
      <c r="I27" s="8">
        <v>64145.0</v>
      </c>
      <c r="J27" s="8" t="s">
        <v>14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7" t="s">
        <v>138</v>
      </c>
      <c r="B28" s="8">
        <v>59007.0</v>
      </c>
      <c r="C28" s="8">
        <v>56920.0</v>
      </c>
      <c r="D28" s="8">
        <v>52066.0</v>
      </c>
      <c r="E28" s="8">
        <v>58167.0</v>
      </c>
      <c r="F28" s="8">
        <v>53603.0</v>
      </c>
      <c r="G28" s="8">
        <v>68869.0</v>
      </c>
      <c r="H28" s="8">
        <v>54562.0</v>
      </c>
      <c r="I28" s="8">
        <v>57231.0</v>
      </c>
      <c r="J28" s="8">
        <v>64715.0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2" t="s">
        <v>139</v>
      </c>
      <c r="B29" s="3" t="s">
        <v>140</v>
      </c>
      <c r="C29" s="3" t="s">
        <v>141</v>
      </c>
      <c r="D29" s="6" t="s">
        <v>14</v>
      </c>
      <c r="E29" s="3" t="s">
        <v>14</v>
      </c>
      <c r="F29" s="3" t="s">
        <v>142</v>
      </c>
      <c r="G29" s="3" t="s">
        <v>143</v>
      </c>
      <c r="H29" s="3" t="s">
        <v>143</v>
      </c>
      <c r="I29" s="3" t="s">
        <v>144</v>
      </c>
      <c r="J29" s="3" t="s">
        <v>145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2" t="s">
        <v>146</v>
      </c>
      <c r="B30" s="3" t="s">
        <v>147</v>
      </c>
      <c r="C30" s="3" t="s">
        <v>14</v>
      </c>
      <c r="D30" s="3" t="s">
        <v>148</v>
      </c>
      <c r="E30" s="3" t="s">
        <v>14</v>
      </c>
      <c r="F30" s="3" t="s">
        <v>149</v>
      </c>
      <c r="G30" s="3" t="s">
        <v>14</v>
      </c>
      <c r="H30" s="3" t="s">
        <v>144</v>
      </c>
      <c r="I30" s="3" t="s">
        <v>150</v>
      </c>
      <c r="J30" s="3" t="s">
        <v>14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2" t="s">
        <v>151</v>
      </c>
      <c r="B31" s="3" t="s">
        <v>152</v>
      </c>
      <c r="C31" s="3" t="s">
        <v>153</v>
      </c>
      <c r="D31" s="3" t="s">
        <v>154</v>
      </c>
      <c r="E31" s="3" t="s">
        <v>14</v>
      </c>
      <c r="F31" s="3" t="s">
        <v>155</v>
      </c>
      <c r="G31" s="3" t="s">
        <v>156</v>
      </c>
      <c r="H31" s="3" t="s">
        <v>144</v>
      </c>
      <c r="I31" s="3" t="s">
        <v>150</v>
      </c>
      <c r="J31" s="3" t="s">
        <v>14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2" t="s">
        <v>157</v>
      </c>
      <c r="B32" s="3" t="s">
        <v>14</v>
      </c>
      <c r="C32" s="3" t="s">
        <v>158</v>
      </c>
      <c r="D32" s="3" t="s">
        <v>14</v>
      </c>
      <c r="E32" s="3" t="s">
        <v>159</v>
      </c>
      <c r="F32" s="3" t="s">
        <v>14</v>
      </c>
      <c r="G32" s="3" t="s">
        <v>160</v>
      </c>
      <c r="H32" s="3" t="s">
        <v>161</v>
      </c>
      <c r="I32" s="3" t="s">
        <v>162</v>
      </c>
      <c r="J32" s="3" t="s">
        <v>14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7" t="s">
        <v>163</v>
      </c>
      <c r="B33" s="8">
        <v>102995.0</v>
      </c>
      <c r="C33" s="8">
        <v>111292.0</v>
      </c>
      <c r="D33" s="8">
        <v>111323.0</v>
      </c>
      <c r="E33" s="8">
        <v>99722.0</v>
      </c>
      <c r="F33" s="8">
        <v>110007.0</v>
      </c>
      <c r="G33" s="8">
        <v>108718.0</v>
      </c>
      <c r="H33" s="8">
        <v>94267.0</v>
      </c>
      <c r="I33" s="8">
        <v>102913.0</v>
      </c>
      <c r="J33" s="8">
        <v>106206.0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7" t="s">
        <v>164</v>
      </c>
      <c r="B34" s="8" t="s">
        <v>127</v>
      </c>
      <c r="C34" s="8" t="s">
        <v>165</v>
      </c>
      <c r="D34" s="8" t="s">
        <v>165</v>
      </c>
      <c r="E34" s="8" t="s">
        <v>166</v>
      </c>
      <c r="F34" s="8" t="s">
        <v>167</v>
      </c>
      <c r="G34" s="8" t="s">
        <v>168</v>
      </c>
      <c r="H34" s="8" t="s">
        <v>168</v>
      </c>
      <c r="I34" s="8" t="s">
        <v>168</v>
      </c>
      <c r="J34" s="8" t="s">
        <v>168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7" t="s">
        <v>169</v>
      </c>
      <c r="B35" s="8">
        <v>54530.0</v>
      </c>
      <c r="C35" s="8">
        <v>52851.0</v>
      </c>
      <c r="D35" s="8">
        <v>54668.0</v>
      </c>
      <c r="E35" s="8">
        <v>54610.0</v>
      </c>
      <c r="F35" s="8">
        <v>52662.0</v>
      </c>
      <c r="G35" s="8">
        <v>64071.0</v>
      </c>
      <c r="H35" s="8">
        <v>51898.0</v>
      </c>
      <c r="I35" s="8">
        <v>54052.0</v>
      </c>
      <c r="J35" s="8">
        <v>56952.0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7" t="s">
        <v>170</v>
      </c>
      <c r="B36" s="8" t="s">
        <v>133</v>
      </c>
      <c r="C36" s="8" t="s">
        <v>134</v>
      </c>
      <c r="D36" s="8" t="s">
        <v>134</v>
      </c>
      <c r="E36" s="8" t="s">
        <v>136</v>
      </c>
      <c r="F36" s="8" t="s">
        <v>135</v>
      </c>
      <c r="G36" s="8" t="s">
        <v>136</v>
      </c>
      <c r="H36" s="8" t="s">
        <v>136</v>
      </c>
      <c r="I36" s="8" t="s">
        <v>136</v>
      </c>
      <c r="J36" s="8" t="s">
        <v>136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7" t="s">
        <v>171</v>
      </c>
      <c r="B37" s="8">
        <v>102995.0</v>
      </c>
      <c r="C37" s="8">
        <v>86432.0</v>
      </c>
      <c r="D37" s="8">
        <v>85976.0</v>
      </c>
      <c r="E37" s="8">
        <v>90718.0</v>
      </c>
      <c r="F37" s="8">
        <v>81289.0</v>
      </c>
      <c r="G37" s="8">
        <v>97640.0</v>
      </c>
      <c r="H37" s="8">
        <v>83808.0</v>
      </c>
      <c r="I37" s="8">
        <v>90759.0</v>
      </c>
      <c r="J37" s="8">
        <v>93174.0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7" t="s">
        <v>172</v>
      </c>
      <c r="B38" s="8">
        <v>68330.0</v>
      </c>
      <c r="C38" s="8">
        <v>67856.0</v>
      </c>
      <c r="D38" s="8">
        <v>66500.0</v>
      </c>
      <c r="E38" s="8">
        <v>70204.0</v>
      </c>
      <c r="F38" s="8">
        <v>62649.0</v>
      </c>
      <c r="G38" s="8">
        <v>79095.0</v>
      </c>
      <c r="H38" s="8">
        <v>67179.0</v>
      </c>
      <c r="I38" s="8">
        <v>74514.0</v>
      </c>
      <c r="J38" s="8">
        <v>75467.0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2" t="s">
        <v>173</v>
      </c>
      <c r="B39" s="11">
        <v>1000.0</v>
      </c>
      <c r="C39" s="3" t="s">
        <v>14</v>
      </c>
      <c r="D39" s="3" t="s">
        <v>14</v>
      </c>
      <c r="E39" s="3" t="s">
        <v>174</v>
      </c>
      <c r="F39" s="3" t="s">
        <v>14</v>
      </c>
      <c r="G39" s="11">
        <v>3000.0</v>
      </c>
      <c r="H39" s="3" t="s">
        <v>175</v>
      </c>
      <c r="I39" s="11">
        <v>2000.0</v>
      </c>
      <c r="J39" s="3" t="s">
        <v>176</v>
      </c>
    </row>
    <row r="40">
      <c r="A40" s="2" t="s">
        <v>177</v>
      </c>
      <c r="B40" s="11" t="s">
        <v>14</v>
      </c>
      <c r="C40" s="3" t="s">
        <v>178</v>
      </c>
      <c r="D40" s="3" t="s">
        <v>179</v>
      </c>
      <c r="E40" s="11" t="s">
        <v>14</v>
      </c>
      <c r="F40" s="3" t="s">
        <v>180</v>
      </c>
      <c r="G40" s="11" t="s">
        <v>14</v>
      </c>
      <c r="H40" s="3" t="s">
        <v>181</v>
      </c>
      <c r="I40" s="11" t="s">
        <v>14</v>
      </c>
      <c r="J40" s="3" t="s">
        <v>182</v>
      </c>
    </row>
    <row r="41">
      <c r="A41" s="2" t="s">
        <v>183</v>
      </c>
      <c r="B41" s="3" t="s">
        <v>184</v>
      </c>
      <c r="C41" s="3" t="s">
        <v>185</v>
      </c>
      <c r="D41" s="3" t="s">
        <v>186</v>
      </c>
      <c r="E41" s="3" t="s">
        <v>14</v>
      </c>
      <c r="F41" s="3" t="s">
        <v>187</v>
      </c>
      <c r="G41" s="3" t="s">
        <v>188</v>
      </c>
      <c r="H41" s="3" t="s">
        <v>184</v>
      </c>
      <c r="I41" s="3" t="s">
        <v>189</v>
      </c>
      <c r="J41" s="3" t="s">
        <v>14</v>
      </c>
    </row>
    <row r="42">
      <c r="A42" s="7" t="s">
        <v>190</v>
      </c>
      <c r="B42" s="8">
        <v>127201.0</v>
      </c>
      <c r="C42" s="8">
        <v>127031.0</v>
      </c>
      <c r="D42" s="8">
        <v>122848.0</v>
      </c>
      <c r="E42" s="8">
        <v>125356.0</v>
      </c>
      <c r="F42" s="8">
        <v>126562.0</v>
      </c>
      <c r="G42" s="8">
        <v>126783.0</v>
      </c>
      <c r="H42" s="8">
        <v>105387.0</v>
      </c>
      <c r="I42" s="8">
        <v>115092.0</v>
      </c>
      <c r="J42" s="8">
        <f>122970+2382</f>
        <v>125352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7" t="s">
        <v>191</v>
      </c>
      <c r="B43" s="8" t="s">
        <v>166</v>
      </c>
      <c r="C43" s="8" t="s">
        <v>165</v>
      </c>
      <c r="D43" s="8" t="s">
        <v>165</v>
      </c>
      <c r="E43" s="8" t="s">
        <v>128</v>
      </c>
      <c r="F43" s="8" t="s">
        <v>167</v>
      </c>
      <c r="G43" s="8" t="s">
        <v>168</v>
      </c>
      <c r="H43" s="8" t="s">
        <v>168</v>
      </c>
      <c r="I43" s="8" t="s">
        <v>168</v>
      </c>
      <c r="J43" s="8" t="s">
        <v>128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7" t="s">
        <v>192</v>
      </c>
      <c r="B44" s="8">
        <v>64675.0</v>
      </c>
      <c r="C44" s="8">
        <v>62874.0</v>
      </c>
      <c r="D44" s="8">
        <v>67710.0</v>
      </c>
      <c r="E44" s="8">
        <v>65244.0</v>
      </c>
      <c r="F44" s="8">
        <v>62536.0</v>
      </c>
      <c r="G44" s="8">
        <v>74884.0</v>
      </c>
      <c r="H44" s="8">
        <v>60408.0</v>
      </c>
      <c r="I44" s="8">
        <v>63422.0</v>
      </c>
      <c r="J44" s="8">
        <f>69889+2382</f>
        <v>72271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7" t="s">
        <v>193</v>
      </c>
      <c r="B45" s="8" t="s">
        <v>133</v>
      </c>
      <c r="C45" s="8" t="s">
        <v>134</v>
      </c>
      <c r="D45" s="8" t="s">
        <v>134</v>
      </c>
      <c r="E45" s="8" t="s">
        <v>136</v>
      </c>
      <c r="F45" s="8" t="s">
        <v>135</v>
      </c>
      <c r="G45" s="8" t="s">
        <v>136</v>
      </c>
      <c r="H45" s="8" t="s">
        <v>136</v>
      </c>
      <c r="I45" s="8" t="s">
        <v>136</v>
      </c>
      <c r="J45" s="8" t="s">
        <v>136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7" t="s">
        <v>194</v>
      </c>
      <c r="B46" s="8">
        <v>127201.0</v>
      </c>
      <c r="C46" s="8">
        <v>102626.0</v>
      </c>
      <c r="D46" s="8">
        <v>101743.0</v>
      </c>
      <c r="E46" s="8">
        <v>107594.0</v>
      </c>
      <c r="F46" s="8">
        <v>95472.0</v>
      </c>
      <c r="G46" s="8">
        <v>117203.0</v>
      </c>
      <c r="H46" s="8">
        <v>97440.0</v>
      </c>
      <c r="I46" s="8">
        <v>104316.0</v>
      </c>
      <c r="J46" s="8">
        <f>108701+2382</f>
        <v>111083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7" t="s">
        <v>195</v>
      </c>
      <c r="B47" s="8">
        <v>85509.0</v>
      </c>
      <c r="C47" s="8">
        <v>82413.0</v>
      </c>
      <c r="D47" s="8">
        <v>82327.0</v>
      </c>
      <c r="E47" s="8">
        <v>86549.0</v>
      </c>
      <c r="F47" s="8">
        <v>75763.0</v>
      </c>
      <c r="G47" s="8">
        <v>95109.0</v>
      </c>
      <c r="H47" s="8">
        <v>79291.0</v>
      </c>
      <c r="I47" s="8">
        <v>86108.0</v>
      </c>
      <c r="J47" s="8">
        <f>90584+2382</f>
        <v>92966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2" t="s">
        <v>196</v>
      </c>
      <c r="B48" s="11">
        <v>1000.0</v>
      </c>
      <c r="C48" s="3" t="s">
        <v>14</v>
      </c>
      <c r="D48" s="3" t="s">
        <v>14</v>
      </c>
      <c r="E48" s="11">
        <v>1800.0</v>
      </c>
      <c r="F48" s="3" t="s">
        <v>14</v>
      </c>
      <c r="G48" s="11" t="s">
        <v>14</v>
      </c>
      <c r="H48" s="3" t="s">
        <v>14</v>
      </c>
      <c r="I48" s="11" t="s">
        <v>14</v>
      </c>
      <c r="J48" s="3" t="s">
        <v>14</v>
      </c>
    </row>
    <row r="49">
      <c r="A49" s="2" t="s">
        <v>197</v>
      </c>
      <c r="B49" s="11" t="s">
        <v>198</v>
      </c>
      <c r="C49" s="3" t="s">
        <v>14</v>
      </c>
      <c r="D49" s="3" t="s">
        <v>199</v>
      </c>
      <c r="E49" s="11" t="s">
        <v>200</v>
      </c>
      <c r="F49" s="3" t="s">
        <v>201</v>
      </c>
      <c r="G49" s="11">
        <v>1364.0</v>
      </c>
      <c r="H49" s="11" t="s">
        <v>202</v>
      </c>
      <c r="I49" s="11">
        <v>1000.0</v>
      </c>
      <c r="J49" s="3" t="s">
        <v>203</v>
      </c>
    </row>
    <row r="50">
      <c r="A50" s="2" t="s">
        <v>204</v>
      </c>
      <c r="B50" s="3" t="s">
        <v>205</v>
      </c>
      <c r="C50" s="3" t="s">
        <v>206</v>
      </c>
      <c r="D50" s="3" t="s">
        <v>207</v>
      </c>
      <c r="E50" s="3" t="s">
        <v>14</v>
      </c>
      <c r="F50" s="6" t="s">
        <v>14</v>
      </c>
      <c r="G50" s="3" t="s">
        <v>208</v>
      </c>
      <c r="H50" s="6" t="s">
        <v>14</v>
      </c>
      <c r="I50" s="3" t="s">
        <v>14</v>
      </c>
      <c r="J50" s="6" t="s">
        <v>14</v>
      </c>
    </row>
    <row r="51">
      <c r="A51" s="2" t="s">
        <v>209</v>
      </c>
      <c r="B51" s="3" t="s">
        <v>14</v>
      </c>
      <c r="C51" s="3" t="s">
        <v>14</v>
      </c>
      <c r="D51" s="3" t="s">
        <v>210</v>
      </c>
      <c r="E51" s="12" t="s">
        <v>211</v>
      </c>
      <c r="F51" s="3" t="s">
        <v>212</v>
      </c>
      <c r="G51" s="3" t="s">
        <v>14</v>
      </c>
      <c r="H51" s="3" t="s">
        <v>213</v>
      </c>
      <c r="I51" s="3" t="s">
        <v>14</v>
      </c>
      <c r="J51" s="3" t="s">
        <v>214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2" t="s">
        <v>215</v>
      </c>
      <c r="B52" s="3" t="s">
        <v>14</v>
      </c>
      <c r="C52" s="3" t="s">
        <v>216</v>
      </c>
      <c r="D52" s="3" t="s">
        <v>217</v>
      </c>
      <c r="E52" s="3" t="s">
        <v>14</v>
      </c>
      <c r="F52" s="3" t="s">
        <v>14</v>
      </c>
      <c r="G52" s="3" t="s">
        <v>14</v>
      </c>
      <c r="H52" s="3" t="s">
        <v>216</v>
      </c>
      <c r="I52" s="3" t="s">
        <v>14</v>
      </c>
      <c r="J52" s="3" t="s">
        <v>216</v>
      </c>
    </row>
    <row r="53">
      <c r="A53" s="2" t="s">
        <v>218</v>
      </c>
      <c r="B53" s="3" t="s">
        <v>14</v>
      </c>
      <c r="C53" s="3" t="s">
        <v>14</v>
      </c>
      <c r="D53" s="11" t="s">
        <v>14</v>
      </c>
      <c r="E53" s="3" t="s">
        <v>14</v>
      </c>
      <c r="F53" s="11">
        <v>1000.0</v>
      </c>
      <c r="G53" s="11">
        <v>2500.0</v>
      </c>
      <c r="H53" s="11">
        <v>4500.0</v>
      </c>
      <c r="I53" s="11">
        <v>4800.0</v>
      </c>
      <c r="J53" s="3" t="s">
        <v>14</v>
      </c>
    </row>
    <row r="54">
      <c r="A54" s="2" t="s">
        <v>219</v>
      </c>
      <c r="B54" s="3" t="s">
        <v>220</v>
      </c>
      <c r="C54" s="3" t="s">
        <v>221</v>
      </c>
      <c r="D54" s="11">
        <v>400.0</v>
      </c>
      <c r="E54" s="3" t="s">
        <v>14</v>
      </c>
      <c r="F54" s="3" t="s">
        <v>14</v>
      </c>
      <c r="G54" s="3" t="s">
        <v>14</v>
      </c>
      <c r="H54" s="3" t="s">
        <v>14</v>
      </c>
      <c r="I54" s="11">
        <v>400.0</v>
      </c>
      <c r="J54" s="3" t="s">
        <v>14</v>
      </c>
    </row>
    <row r="55">
      <c r="A55" s="2" t="s">
        <v>222</v>
      </c>
      <c r="B55" s="4">
        <v>0.75</v>
      </c>
      <c r="C55" s="3" t="s">
        <v>14</v>
      </c>
      <c r="D55" s="3" t="s">
        <v>14</v>
      </c>
      <c r="E55" s="3" t="s">
        <v>14</v>
      </c>
      <c r="F55" s="4">
        <v>0.5</v>
      </c>
      <c r="G55" s="3" t="s">
        <v>223</v>
      </c>
      <c r="H55" s="4">
        <v>0.75</v>
      </c>
      <c r="I55" s="4">
        <v>0.8</v>
      </c>
      <c r="J55" s="4">
        <v>0.75</v>
      </c>
    </row>
    <row r="56">
      <c r="A56" s="2" t="s">
        <v>224</v>
      </c>
      <c r="B56" s="3" t="s">
        <v>14</v>
      </c>
      <c r="C56" s="3" t="s">
        <v>14</v>
      </c>
      <c r="D56" s="11">
        <v>50000.0</v>
      </c>
      <c r="E56" s="3" t="s">
        <v>14</v>
      </c>
      <c r="F56" s="11">
        <v>50000.0</v>
      </c>
      <c r="G56" s="3" t="s">
        <v>14</v>
      </c>
      <c r="H56" s="3"/>
      <c r="I56" s="3"/>
      <c r="J56" s="11">
        <v>75000.0</v>
      </c>
    </row>
    <row r="57">
      <c r="A57" s="2" t="s">
        <v>225</v>
      </c>
      <c r="B57" s="3" t="s">
        <v>226</v>
      </c>
      <c r="C57" s="3" t="s">
        <v>14</v>
      </c>
      <c r="D57" s="3" t="s">
        <v>14</v>
      </c>
      <c r="E57" s="3" t="s">
        <v>227</v>
      </c>
      <c r="F57" s="3" t="s">
        <v>14</v>
      </c>
      <c r="G57" s="3" t="s">
        <v>14</v>
      </c>
      <c r="H57" s="3" t="s">
        <v>14</v>
      </c>
      <c r="I57" s="3" t="s">
        <v>14</v>
      </c>
      <c r="J57" s="3" t="s">
        <v>228</v>
      </c>
    </row>
    <row r="58">
      <c r="A58" s="2" t="s">
        <v>229</v>
      </c>
      <c r="B58" s="3" t="s">
        <v>230</v>
      </c>
      <c r="C58" s="3" t="s">
        <v>14</v>
      </c>
      <c r="D58" s="3" t="s">
        <v>14</v>
      </c>
      <c r="E58" s="3" t="s">
        <v>231</v>
      </c>
      <c r="F58" s="3" t="s">
        <v>232</v>
      </c>
      <c r="G58" s="3" t="s">
        <v>233</v>
      </c>
      <c r="H58" s="3" t="s">
        <v>232</v>
      </c>
      <c r="I58" s="3" t="s">
        <v>232</v>
      </c>
      <c r="J58" s="3" t="s">
        <v>232</v>
      </c>
    </row>
    <row r="59">
      <c r="A59" s="2" t="s">
        <v>234</v>
      </c>
      <c r="B59" s="3" t="s">
        <v>235</v>
      </c>
      <c r="C59" s="3" t="s">
        <v>14</v>
      </c>
      <c r="D59" s="3" t="s">
        <v>236</v>
      </c>
      <c r="E59" s="3" t="s">
        <v>14</v>
      </c>
      <c r="F59" s="3" t="s">
        <v>237</v>
      </c>
      <c r="G59" s="3" t="s">
        <v>238</v>
      </c>
      <c r="H59" s="3" t="s">
        <v>239</v>
      </c>
      <c r="I59" s="3" t="s">
        <v>240</v>
      </c>
      <c r="J59" s="3" t="s">
        <v>241</v>
      </c>
    </row>
    <row r="60">
      <c r="A60" s="13" t="s">
        <v>242</v>
      </c>
      <c r="B60" s="3" t="s">
        <v>243</v>
      </c>
      <c r="C60" s="3" t="s">
        <v>244</v>
      </c>
      <c r="D60" s="3" t="s">
        <v>245</v>
      </c>
      <c r="E60" s="3" t="s">
        <v>14</v>
      </c>
      <c r="F60" s="3" t="s">
        <v>246</v>
      </c>
      <c r="G60" s="3" t="s">
        <v>14</v>
      </c>
      <c r="H60" s="3" t="s">
        <v>246</v>
      </c>
      <c r="I60" s="3" t="s">
        <v>246</v>
      </c>
      <c r="J60" s="3" t="s">
        <v>246</v>
      </c>
    </row>
    <row r="61">
      <c r="A61" s="13" t="s">
        <v>247</v>
      </c>
      <c r="B61" s="3" t="s">
        <v>248</v>
      </c>
      <c r="C61" s="3" t="s">
        <v>249</v>
      </c>
      <c r="D61" s="3" t="s">
        <v>249</v>
      </c>
      <c r="E61" s="3" t="s">
        <v>249</v>
      </c>
      <c r="F61" s="3" t="s">
        <v>249</v>
      </c>
      <c r="G61" s="3" t="s">
        <v>58</v>
      </c>
      <c r="H61" s="3" t="s">
        <v>250</v>
      </c>
      <c r="I61" s="3" t="s">
        <v>14</v>
      </c>
      <c r="J61" s="3" t="s">
        <v>58</v>
      </c>
    </row>
    <row r="62">
      <c r="A62" s="13" t="s">
        <v>251</v>
      </c>
      <c r="B62" s="3" t="s">
        <v>252</v>
      </c>
      <c r="C62" s="3" t="s">
        <v>244</v>
      </c>
      <c r="D62" s="3" t="s">
        <v>245</v>
      </c>
      <c r="E62" s="3" t="s">
        <v>253</v>
      </c>
      <c r="F62" s="3" t="s">
        <v>254</v>
      </c>
      <c r="G62" s="3" t="s">
        <v>255</v>
      </c>
      <c r="H62" s="3" t="s">
        <v>254</v>
      </c>
      <c r="I62" s="3" t="s">
        <v>256</v>
      </c>
      <c r="J62" s="3" t="s">
        <v>257</v>
      </c>
    </row>
    <row r="63">
      <c r="A63" s="13" t="s">
        <v>258</v>
      </c>
      <c r="B63" s="3" t="s">
        <v>259</v>
      </c>
      <c r="C63" s="3" t="s">
        <v>260</v>
      </c>
      <c r="D63" s="3" t="s">
        <v>261</v>
      </c>
      <c r="E63" s="3" t="s">
        <v>262</v>
      </c>
      <c r="F63" s="3" t="s">
        <v>263</v>
      </c>
      <c r="G63" s="3" t="s">
        <v>264</v>
      </c>
      <c r="H63" s="3" t="s">
        <v>265</v>
      </c>
      <c r="I63" s="3" t="s">
        <v>266</v>
      </c>
      <c r="J63" s="3" t="s">
        <v>267</v>
      </c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  <row r="1001">
      <c r="A1001" s="14"/>
    </row>
    <row r="1002">
      <c r="A1002" s="14"/>
    </row>
    <row r="1003">
      <c r="A1003" s="14"/>
    </row>
    <row r="1004">
      <c r="A1004" s="14"/>
    </row>
    <row r="1005">
      <c r="A1005" s="14"/>
    </row>
    <row r="1006">
      <c r="A1006" s="14"/>
    </row>
    <row r="1007">
      <c r="A1007" s="14"/>
    </row>
    <row r="1008">
      <c r="A1008" s="14"/>
    </row>
    <row r="1009">
      <c r="A1009" s="14"/>
    </row>
    <row r="1010">
      <c r="A1010" s="14"/>
    </row>
    <row r="1011">
      <c r="A1011" s="14"/>
    </row>
    <row r="1012">
      <c r="A1012" s="14"/>
    </row>
    <row r="1013">
      <c r="A1013" s="14"/>
    </row>
    <row r="1014">
      <c r="A1014" s="14"/>
    </row>
    <row r="1015">
      <c r="A1015" s="14"/>
    </row>
    <row r="1016">
      <c r="A1016" s="14"/>
    </row>
    <row r="1017">
      <c r="A1017" s="14"/>
    </row>
    <row r="1018">
      <c r="A1018" s="14"/>
    </row>
    <row r="1019">
      <c r="A1019" s="14"/>
    </row>
    <row r="1020">
      <c r="A1020" s="14"/>
    </row>
    <row r="1021">
      <c r="A1021" s="14"/>
    </row>
    <row r="1022">
      <c r="A1022" s="14"/>
    </row>
    <row r="1023">
      <c r="A1023" s="14"/>
    </row>
    <row r="1024">
      <c r="A1024" s="14"/>
    </row>
    <row r="1025">
      <c r="A1025" s="14"/>
    </row>
    <row r="1026">
      <c r="A1026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1.57"/>
    <col customWidth="1" min="2" max="10" width="43.0"/>
  </cols>
  <sheetData>
    <row r="1">
      <c r="A1" s="15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 t="s">
        <v>268</v>
      </c>
      <c r="B2" s="19" t="s">
        <v>269</v>
      </c>
      <c r="C2" s="19" t="s">
        <v>270</v>
      </c>
      <c r="D2" s="19" t="s">
        <v>271</v>
      </c>
      <c r="E2" s="19" t="s">
        <v>272</v>
      </c>
      <c r="F2" s="19" t="s">
        <v>273</v>
      </c>
      <c r="G2" s="19" t="s">
        <v>274</v>
      </c>
      <c r="H2" s="19" t="s">
        <v>275</v>
      </c>
      <c r="I2" s="19" t="s">
        <v>276</v>
      </c>
      <c r="J2" s="19" t="s">
        <v>277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20" t="s">
        <v>278</v>
      </c>
      <c r="B3" s="19" t="s">
        <v>184</v>
      </c>
      <c r="C3" s="19" t="s">
        <v>185</v>
      </c>
      <c r="D3" s="19" t="s">
        <v>186</v>
      </c>
      <c r="E3" s="10"/>
      <c r="F3" s="10"/>
      <c r="G3" s="19" t="s">
        <v>188</v>
      </c>
      <c r="H3" s="19" t="s">
        <v>184</v>
      </c>
      <c r="I3" s="19" t="s">
        <v>189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20" t="s">
        <v>279</v>
      </c>
      <c r="B4" s="19" t="s">
        <v>280</v>
      </c>
      <c r="C4" s="19" t="s">
        <v>281</v>
      </c>
      <c r="D4" s="19" t="s">
        <v>282</v>
      </c>
      <c r="E4" s="10"/>
      <c r="F4" s="19" t="s">
        <v>283</v>
      </c>
      <c r="G4" s="19" t="s">
        <v>284</v>
      </c>
      <c r="H4" s="19" t="s">
        <v>285</v>
      </c>
      <c r="I4" s="19" t="s">
        <v>286</v>
      </c>
      <c r="J4" s="19" t="s">
        <v>287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0" t="s">
        <v>288</v>
      </c>
      <c r="B5" s="19" t="s">
        <v>205</v>
      </c>
      <c r="C5" s="19" t="s">
        <v>205</v>
      </c>
      <c r="D5" s="19" t="s">
        <v>207</v>
      </c>
      <c r="E5" s="10"/>
      <c r="F5" s="19" t="s">
        <v>212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20" t="s">
        <v>289</v>
      </c>
      <c r="B6" s="19" t="s">
        <v>235</v>
      </c>
      <c r="C6" s="10"/>
      <c r="D6" s="19" t="s">
        <v>236</v>
      </c>
      <c r="E6" s="10"/>
      <c r="F6" s="19" t="s">
        <v>237</v>
      </c>
      <c r="G6" s="19" t="s">
        <v>238</v>
      </c>
      <c r="H6" s="19" t="s">
        <v>239</v>
      </c>
      <c r="I6" s="19" t="s">
        <v>240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20" t="s">
        <v>290</v>
      </c>
      <c r="B7" s="19" t="s">
        <v>291</v>
      </c>
      <c r="C7" s="10"/>
      <c r="D7" s="10"/>
      <c r="E7" s="19" t="s">
        <v>291</v>
      </c>
      <c r="F7" s="19" t="s">
        <v>292</v>
      </c>
      <c r="G7" s="19" t="s">
        <v>293</v>
      </c>
      <c r="H7" s="19" t="s">
        <v>294</v>
      </c>
      <c r="I7" s="19" t="s">
        <v>295</v>
      </c>
      <c r="J7" s="19" t="s">
        <v>296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20" t="s">
        <v>297</v>
      </c>
      <c r="B8" s="19" t="s">
        <v>226</v>
      </c>
      <c r="C8" s="10"/>
      <c r="D8" s="10"/>
      <c r="E8" s="19" t="s">
        <v>227</v>
      </c>
      <c r="F8" s="10"/>
      <c r="G8" s="10"/>
      <c r="H8" s="10"/>
      <c r="I8" s="10"/>
      <c r="J8" s="19" t="s">
        <v>228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20" t="s">
        <v>298</v>
      </c>
      <c r="B9" s="19" t="s">
        <v>299</v>
      </c>
      <c r="C9" s="10"/>
      <c r="D9" s="10"/>
      <c r="E9" s="10"/>
      <c r="F9" s="10"/>
      <c r="G9" s="19" t="s">
        <v>300</v>
      </c>
      <c r="H9" s="10"/>
      <c r="I9" s="19" t="s">
        <v>301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20" t="s">
        <v>302</v>
      </c>
      <c r="B10" s="19" t="s">
        <v>303</v>
      </c>
      <c r="C10" s="19" t="s">
        <v>304</v>
      </c>
      <c r="D10" s="19" t="s">
        <v>305</v>
      </c>
      <c r="E10" s="19" t="s">
        <v>306</v>
      </c>
      <c r="F10" s="19" t="s">
        <v>307</v>
      </c>
      <c r="G10" s="19" t="s">
        <v>308</v>
      </c>
      <c r="H10" s="19" t="s">
        <v>309</v>
      </c>
      <c r="I10" s="19" t="s">
        <v>310</v>
      </c>
      <c r="J10" s="19" t="s">
        <v>311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20" t="s">
        <v>312</v>
      </c>
      <c r="B11" s="19" t="s">
        <v>313</v>
      </c>
      <c r="C11" s="10"/>
      <c r="D11" s="19" t="s">
        <v>89</v>
      </c>
      <c r="E11" s="10"/>
      <c r="F11" s="10"/>
      <c r="G11" s="19" t="s">
        <v>314</v>
      </c>
      <c r="H11" s="19" t="s">
        <v>314</v>
      </c>
      <c r="I11" s="19" t="s">
        <v>315</v>
      </c>
      <c r="J11" s="1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20" t="s">
        <v>316</v>
      </c>
      <c r="B12" s="19" t="s">
        <v>317</v>
      </c>
      <c r="C12" s="19" t="s">
        <v>318</v>
      </c>
      <c r="D12" s="19" t="s">
        <v>319</v>
      </c>
      <c r="E12" s="19" t="s">
        <v>320</v>
      </c>
      <c r="F12" s="19" t="s">
        <v>321</v>
      </c>
      <c r="G12" s="19" t="s">
        <v>322</v>
      </c>
      <c r="H12" s="19" t="s">
        <v>323</v>
      </c>
      <c r="I12" s="19" t="s">
        <v>324</v>
      </c>
      <c r="J12" s="19" t="s">
        <v>325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20" t="s">
        <v>326</v>
      </c>
      <c r="B13" s="19" t="s">
        <v>327</v>
      </c>
      <c r="C13" s="10"/>
      <c r="D13" s="19" t="s">
        <v>328</v>
      </c>
      <c r="E13" s="19" t="s">
        <v>329</v>
      </c>
      <c r="F13" s="19" t="s">
        <v>330</v>
      </c>
      <c r="G13" s="10"/>
      <c r="H13" s="19" t="s">
        <v>331</v>
      </c>
      <c r="I13" s="19" t="s">
        <v>332</v>
      </c>
      <c r="J13" s="19" t="s">
        <v>333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0" t="s">
        <v>334</v>
      </c>
      <c r="B14" s="19" t="s">
        <v>104</v>
      </c>
      <c r="C14" s="10"/>
      <c r="D14" s="10"/>
      <c r="E14" s="10"/>
      <c r="F14" s="10"/>
      <c r="G14" s="10"/>
      <c r="H14" s="19" t="s">
        <v>105</v>
      </c>
      <c r="I14" s="10"/>
      <c r="J14" s="19" t="s">
        <v>106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20" t="s">
        <v>335</v>
      </c>
      <c r="B15" s="19" t="s">
        <v>336</v>
      </c>
      <c r="C15" s="19" t="s">
        <v>337</v>
      </c>
      <c r="D15" s="19" t="s">
        <v>75</v>
      </c>
      <c r="E15" s="19" t="s">
        <v>338</v>
      </c>
      <c r="F15" s="19" t="s">
        <v>86</v>
      </c>
      <c r="G15" s="19" t="s">
        <v>75</v>
      </c>
      <c r="H15" s="19" t="s">
        <v>76</v>
      </c>
      <c r="I15" s="19" t="s">
        <v>76</v>
      </c>
      <c r="J15" s="19" t="s">
        <v>339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20" t="s">
        <v>340</v>
      </c>
      <c r="B16" s="19" t="s">
        <v>63</v>
      </c>
      <c r="C16" s="19" t="s">
        <v>63</v>
      </c>
      <c r="D16" s="19" t="s">
        <v>341</v>
      </c>
      <c r="E16" s="19" t="s">
        <v>63</v>
      </c>
      <c r="F16" s="19" t="s">
        <v>65</v>
      </c>
      <c r="G16" s="19" t="s">
        <v>342</v>
      </c>
      <c r="H16" s="19" t="s">
        <v>343</v>
      </c>
      <c r="I16" s="19" t="s">
        <v>68</v>
      </c>
      <c r="J16" s="19" t="s">
        <v>344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20" t="s">
        <v>345</v>
      </c>
      <c r="B17" s="19" t="s">
        <v>75</v>
      </c>
      <c r="C17" s="19" t="s">
        <v>93</v>
      </c>
      <c r="D17" s="10"/>
      <c r="E17" s="19" t="s">
        <v>94</v>
      </c>
      <c r="F17" s="19" t="s">
        <v>75</v>
      </c>
      <c r="G17" s="19" t="s">
        <v>346</v>
      </c>
      <c r="H17" s="19" t="s">
        <v>75</v>
      </c>
      <c r="I17" s="10"/>
      <c r="J17" s="19" t="s">
        <v>86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20" t="s">
        <v>347</v>
      </c>
      <c r="B18" s="19" t="s">
        <v>348</v>
      </c>
      <c r="C18" s="10"/>
      <c r="D18" s="19" t="s">
        <v>348</v>
      </c>
      <c r="E18" s="19" t="s">
        <v>348</v>
      </c>
      <c r="F18" s="19" t="s">
        <v>348</v>
      </c>
      <c r="G18" s="10"/>
      <c r="H18" s="19" t="s">
        <v>348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20" t="s">
        <v>349</v>
      </c>
      <c r="B19" s="19" t="s">
        <v>78</v>
      </c>
      <c r="C19" s="10"/>
      <c r="D19" s="19" t="s">
        <v>79</v>
      </c>
      <c r="E19" s="19" t="s">
        <v>80</v>
      </c>
      <c r="F19" s="19" t="s">
        <v>81</v>
      </c>
      <c r="G19" s="10"/>
      <c r="H19" s="10"/>
      <c r="I19" s="19" t="s">
        <v>82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20" t="s">
        <v>350</v>
      </c>
      <c r="B20" s="19" t="s">
        <v>108</v>
      </c>
      <c r="C20" s="19" t="s">
        <v>109</v>
      </c>
      <c r="D20" s="19" t="s">
        <v>109</v>
      </c>
      <c r="E20" s="10"/>
      <c r="F20" s="19" t="s">
        <v>351</v>
      </c>
      <c r="G20" s="19" t="s">
        <v>352</v>
      </c>
      <c r="H20" s="19" t="s">
        <v>353</v>
      </c>
      <c r="I20" s="19" t="s">
        <v>354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20" t="s">
        <v>355</v>
      </c>
      <c r="B21" s="19" t="s">
        <v>97</v>
      </c>
      <c r="C21" s="19" t="s">
        <v>98</v>
      </c>
      <c r="D21" s="10"/>
      <c r="E21" s="19" t="s">
        <v>99</v>
      </c>
      <c r="F21" s="10"/>
      <c r="G21" s="19" t="s">
        <v>356</v>
      </c>
      <c r="H21" s="19" t="s">
        <v>357</v>
      </c>
      <c r="I21" s="19" t="s">
        <v>358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20" t="s">
        <v>112</v>
      </c>
      <c r="B22" s="19" t="s">
        <v>113</v>
      </c>
      <c r="C22" s="19" t="s">
        <v>114</v>
      </c>
      <c r="D22" s="19" t="s">
        <v>115</v>
      </c>
      <c r="E22" s="19" t="s">
        <v>116</v>
      </c>
      <c r="F22" s="19" t="s">
        <v>117</v>
      </c>
      <c r="G22" s="19" t="s">
        <v>118</v>
      </c>
      <c r="H22" s="19" t="s">
        <v>119</v>
      </c>
      <c r="I22" s="19" t="s">
        <v>120</v>
      </c>
      <c r="J22" s="19" t="s">
        <v>121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20" t="s">
        <v>359</v>
      </c>
      <c r="B23" s="19" t="s">
        <v>360</v>
      </c>
      <c r="C23" s="10"/>
      <c r="D23" s="10"/>
      <c r="E23" s="10"/>
      <c r="F23" s="10"/>
      <c r="G23" s="19" t="s">
        <v>361</v>
      </c>
      <c r="H23" s="10"/>
      <c r="I23" s="19" t="s">
        <v>362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2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21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21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2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21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21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21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21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21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21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21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1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21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21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2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21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21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2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2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2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2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2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2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2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2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2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2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2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2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2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2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2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2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2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2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2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2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2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2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2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2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2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2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2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2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2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2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2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2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2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2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2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2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2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2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2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2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2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2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2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2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2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2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2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2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2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2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2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2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2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2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2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2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2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2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2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2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2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2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2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2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2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2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2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2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2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2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2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2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2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2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2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2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2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2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2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2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2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2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2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2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2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2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2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2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2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2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2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2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2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2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2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2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2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2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2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2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2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2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2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2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2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2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2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2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2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2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2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2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2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2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2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2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2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2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2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2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2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2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2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2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2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2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2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2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2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2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2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2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2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2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2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2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2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2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2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2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2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2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2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2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2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2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2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2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2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2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2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2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2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2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2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2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2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2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2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2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2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2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2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2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2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2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2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2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2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2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2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2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2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2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2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2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2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2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2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2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2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2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2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2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2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2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2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2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2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2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2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2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2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2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2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2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2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2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2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2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2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2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2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2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2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2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2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2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2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2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2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2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2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2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2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2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2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2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2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2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2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2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2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2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2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2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2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2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2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2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2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2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2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2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2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2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2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2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2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2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2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2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2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2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2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2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2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2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2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2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2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2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2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2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2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2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2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2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2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2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2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2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2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2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2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2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2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2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2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2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2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2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2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2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2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2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2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2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2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2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2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2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2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2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2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2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2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2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2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2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2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2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2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2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2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2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2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2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2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2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2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2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2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2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2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2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2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2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2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2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2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2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2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2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2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2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2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2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2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2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2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2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2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2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2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2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2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2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2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2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2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2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2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2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2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2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2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2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2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2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2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2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2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2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2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2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2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2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2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2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2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2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2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2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2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2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2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2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2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2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2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2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2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2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2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2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2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2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2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2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2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2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2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2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2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2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2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2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2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2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2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2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2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2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2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2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2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2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2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2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2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2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2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2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2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2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2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2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2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2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2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2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2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2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2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2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2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2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2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2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2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2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2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2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2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2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2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2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2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2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2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2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2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2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2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2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2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2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2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2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2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2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2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2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2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2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2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2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2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2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2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2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2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2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2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2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2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2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2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2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2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2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2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2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2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2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2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2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2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2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2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2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2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2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2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2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2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2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2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2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2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2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2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2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2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2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2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2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2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2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2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2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2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2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2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2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2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2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2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2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2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2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2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2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2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2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2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2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2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2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2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2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2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2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2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2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2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2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2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2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2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2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2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2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2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2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2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2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2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2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2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2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2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2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2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2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2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2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2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2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2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2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2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2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2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2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2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2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2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2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2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2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2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2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2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2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2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2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2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2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2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2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2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2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2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2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2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2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2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2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2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2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2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2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2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2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2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2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2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2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2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2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2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2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2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2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2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2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2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2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2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2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2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2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2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2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2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2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2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2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2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2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2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2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2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2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2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2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2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2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2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2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2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2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2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2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2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2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2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2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2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2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2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2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2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2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2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2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2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2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2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2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2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2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2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2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2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2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2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2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2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2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2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2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2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2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2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2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2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2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2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2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2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2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2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2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2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2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2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2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2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2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2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2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2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2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2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2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2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2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2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2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2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2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2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2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2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2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2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2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2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2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2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2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2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2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2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2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2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2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2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2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2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2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2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2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2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2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2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2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2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2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2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2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2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2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2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2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2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2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2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2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2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2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2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2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2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2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2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2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2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2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2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2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2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2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2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2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2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2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2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2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2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2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2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2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2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2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2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2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2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2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2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2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2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2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2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2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2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2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2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2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2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2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2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2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2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2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2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2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2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2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2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2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2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2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2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2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2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2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2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2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2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2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2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2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2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2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2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2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2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2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2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2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2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2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2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2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2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2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2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2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2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2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2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2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2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2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2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2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2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2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2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2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2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2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2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2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2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2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2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2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2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2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2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2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2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2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2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2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2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2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2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2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2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2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2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2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2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2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2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2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2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2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2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2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2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2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2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2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2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2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2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2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2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2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2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2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2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2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2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2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2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2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2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2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2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2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2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2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2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2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2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2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2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2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2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2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2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2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2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2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2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2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2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2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2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2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2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2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2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2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2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2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2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2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2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2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2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2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2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2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2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2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2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2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2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2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2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2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2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2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2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2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2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2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2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2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2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2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2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2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2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2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2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2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2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2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2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2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2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2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2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2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2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2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2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2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2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2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2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2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2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2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2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2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2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2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2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2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2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2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2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2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2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2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2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2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2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2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2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2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2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2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2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2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</sheetData>
  <drawing r:id="rId1"/>
</worksheet>
</file>