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aelrocha/Documents/GitHub/cse1325/P07/"/>
    </mc:Choice>
  </mc:AlternateContent>
  <xr:revisionPtr revIDLastSave="0" documentId="13_ncr:1_{A303646C-0299-7E49-A6D4-8A1C14F9567B}" xr6:coauthVersionLast="47" xr6:coauthVersionMax="47" xr10:uidLastSave="{00000000-0000-0000-0000-000000000000}"/>
  <bookViews>
    <workbookView xWindow="0" yWindow="760" windowWidth="30240" windowHeight="1698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<sst xmlns="http://schemas.openxmlformats.org/spreadsheetml/2006/main" count="373" uniqueCount="176">
  <si>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</si>
  <si>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</si>
  <si>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</si>
  <si>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</si>
  <si>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</si>
  <si>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</si>
  <si>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</si>
  <si>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</si>
  <si>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</si>
  <si>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</si>
  <si>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</si>
  <si>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</si>
  <si>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</si>
  <si>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</si>
  <si>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</si>
  <si>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</si>
  <si>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</si>
  <si>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</si>
  <si>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</si>
  <si>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</si>
  <si>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</si>
  <si>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</si>
  <si>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</si>
  <si>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</si>
  <si>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</si>
  <si>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</si>
  <si>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</si>
  <si>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</si>
  <si>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</si>
  <si>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</si>
  <si>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</si>
  <si>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</si>
  <si>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</si>
  <si>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</si>
  <si>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</si>
  <si>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</si>
  <si>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</si>
  <si>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</si>
  <si>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</si>
  <si>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</si>
  <si>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</si>
  <si>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</si>
  <si>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</si>
  <si>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</si>
  <si>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</si>
  <si>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</si>
  <si>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</si>
  <si>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</si>
  <si>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</si>
  <si>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</si>
  <si>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</si>
  <si>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</si>
  <si>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</si>
  <si>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</si>
  <si>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</si>
  <si>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</si>
  <si>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</si>
  <si>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</si>
  <si>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</si>
  <si>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</si>
  <si>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</si>
  <si>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</si>
  <si>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</si>
  <si>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</si>
  <si>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</si>
  <si>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</si>
  <si>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</si>
  <si>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</si>
  <si>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</si>
  <si>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</si>
  <si>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</si>
  <si>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</si>
  <si>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</si>
  <si>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</si>
  <si>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</si>
  <si>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</si>
  <si>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</si>
  <si>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</si>
  <si>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</si>
  <si>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</si>
  <si>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</si>
  <si>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</si>
  <si>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</si>
  <si>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</si>
  <si>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</si>
  <si>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</si>
  <si>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</si>
  <si>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</si>
  <si>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</si>
  <si>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</si>
  <si>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</si>
  <si>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</si>
  <si>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</si>
  <si>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</si>
  <si>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</si>
  <si>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</si>
  <si>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</si>
  <si>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</si>
  <si>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</si>
  <si>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</si>
  <si>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</si>
  <si>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</si>
  <si>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</si>
  <si>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</si>
  <si>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</si>
  <si>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</si>
  <si>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</si>
  <si>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</si>
  <si>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</si>
  <si>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</si>
  <si>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</si>
  <si>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</si>
  <si>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</si>
  <si>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</si>
  <si>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</si>
  <si>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</si>
  <si>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</si>
  <si>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</si>
  <si>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</si>
  <si>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</si>
  <si>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</si>
  <si>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</si>
  <si>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</si>
  <si>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</si>
  <si>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</si>
  <si>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</si>
  <si>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</si>
  <si>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</si>
  <si>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</si>
  <si>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</si>
  <si>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</si>
  <si>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</si>
  <si>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</si>
  <si>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</si>
  <si>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</si>
  <si>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</si>
  <si>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</si>
  <si>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</si>
  <si>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</si>
  <si>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</si>
  <si>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</si>
  <si>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</si>
  <si>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</si>
  <si>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</si>
  <si>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</si>
  <si>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</si>
  <si>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</si>
  <si>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</si>
  <si>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</si>
  <si>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</si>
  <si>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</si>
  <si>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</si>
  <si>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</si>
  <si>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</si>
  <si>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ELSA</t>
  </si>
  <si>
    <t>Rachael Rocha</t>
  </si>
  <si>
    <t>RR</t>
  </si>
  <si>
    <t>Grumpy Bear</t>
  </si>
  <si>
    <t>In Work</t>
  </si>
  <si>
    <t>Day 3</t>
  </si>
  <si>
    <t>Add Menu Bar</t>
  </si>
  <si>
    <t>Add WIN to Github</t>
  </si>
  <si>
    <t>Completed Day 4</t>
  </si>
  <si>
    <t>Finished in Sprint 2</t>
  </si>
  <si>
    <t>Set up for data</t>
  </si>
  <si>
    <t>Instance Store instead of Nim Game</t>
  </si>
  <si>
    <t>Inserted Customer Information</t>
  </si>
  <si>
    <t>Completed Day 6</t>
  </si>
  <si>
    <t>Inserted Option Information</t>
  </si>
  <si>
    <t>Inserted Computer Information</t>
  </si>
  <si>
    <t>List  data on display</t>
  </si>
  <si>
    <t>Completed Day 7</t>
  </si>
  <si>
    <t>Finished in Sprint 3</t>
  </si>
  <si>
    <t>Completed Day 1</t>
  </si>
  <si>
    <t>Completed Day 2</t>
  </si>
  <si>
    <t>Completed Day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</si>
</sst>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-2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-4</c:v>
                </c:pt>
                <c:pt idx="6">
                  <c:v>-4</c:v>
                </c:pt>
                <c:pt idx="7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77260</xdr:colOff>
      <xdr:row>1</xdr:row>
      <xdr:rowOff>8340</xdr:rowOff>
    </xdr:from>
    <xdr:to>
      <xdr:col>10</xdr:col>
      <xdr:colOff>3480280</xdr:colOff>
      <xdr:row>18</xdr:row>
      <xdr:rowOff>82140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A21" zoomScaleNormal="100" workbookViewId="0">
      <selection activeCell="I40" sqref="I40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54.164062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6" t="s">
        <v>154</v>
      </c>
      <c r="C1" s="46"/>
      <c r="D1" s="46"/>
      <c r="E1" s="46"/>
      <c r="F1" s="46"/>
      <c r="G1" s="46"/>
      <c r="H1" s="5"/>
      <c r="I1" s="6" t="s">
        <v>1</v>
      </c>
      <c r="J1"/>
    </row>
    <row r="2" spans="1:10" s="7" customFormat="1" ht="16" x14ac:dyDescent="0.15">
      <c r="A2" s="4" t="s">
        <v>2</v>
      </c>
      <c r="B2" s="47" t="s">
        <v>157</v>
      </c>
      <c r="C2" s="47"/>
      <c r="D2" s="47"/>
      <c r="E2" s="47"/>
      <c r="F2" s="47"/>
      <c r="G2" s="47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8" t="s">
        <v>155</v>
      </c>
      <c r="C5" s="48"/>
      <c r="D5" s="48"/>
      <c r="E5" s="48"/>
      <c r="F5" s="48"/>
      <c r="G5" s="48"/>
      <c r="H5" s="3" t="s">
        <v>156</v>
      </c>
      <c r="I5" s="43">
        <v>1001828709</v>
      </c>
      <c r="J5" s="5"/>
    </row>
    <row r="6" spans="1:10" s="7" customFormat="1" x14ac:dyDescent="0.15">
      <c r="A6"/>
      <c r="B6" s="44"/>
      <c r="C6" s="44"/>
      <c r="D6" s="44"/>
      <c r="E6" s="44"/>
      <c r="F6" s="44"/>
      <c r="G6" s="44"/>
      <c r="H6" s="2"/>
      <c r="I6" s="2"/>
      <c r="J6" s="5"/>
    </row>
    <row r="7" spans="1:10" s="7" customFormat="1" x14ac:dyDescent="0.15">
      <c r="A7"/>
      <c r="B7" s="44"/>
      <c r="C7" s="44"/>
      <c r="D7" s="44"/>
      <c r="E7" s="44"/>
      <c r="F7" s="44"/>
      <c r="G7" s="44"/>
      <c r="H7" s="2"/>
      <c r="I7" s="2"/>
      <c r="J7" s="5"/>
    </row>
    <row r="8" spans="1:10" s="7" customFormat="1" x14ac:dyDescent="0.15">
      <c r="A8"/>
      <c r="B8" s="44"/>
      <c r="C8" s="44"/>
      <c r="D8" s="44"/>
      <c r="E8" s="44"/>
      <c r="F8" s="44"/>
      <c r="G8" s="44"/>
      <c r="H8" s="2"/>
      <c r="I8" s="2"/>
      <c r="J8" s="5"/>
    </row>
    <row r="9" spans="1:10" s="7" customFormat="1" x14ac:dyDescent="0.15">
      <c r="A9"/>
      <c r="B9" s="44"/>
      <c r="C9" s="44"/>
      <c r="D9" s="44"/>
      <c r="E9" s="44"/>
      <c r="F9" s="44"/>
      <c r="G9" s="44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12</v>
      </c>
      <c r="C14" s="9">
        <f>COUNTIF(G$24:G$106,"Finished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6</v>
      </c>
      <c r="C15" s="9">
        <f>COUNTIF(G$24:G$106,"Finished in Sprint 3")</f>
        <v>6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6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6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5" t="s">
        <v>18</v>
      </c>
      <c r="G22" s="45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153</v>
      </c>
      <c r="H26" s="18" t="s">
        <v>31</v>
      </c>
      <c r="I26" s="19" t="s">
        <v>41</v>
      </c>
      <c r="J26" s="19" t="s">
        <v>42</v>
      </c>
      <c r="K26" s="19"/>
    </row>
    <row r="27" spans="1:11" ht="14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153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153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163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163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163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163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163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163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3</v>
      </c>
      <c r="G35" s="17" t="s">
        <v>172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172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172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172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172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172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4" x14ac:dyDescent="0.1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4" x14ac:dyDescent="0.1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4" x14ac:dyDescent="0.1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4" x14ac:dyDescent="0.1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4" x14ac:dyDescent="0.1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1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6" x14ac:dyDescent="0.1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8" x14ac:dyDescent="0.1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42" x14ac:dyDescent="0.1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4" x14ac:dyDescent="0.1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14" x14ac:dyDescent="0.1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8" x14ac:dyDescent="0.1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2" zoomScale="160" zoomScaleNormal="160" workbookViewId="0">
      <selection activeCell="B25" sqref="B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15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15">
      <c r="A7" s="25" t="s">
        <v>138</v>
      </c>
      <c r="B7" s="25">
        <f>COUNTA(D17:D995)</f>
        <v>0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0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140</v>
      </c>
      <c r="B9" s="25">
        <f t="shared" si="0"/>
        <v>0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141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15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49</v>
      </c>
      <c r="C17" s="4"/>
      <c r="D17" s="36"/>
      <c r="E17" s="37" t="s">
        <v>158</v>
      </c>
      <c r="F17" s="38" t="s">
        <v>159</v>
      </c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15" zoomScale="160" zoomScaleNormal="160" workbookViewId="0">
      <selection activeCell="D27" sqref="D2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5</v>
      </c>
      <c r="C11" s="25">
        <f>COUNTIF(E$17:E$995, "Completed Day 4")</f>
        <v>4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5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4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-1</v>
      </c>
      <c r="C14" s="25">
        <f>COUNTIF(E$17:E$995, "Completed Day 7")</f>
        <v>2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ht="14" x14ac:dyDescent="0.15">
      <c r="A18" s="4">
        <v>2</v>
      </c>
      <c r="B18" s="35" t="s">
        <v>49</v>
      </c>
      <c r="C18" s="4"/>
      <c r="D18" s="39" t="s">
        <v>160</v>
      </c>
      <c r="E18" s="37" t="s">
        <v>162</v>
      </c>
      <c r="F18" s="38"/>
    </row>
    <row r="19" spans="1:6" ht="14" x14ac:dyDescent="0.15">
      <c r="A19" s="4">
        <v>3</v>
      </c>
      <c r="B19" s="35" t="s">
        <v>49</v>
      </c>
      <c r="C19" s="4"/>
      <c r="D19" s="39" t="s">
        <v>161</v>
      </c>
      <c r="E19" s="37" t="s">
        <v>162</v>
      </c>
      <c r="F19" s="38"/>
    </row>
    <row r="20" spans="1:6" ht="14" x14ac:dyDescent="0.15">
      <c r="A20" s="4">
        <v>4</v>
      </c>
      <c r="B20" s="35" t="s">
        <v>61</v>
      </c>
      <c r="C20" s="4"/>
      <c r="D20" s="39" t="s">
        <v>164</v>
      </c>
      <c r="E20" s="37" t="s">
        <v>162</v>
      </c>
      <c r="F20" s="38"/>
    </row>
    <row r="21" spans="1:6" ht="14" x14ac:dyDescent="0.15">
      <c r="A21" s="4">
        <v>5</v>
      </c>
      <c r="B21" s="35" t="s">
        <v>61</v>
      </c>
      <c r="C21" s="4"/>
      <c r="D21" s="39" t="s">
        <v>165</v>
      </c>
      <c r="E21" s="37" t="s">
        <v>162</v>
      </c>
      <c r="F21" s="38"/>
    </row>
    <row r="22" spans="1:6" ht="14" x14ac:dyDescent="0.15">
      <c r="A22" s="4">
        <v>6</v>
      </c>
      <c r="B22" s="35" t="s">
        <v>53</v>
      </c>
      <c r="C22" s="4"/>
      <c r="D22" s="39" t="s">
        <v>166</v>
      </c>
      <c r="E22" s="37" t="s">
        <v>167</v>
      </c>
      <c r="F22" s="38"/>
    </row>
    <row r="23" spans="1:6" ht="14" x14ac:dyDescent="0.15">
      <c r="A23" s="4">
        <v>7</v>
      </c>
      <c r="B23" s="35" t="s">
        <v>57</v>
      </c>
      <c r="C23" s="4"/>
      <c r="D23" s="39" t="s">
        <v>168</v>
      </c>
      <c r="E23" s="37" t="s">
        <v>167</v>
      </c>
      <c r="F23" s="38"/>
    </row>
    <row r="24" spans="1:6" ht="14" x14ac:dyDescent="0.15">
      <c r="A24" s="4">
        <v>8</v>
      </c>
      <c r="B24" s="35" t="s">
        <v>59</v>
      </c>
      <c r="C24" s="4"/>
      <c r="D24" s="39" t="s">
        <v>169</v>
      </c>
      <c r="E24" s="37" t="s">
        <v>167</v>
      </c>
      <c r="F24" s="38"/>
    </row>
    <row r="25" spans="1:6" ht="14" x14ac:dyDescent="0.15">
      <c r="A25" s="4">
        <v>9</v>
      </c>
      <c r="B25" s="35" t="s">
        <v>65</v>
      </c>
      <c r="C25" s="4"/>
      <c r="D25" s="39"/>
      <c r="E25" s="37" t="s">
        <v>171</v>
      </c>
      <c r="F25" s="38"/>
    </row>
    <row r="26" spans="1:6" ht="14" x14ac:dyDescent="0.15">
      <c r="A26" s="4">
        <v>10</v>
      </c>
      <c r="B26" s="35" t="s">
        <v>69</v>
      </c>
      <c r="C26" s="4"/>
      <c r="D26" s="39"/>
      <c r="E26" s="37" t="s">
        <v>171</v>
      </c>
      <c r="F26" s="38"/>
    </row>
    <row r="27" spans="1:6" ht="14" x14ac:dyDescent="0.15">
      <c r="A27" s="4">
        <v>11</v>
      </c>
      <c r="B27" s="35" t="s">
        <v>61</v>
      </c>
      <c r="C27" s="4"/>
      <c r="D27" s="39" t="s">
        <v>170</v>
      </c>
      <c r="E27" s="37" t="s">
        <v>167</v>
      </c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E17" sqref="E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0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-2</v>
      </c>
      <c r="C8" s="25">
        <f>COUNTIF(E$17:E$995, "Completed Day 1")</f>
        <v>2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-3</v>
      </c>
      <c r="C9" s="25">
        <f>COUNTIF(E$17:E$995, "Completed Day 2")</f>
        <v>1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-3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-3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-4</v>
      </c>
      <c r="C12" s="25">
        <f>COUNTIF(E$17:E$995, "Completed Day 5")</f>
        <v>1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-4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-5</v>
      </c>
      <c r="C14" s="25">
        <f>COUNTIF(E$17:E$995, "Completed Day 7")</f>
        <v>1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74</v>
      </c>
      <c r="C17" s="4" t="s">
        <v>156</v>
      </c>
      <c r="D17" s="36"/>
      <c r="E17" s="37" t="s">
        <v>173</v>
      </c>
      <c r="F17" s="38"/>
    </row>
    <row r="18" spans="1:6" ht="14" x14ac:dyDescent="0.15">
      <c r="A18" s="4">
        <v>2</v>
      </c>
      <c r="B18" s="35" t="s">
        <v>78</v>
      </c>
      <c r="C18" s="4" t="s">
        <v>156</v>
      </c>
      <c r="D18" s="39"/>
      <c r="E18" s="37" t="s">
        <v>173</v>
      </c>
      <c r="F18" s="38"/>
    </row>
    <row r="19" spans="1:6" ht="14" x14ac:dyDescent="0.15">
      <c r="A19" s="4">
        <v>3</v>
      </c>
      <c r="B19" s="35" t="s">
        <v>83</v>
      </c>
      <c r="C19" s="4" t="s">
        <v>156</v>
      </c>
      <c r="D19" s="39"/>
      <c r="E19" s="37" t="s">
        <v>174</v>
      </c>
      <c r="F19" s="38"/>
    </row>
    <row r="20" spans="1:6" ht="14" x14ac:dyDescent="0.15">
      <c r="A20" s="4">
        <v>4</v>
      </c>
      <c r="B20" s="35" t="s">
        <v>87</v>
      </c>
      <c r="C20" s="4" t="s">
        <v>156</v>
      </c>
      <c r="D20" s="39"/>
      <c r="E20" s="37" t="s">
        <v>175</v>
      </c>
      <c r="F20" s="38"/>
    </row>
    <row r="21" spans="1:6" ht="14" x14ac:dyDescent="0.15">
      <c r="A21" s="4">
        <v>5</v>
      </c>
      <c r="B21" s="35" t="s">
        <v>90</v>
      </c>
      <c r="C21" s="4" t="s">
        <v>156</v>
      </c>
      <c r="D21" s="39"/>
      <c r="E21" s="37" t="s">
        <v>171</v>
      </c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2023-03-14T21:04:25Z</dcterms:modified>
  <cp:category/>
  <cp:contentStatus/>
</cp:coreProperties>
</file>