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chaelrocha/Documents/GitHub/cse1325/P13/"/>
    </mc:Choice>
  </mc:AlternateContent>
  <xr:revisionPtr revIDLastSave="0" documentId="13_ncr:1_{04AF33AA-FC97-D845-99A0-1511613BCECE}" xr6:coauthVersionLast="47" xr6:coauthVersionMax="47" xr10:uidLastSave="{00000000-0000-0000-0000-000000000000}"/>
  <bookViews>
    <workbookView xWindow="0" yWindow="760" windowWidth="30160" windowHeight="17100" tabRatio="500" xr2:uid="{00000000-000D-0000-FFFF-FFFF00000000}"/>
  </bookViews>
  <sheets>
    <sheet name="Product Backlog" sheetId="1" r:id="rId1"/>
    <sheet name="Sprint 01 Backlog" sheetId="2" r:id="rId2"/>
    <sheet name="Sprint 02 Backlog" sheetId="3" r:id="rId3"/>
    <sheet name="Sprint 03 Backlog" sheetId="4" r:id="rId4"/>
    <sheet name="Sprint 04 Backlog" sheetId="5" r:id="rId5"/>
    <sheet name="Sprint 05 Backlog" sheetId="6" r:id="rId6"/>
    <sheet name="Sprint 06 Backlog" sheetId="7" r:id="rId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14" i="7" l="1"/>
  <c r="C13" i="7"/>
  <c r="C12" i="7"/>
  <c r="C11" i="7"/>
  <c r="C10" i="7"/>
  <c r="C9" i="7"/>
  <c r="C8" i="7"/>
  <c r="B7" i="7"/>
  <c r="C14" i="6"/>
  <c r="C13" i="6"/>
  <c r="C12" i="6"/>
  <c r="C11" i="6"/>
  <c r="C10" i="6"/>
  <c r="C9" i="6"/>
  <c r="C8" i="6"/>
  <c r="B7" i="6"/>
  <c r="C14" i="5"/>
  <c r="C13" i="5"/>
  <c r="C12" i="5"/>
  <c r="C11" i="5"/>
  <c r="C10" i="5"/>
  <c r="C9" i="5"/>
  <c r="C8" i="5"/>
  <c r="B7" i="5"/>
  <c r="B8" i="5" s="1"/>
  <c r="B9" i="5" s="1"/>
  <c r="B10" i="5" s="1"/>
  <c r="B11" i="5" s="1"/>
  <c r="B12" i="5" s="1"/>
  <c r="B13" i="5" s="1"/>
  <c r="B14" i="5" s="1"/>
  <c r="B3" i="5"/>
  <c r="B2" i="6" s="1"/>
  <c r="B3" i="6" s="1"/>
  <c r="B2" i="7" s="1"/>
  <c r="B3" i="7" s="1"/>
  <c r="C14" i="4"/>
  <c r="C13" i="4"/>
  <c r="C12" i="4"/>
  <c r="C11" i="4"/>
  <c r="C10" i="4"/>
  <c r="C9" i="4"/>
  <c r="C8" i="4"/>
  <c r="B7" i="4"/>
  <c r="B8" i="4" s="1"/>
  <c r="B9" i="4" s="1"/>
  <c r="B10" i="4" s="1"/>
  <c r="B11" i="4" s="1"/>
  <c r="B12" i="4" s="1"/>
  <c r="B13" i="4" s="1"/>
  <c r="B14" i="4" s="1"/>
  <c r="C14" i="3"/>
  <c r="C13" i="3"/>
  <c r="C12" i="3"/>
  <c r="C11" i="3"/>
  <c r="C10" i="3"/>
  <c r="C9" i="3"/>
  <c r="C8" i="3"/>
  <c r="B7" i="3"/>
  <c r="B8" i="3" s="1"/>
  <c r="B9" i="3" s="1"/>
  <c r="B10" i="3" s="1"/>
  <c r="B11" i="3" s="1"/>
  <c r="B12" i="3" s="1"/>
  <c r="B13" i="3" s="1"/>
  <c r="B14" i="3" s="1"/>
  <c r="B1" i="3"/>
  <c r="B1" i="4" s="1"/>
  <c r="B1" i="5" s="1"/>
  <c r="B1" i="6" s="1"/>
  <c r="B1" i="7" s="1"/>
  <c r="C14" i="2"/>
  <c r="C13" i="2"/>
  <c r="C12" i="2"/>
  <c r="C11" i="2"/>
  <c r="C10" i="2"/>
  <c r="C9" i="2"/>
  <c r="C8" i="2"/>
  <c r="B7" i="2"/>
  <c r="B8" i="2" s="1"/>
  <c r="B9" i="2" s="1"/>
  <c r="B10" i="2" s="1"/>
  <c r="B11" i="2" s="1"/>
  <c r="B12" i="2" s="1"/>
  <c r="B13" i="2" s="1"/>
  <c r="B14" i="2" s="1"/>
  <c r="B3" i="2"/>
  <c r="B2" i="3" s="1"/>
  <c r="C17" i="1"/>
  <c r="C16" i="1"/>
  <c r="C15" i="1"/>
  <c r="C14" i="1"/>
  <c r="C13" i="1"/>
  <c r="B12" i="1"/>
  <c r="B8" i="7" l="1"/>
  <c r="B9" i="7" s="1"/>
  <c r="B10" i="7" s="1"/>
  <c r="B11" i="7" s="1"/>
  <c r="B12" i="7" s="1"/>
  <c r="B13" i="7" s="1"/>
  <c r="B14" i="7" s="1"/>
  <c r="B8" i="6"/>
  <c r="B9" i="6" s="1"/>
  <c r="B10" i="6" s="1"/>
  <c r="B11" i="6" s="1"/>
  <c r="B12" i="6" s="1"/>
  <c r="B13" i="6" s="1"/>
  <c r="B14" i="6" s="1"/>
  <c r="B13" i="1"/>
  <c r="B14" i="1" s="1"/>
  <c r="B15" i="1" s="1"/>
  <c r="B16" i="1" s="1"/>
  <c r="B17" i="1" s="1"/>
  <c r="B2" i="4"/>
  <c r="B3" i="4" s="1"/>
  <c r="B3" i="3"/>
</calcChain>
</file>

<file path=xl/sharedStrings.xml><?xml version="1.0" encoding="utf-8"?>
<sst xmlns="http://schemas.openxmlformats.org/spreadsheetml/2006/main" count="368" uniqueCount="174">
  <si>
    <t>Product Name:</t>
  </si>
  <si>
    <t>Complete Fields in Green!!!</t>
  </si>
  <si>
    <t>Team ID:</t>
  </si>
  <si>
    <t>Team Member Name</t>
  </si>
  <si>
    <t>Initials</t>
  </si>
  <si>
    <t>Student ID</t>
  </si>
  <si>
    <t>Required</t>
  </si>
  <si>
    <t>Sprint #</t>
  </si>
  <si>
    <t>Remaining</t>
  </si>
  <si>
    <t>Completed This Sprint</t>
  </si>
  <si>
    <t>Comment</t>
  </si>
  <si>
    <t>Total</t>
  </si>
  <si>
    <t>Total number of features (in column H)</t>
  </si>
  <si>
    <t>Total features left at the end of Sprint #1</t>
  </si>
  <si>
    <t>Total features left at the end of Sprint #2</t>
  </si>
  <si>
    <t>...and so on</t>
  </si>
  <si>
    <t>Note: Priority and specs for unfinished Features is subject to change at the end of each sprint at the whim of the Product Owner</t>
  </si>
  <si>
    <t>Additional features may be proposed by the student but must be approved by the Product Owner in writing</t>
  </si>
  <si>
    <t xml:space="preserve">Sprint to which Feature is Assigned                </t>
  </si>
  <si>
    <t>Features</t>
  </si>
  <si>
    <t>Feature ID</t>
  </si>
  <si>
    <t>Priority</t>
  </si>
  <si>
    <t>Bonus</t>
  </si>
  <si>
    <t>Est</t>
  </si>
  <si>
    <t>Planned</t>
  </si>
  <si>
    <t>Status</t>
  </si>
  <si>
    <t>As a...</t>
  </si>
  <si>
    <t>I want to...</t>
  </si>
  <si>
    <t>So that I can…</t>
  </si>
  <si>
    <t>Notes</t>
  </si>
  <si>
    <t>CUST</t>
  </si>
  <si>
    <t>Sales Staff</t>
  </si>
  <si>
    <t>Remember each customer’s name and contact info</t>
  </si>
  <si>
    <t>Ship them products repeatedly</t>
  </si>
  <si>
    <t>Validate the email address (lightly)</t>
  </si>
  <si>
    <t>OPT</t>
  </si>
  <si>
    <t>Inventory</t>
  </si>
  <si>
    <t>Maintain a list of options for a desktop (e.g., disk, RAM, CPU)</t>
  </si>
  <si>
    <t>Select them when designing a new desktop product</t>
  </si>
  <si>
    <t>Validate that the cost is not negative</t>
  </si>
  <si>
    <t>DESKT</t>
  </si>
  <si>
    <t>Define a new desktop configuration from options</t>
  </si>
  <si>
    <t>Can quickly customize products for my customers</t>
  </si>
  <si>
    <t>ORDER</t>
  </si>
  <si>
    <t>Associate a customer with one or more desktops into an order</t>
  </si>
  <si>
    <t>Keep track of who has bought what</t>
  </si>
  <si>
    <t>STORE</t>
  </si>
  <si>
    <t>Provide a central collection of the above data</t>
  </si>
  <si>
    <t>Create and manage information to run my store efficiently</t>
  </si>
  <si>
    <t>WIN</t>
  </si>
  <si>
    <t>Add a GUI main window with menubar</t>
  </si>
  <si>
    <t>Use it more easily</t>
  </si>
  <si>
    <t>Recommend baselining Nim from Lecture 12</t>
  </si>
  <si>
    <t>INSCU</t>
  </si>
  <si>
    <t>Insert new Customers via a sequence of dialogs</t>
  </si>
  <si>
    <t>Do everything within the GUI</t>
  </si>
  <si>
    <t xml:space="preserve">Recommend JOptionDialog from Lecture 13 </t>
  </si>
  <si>
    <t>INSOP</t>
  </si>
  <si>
    <t>Insert new Options via a sequence of dialogs</t>
  </si>
  <si>
    <t>INSCO</t>
  </si>
  <si>
    <t>Insert new Computers via a sequence of dialogs</t>
  </si>
  <si>
    <t>DISP</t>
  </si>
  <si>
    <t>List data (customers, options, and computers separately) in the main window display</t>
  </si>
  <si>
    <t>Access the data directly in the window</t>
  </si>
  <si>
    <t xml:space="preserve">You’ll need a View menu for this, and perhaps a JLabel in the main window center section </t>
  </si>
  <si>
    <t>TOOLB</t>
  </si>
  <si>
    <t>Add a simple toolbar to the main window</t>
  </si>
  <si>
    <t>Use the app with pushbutton convenience</t>
  </si>
  <si>
    <t>Part of the Nim baseline. Create your own icons or find some online.</t>
  </si>
  <si>
    <t>ABOUT</t>
  </si>
  <si>
    <t>Director</t>
  </si>
  <si>
    <t>(If needed) Provide a simple text-only About dialog</t>
  </si>
  <si>
    <t>Avolid a lawsuit</t>
  </si>
  <si>
    <t>(If needed) Rewrite the text from Nim's implementation to comply with toolbar icon license obligations</t>
  </si>
  <si>
    <t>ABOSK</t>
  </si>
  <si>
    <t>Provide About dialog with sketch as or around a bitmap logo for aesthetics and documenting licenses</t>
  </si>
  <si>
    <t>Impress users</t>
  </si>
  <si>
    <t>Recommend a subclass of JPanel from Lecture 15 with a simple diagram plus Jlabels in one or more JPanels with program information</t>
  </si>
  <si>
    <t>SAVE</t>
  </si>
  <si>
    <t>Manager</t>
  </si>
  <si>
    <t>Save the data to a default file (File &gt; Save)</t>
  </si>
  <si>
    <t>Persist our data through the years</t>
  </si>
  <si>
    <t>This requires modifying the “model” to save (via method) and reload (via constructor) each object from a provided stream</t>
  </si>
  <si>
    <t>NEW</t>
  </si>
  <si>
    <t>Create a new, empty store</t>
  </si>
  <si>
    <t>Start new franchises</t>
  </si>
  <si>
    <t>This is as easy as “new Store” with a name</t>
  </si>
  <si>
    <t>SAVAS</t>
  </si>
  <si>
    <t>Save the data to a specified file (File &gt; Save As)</t>
  </si>
  <si>
    <t>Use JfileChooser</t>
  </si>
  <si>
    <t>LOAD</t>
  </si>
  <si>
    <t>Load the data from a specified file (File &gt; Open)</t>
  </si>
  <si>
    <t>INSOR</t>
  </si>
  <si>
    <t>Insert new Orders via a sequence of dialogs</t>
  </si>
  <si>
    <t>OCOST</t>
  </si>
  <si>
    <t>Calculate and display total cost of order</t>
  </si>
  <si>
    <t>Know how much to charge the customer</t>
  </si>
  <si>
    <t>DISP2</t>
  </si>
  <si>
    <t>List ORDERS in the main window display</t>
  </si>
  <si>
    <t>Access the order data</t>
  </si>
  <si>
    <t xml:space="preserve">This is a minor change </t>
  </si>
  <si>
    <t>DCUST</t>
  </si>
  <si>
    <t>Replace sequencial dialogs with custom dialogs</t>
  </si>
  <si>
    <t>Enter data more quickly</t>
  </si>
  <si>
    <t xml:space="preserve">More practice with custom dialogs (just Insert Customer &amp; Option here) - INCLUDE icon used on button in the dialog </t>
  </si>
  <si>
    <t>UNIQ</t>
  </si>
  <si>
    <t>Avoid duplicate data entry</t>
  </si>
  <si>
    <t>Keep the database clean</t>
  </si>
  <si>
    <t>Use a HashSet for Store Lists with valid hashCode implementations for the 4 store data classes</t>
  </si>
  <si>
    <t>SORT</t>
  </si>
  <si>
    <t>Sort customer names</t>
  </si>
  <si>
    <t>Find customers more quickly</t>
  </si>
  <si>
    <t>Use a TreeSet for the Customer list in Store</t>
  </si>
  <si>
    <t>GSAVE</t>
  </si>
  <si>
    <t>Reduce lines of code</t>
  </si>
  <si>
    <t>Save money on maintenance contracts</t>
  </si>
  <si>
    <t>Use a generic save method for all Lists in the Store</t>
  </si>
  <si>
    <t>BONUS WORK – COMPLETE ABOVE FEATURES FIRST!!!</t>
  </si>
  <si>
    <t>SCROL</t>
  </si>
  <si>
    <t>Customer</t>
  </si>
  <si>
    <t>Make the main window’s data area scrollable</t>
  </si>
  <si>
    <t>See large volumes of data</t>
  </si>
  <si>
    <t>The exact settings (e.g., are the scrollbars always visible or only when scrolling is available?) are up to you</t>
  </si>
  <si>
    <t>DEPR</t>
  </si>
  <si>
    <t>Deprecate a product</t>
  </si>
  <si>
    <t>Avoid selling products that are out of production</t>
  </si>
  <si>
    <t>This requires a Boolean with getter and setter in the Options and Desktop classes to indicate which are deprecated. The index number may pose interesting challenges, since deprecation will create gaps.</t>
  </si>
  <si>
    <t>SBAR</t>
  </si>
  <si>
    <t>Add a status bar to the main window</t>
  </si>
  <si>
    <t>Better track status of messages</t>
  </si>
  <si>
    <t>A stack of messages that can be reviewed would be worth more!</t>
  </si>
  <si>
    <t>DTAIL</t>
  </si>
  <si>
    <t>Provide a detail view of a product type info in the main window, including a picture</t>
  </si>
  <si>
    <t>Provide additional info about each product</t>
  </si>
  <si>
    <t>The image can be a file. Store the filename in Option, and load from disk when required</t>
  </si>
  <si>
    <t>SPEC</t>
  </si>
  <si>
    <t>Store and display type-specific data</t>
  </si>
  <si>
    <t>Ensure I purchase the correct product</t>
  </si>
  <si>
    <t>Use inheritance with polymorphism</t>
  </si>
  <si>
    <t>Start on</t>
  </si>
  <si>
    <t>*** Create a new Sprint Backlog for EVERY SPRINT ***</t>
  </si>
  <si>
    <t>End on</t>
  </si>
  <si>
    <t>Demo on</t>
  </si>
  <si>
    <t>TBD</t>
  </si>
  <si>
    <t>Completed (this day)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</si>
  <si>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</si>
  <si>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</si>
  <si>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</si>
  <si>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</si>
  <si>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</si>
  <si>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</si>
  <si>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</si>
  <si>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</si>
  <si>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Task ID</t>
  </si>
  <si>
    <t>Assigned To</t>
  </si>
  <si>
    <t>Task</t>
  </si>
  <si>
    <t>--&gt; Add tasks to complete each feature for this sprint</t>
  </si>
  <si>
    <t>Description</t>
  </si>
  <si>
    <t>BONUS</t>
  </si>
  <si>
    <t>NOTE: This sprint is entirely OPTIONAL – no points will be lost if you ignore it</t>
  </si>
  <si>
    <t>ELSA</t>
  </si>
  <si>
    <t>Rachael Rocha</t>
  </si>
  <si>
    <t>RR</t>
  </si>
  <si>
    <t>Finished in Sprint 1</t>
  </si>
  <si>
    <t>Finished in Sprint 2</t>
  </si>
  <si>
    <t>Finished in Sprint 3</t>
  </si>
  <si>
    <t>Finished in Sprint 4</t>
  </si>
  <si>
    <t>Finished in Sprint 5</t>
  </si>
  <si>
    <t>Completed Day 7</t>
  </si>
  <si>
    <t>Finished in Sprint 6</t>
  </si>
  <si>
    <t>Completed Day 2</t>
  </si>
  <si>
    <t>I CANT FIGURE IT OUT</t>
  </si>
  <si>
    <t>In Work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</si>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</sst>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\ dd"/>
    <numFmt numFmtId="165" formatCode="mm/dd/yy\ hh:mm\ AM/PM"/>
  </numFmts>
  <fonts count="11" x14ac:knownFonts="1">
    <font>
      <sz val="10"/>
      <name val="Arial"/>
      <family val="2"/>
    </font>
    <font>
      <b/>
      <sz val="14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0"/>
      <name val="Arial"/>
      <family val="2"/>
    </font>
    <font>
      <b/>
      <sz val="10"/>
      <color rgb="FFFFFFFF"/>
      <name val="Arial"/>
      <family val="2"/>
    </font>
    <font>
      <b/>
      <sz val="10"/>
      <color rgb="FFFF0000"/>
      <name val="Arial"/>
      <family val="2"/>
    </font>
    <font>
      <b/>
      <sz val="10"/>
      <color rgb="FFFF420E"/>
      <name val="Arial"/>
      <family val="2"/>
    </font>
    <font>
      <b/>
      <sz val="12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98FB98"/>
        <bgColor rgb="FF99FF66"/>
      </patternFill>
    </fill>
    <fill>
      <patternFill patternType="solid">
        <fgColor rgb="FF000000"/>
        <bgColor rgb="FF003300"/>
      </patternFill>
    </fill>
    <fill>
      <patternFill patternType="solid">
        <fgColor rgb="FFB2B2B2"/>
        <bgColor rgb="FFB3B3B3"/>
      </patternFill>
    </fill>
    <fill>
      <patternFill patternType="solid">
        <fgColor rgb="FFAEAAAA"/>
        <bgColor indexed="64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5" fillId="0" borderId="0" xfId="0" applyFont="1" applyAlignment="1">
      <alignment horizontal="center" vertical="top"/>
    </xf>
    <xf numFmtId="0" fontId="2" fillId="0" borderId="1" xfId="0" applyFont="1" applyBorder="1" applyAlignment="1">
      <alignment vertical="top"/>
    </xf>
    <xf numFmtId="0" fontId="2" fillId="2" borderId="1" xfId="0" applyFont="1" applyFill="1" applyBorder="1" applyAlignment="1">
      <alignment vertical="top"/>
    </xf>
    <xf numFmtId="0" fontId="0" fillId="0" borderId="0" xfId="0" applyAlignment="1">
      <alignment vertical="top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center" vertical="top"/>
    </xf>
    <xf numFmtId="0" fontId="3" fillId="0" borderId="0" xfId="0" applyFont="1" applyAlignment="1">
      <alignment vertical="top"/>
    </xf>
    <xf numFmtId="0" fontId="2" fillId="0" borderId="0" xfId="0" applyFont="1" applyAlignment="1">
      <alignment horizontal="right" vertical="top"/>
    </xf>
    <xf numFmtId="0" fontId="2" fillId="0" borderId="2" xfId="0" applyFont="1" applyBorder="1" applyAlignment="1">
      <alignment vertical="top"/>
    </xf>
    <xf numFmtId="0" fontId="0" fillId="0" borderId="0" xfId="0" applyAlignment="1">
      <alignment horizontal="center" vertical="top"/>
    </xf>
    <xf numFmtId="0" fontId="6" fillId="0" borderId="0" xfId="0" applyFont="1" applyAlignment="1">
      <alignment vertical="top"/>
    </xf>
    <xf numFmtId="0" fontId="7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6" fillId="3" borderId="0" xfId="0" applyFont="1" applyFill="1" applyAlignment="1">
      <alignment vertical="top"/>
    </xf>
    <xf numFmtId="0" fontId="0" fillId="0" borderId="3" xfId="0" applyBorder="1" applyAlignment="1">
      <alignment vertical="top"/>
    </xf>
    <xf numFmtId="0" fontId="0" fillId="0" borderId="3" xfId="0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5" fillId="0" borderId="3" xfId="0" applyFont="1" applyBorder="1" applyAlignment="1">
      <alignment vertical="top"/>
    </xf>
    <xf numFmtId="0" fontId="0" fillId="0" borderId="3" xfId="0" applyBorder="1" applyAlignment="1">
      <alignment vertical="top" wrapText="1"/>
    </xf>
    <xf numFmtId="0" fontId="0" fillId="4" borderId="3" xfId="0" applyFill="1" applyBorder="1" applyAlignment="1">
      <alignment vertical="top"/>
    </xf>
    <xf numFmtId="0" fontId="0" fillId="4" borderId="3" xfId="0" applyFill="1" applyBorder="1" applyAlignment="1">
      <alignment horizontal="center" vertical="top"/>
    </xf>
    <xf numFmtId="0" fontId="8" fillId="0" borderId="0" xfId="0" applyFont="1" applyAlignment="1">
      <alignment vertical="top"/>
    </xf>
    <xf numFmtId="0" fontId="9" fillId="0" borderId="3" xfId="0" applyFont="1" applyBorder="1" applyAlignment="1">
      <alignment vertical="top"/>
    </xf>
    <xf numFmtId="0" fontId="0" fillId="0" borderId="0" xfId="0" applyAlignment="1">
      <alignment wrapText="1"/>
    </xf>
    <xf numFmtId="0" fontId="2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wrapText="1"/>
    </xf>
    <xf numFmtId="0" fontId="3" fillId="0" borderId="0" xfId="0" applyFont="1"/>
    <xf numFmtId="164" fontId="2" fillId="0" borderId="0" xfId="0" applyNumberFormat="1" applyFont="1"/>
    <xf numFmtId="0" fontId="2" fillId="0" borderId="0" xfId="0" applyFont="1" applyAlignment="1">
      <alignment horizontal="center"/>
    </xf>
    <xf numFmtId="165" fontId="2" fillId="0" borderId="0" xfId="0" applyNumberFormat="1" applyFont="1" applyAlignment="1">
      <alignment horizontal="right"/>
    </xf>
    <xf numFmtId="165" fontId="2" fillId="0" borderId="0" xfId="0" applyNumberFormat="1" applyFont="1"/>
    <xf numFmtId="0" fontId="6" fillId="3" borderId="0" xfId="0" applyFont="1" applyFill="1"/>
    <xf numFmtId="0" fontId="6" fillId="3" borderId="0" xfId="0" applyFont="1" applyFill="1" applyAlignment="1">
      <alignment wrapText="1"/>
    </xf>
    <xf numFmtId="0" fontId="0" fillId="2" borderId="0" xfId="0" applyFill="1" applyAlignment="1">
      <alignment vertical="top"/>
    </xf>
    <xf numFmtId="0" fontId="7" fillId="2" borderId="0" xfId="0" applyFont="1" applyFill="1" applyAlignment="1">
      <alignment vertical="top" wrapText="1"/>
    </xf>
    <xf numFmtId="0" fontId="0" fillId="2" borderId="0" xfId="0" applyFill="1" applyAlignment="1">
      <alignment horizontal="center" vertical="top" wrapText="1"/>
    </xf>
    <xf numFmtId="0" fontId="0" fillId="0" borderId="0" xfId="0" applyAlignment="1">
      <alignment vertical="top" wrapText="1"/>
    </xf>
    <xf numFmtId="0" fontId="0" fillId="2" borderId="0" xfId="0" applyFill="1" applyAlignment="1">
      <alignment vertical="top" wrapText="1"/>
    </xf>
    <xf numFmtId="0" fontId="7" fillId="0" borderId="0" xfId="0" applyFont="1"/>
    <xf numFmtId="0" fontId="0" fillId="5" borderId="3" xfId="0" applyFill="1" applyBorder="1" applyAlignment="1">
      <alignment vertical="top"/>
    </xf>
    <xf numFmtId="0" fontId="0" fillId="5" borderId="3" xfId="0" applyFill="1" applyBorder="1" applyAlignment="1">
      <alignment horizontal="center" vertical="top"/>
    </xf>
    <xf numFmtId="0" fontId="2" fillId="2" borderId="1" xfId="0" applyFont="1" applyFill="1" applyBorder="1" applyAlignment="1">
      <alignment horizontal="left" vertical="top"/>
    </xf>
    <xf numFmtId="0" fontId="10" fillId="2" borderId="0" xfId="0" applyFont="1" applyFill="1" applyAlignment="1">
      <alignment vertical="top" wrapText="1"/>
    </xf>
    <xf numFmtId="0" fontId="2" fillId="0" borderId="1" xfId="0" applyFont="1" applyBorder="1" applyAlignment="1">
      <alignment vertical="top"/>
    </xf>
    <xf numFmtId="0" fontId="5" fillId="0" borderId="0" xfId="0" applyFont="1" applyAlignment="1">
      <alignment horizontal="center" vertical="top"/>
    </xf>
    <xf numFmtId="0" fontId="1" fillId="2" borderId="0" xfId="0" applyFont="1" applyFill="1" applyAlignment="1">
      <alignment vertical="top"/>
    </xf>
    <xf numFmtId="0" fontId="4" fillId="2" borderId="0" xfId="0" applyFont="1" applyFill="1" applyAlignment="1">
      <alignment vertical="top"/>
    </xf>
    <xf numFmtId="0" fontId="2" fillId="2" borderId="1" xfId="0" applyFon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3B3B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8FB98"/>
      <rgbColor rgb="FFFFFF99"/>
      <rgbColor rgb="FF99CCFF"/>
      <rgbColor rgb="FFFF99CC"/>
      <rgbColor rgb="FFCC99FF"/>
      <rgbColor rgb="FFFFCC99"/>
      <rgbColor rgb="FF3366FF"/>
      <rgbColor rgb="FF33CCCC"/>
      <rgbColor rgb="FF99FF66"/>
      <rgbColor rgb="FFFFCC00"/>
      <rgbColor rgb="FFFF9900"/>
      <rgbColor rgb="FFFF420E"/>
      <rgbColor rgb="FF666699"/>
      <rgbColor rgb="FFB2B2B2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Product Backlog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224304904717299E-2"/>
          <c:y val="0.16193467336683401"/>
          <c:w val="0.88434864104967204"/>
          <c:h val="0.63567839195979903"/>
        </c:manualLayout>
      </c:layout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'Product Backlog'!$A$12:$A$17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'Product Backlog'!$B$12:$B$17</c:f>
              <c:numCache>
                <c:formatCode>General</c:formatCode>
                <c:ptCount val="6"/>
                <c:pt idx="0">
                  <c:v>24</c:v>
                </c:pt>
                <c:pt idx="1">
                  <c:v>19</c:v>
                </c:pt>
                <c:pt idx="2">
                  <c:v>13</c:v>
                </c:pt>
                <c:pt idx="3">
                  <c:v>7</c:v>
                </c:pt>
                <c:pt idx="4">
                  <c:v>3</c:v>
                </c:pt>
                <c:pt idx="5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86-4D0D-9294-DF67027641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291809"/>
        <c:axId val="70207139"/>
      </c:scatterChart>
      <c:valAx>
        <c:axId val="80291809"/>
        <c:scaling>
          <c:orientation val="minMax"/>
          <c:max val="6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Sprints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0207139"/>
        <c:crosses val="autoZero"/>
        <c:crossBetween val="midCat"/>
      </c:valAx>
      <c:valAx>
        <c:axId val="70207139"/>
        <c:scaling>
          <c:orientation val="minMax"/>
          <c:min val="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Features Remaining at end of Sprint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80291809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01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8B-4ABC-B879-C1B19611FE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30947722"/>
        <c:axId val="62365793"/>
      </c:lineChart>
      <c:catAx>
        <c:axId val="3094772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2365793"/>
        <c:crosses val="autoZero"/>
        <c:auto val="1"/>
        <c:lblAlgn val="ctr"/>
        <c:lblOffset val="100"/>
        <c:noMultiLvlLbl val="0"/>
      </c:catAx>
      <c:valAx>
        <c:axId val="62365793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094772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02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2F-4C7C-B6D0-DEDB27F2C9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45041377"/>
        <c:axId val="58414557"/>
      </c:lineChart>
      <c:catAx>
        <c:axId val="4504137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8414557"/>
        <c:crosses val="autoZero"/>
        <c:auto val="1"/>
        <c:lblAlgn val="ctr"/>
        <c:lblOffset val="100"/>
        <c:noMultiLvlLbl val="0"/>
      </c:catAx>
      <c:valAx>
        <c:axId val="58414557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504137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03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A3-4FA9-8103-4B161ABEF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62406455"/>
        <c:axId val="96539211"/>
      </c:lineChart>
      <c:catAx>
        <c:axId val="6240645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6539211"/>
        <c:crosses val="autoZero"/>
        <c:auto val="1"/>
        <c:lblAlgn val="ctr"/>
        <c:lblOffset val="100"/>
        <c:noMultiLvlLbl val="0"/>
      </c:catAx>
      <c:valAx>
        <c:axId val="9653921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2406455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04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7B-48FF-B2B7-7EC4019D58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39155963"/>
        <c:axId val="78798181"/>
      </c:lineChart>
      <c:catAx>
        <c:axId val="3915596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8798181"/>
        <c:crosses val="autoZero"/>
        <c:auto val="1"/>
        <c:lblAlgn val="ctr"/>
        <c:lblOffset val="100"/>
        <c:noMultiLvlLbl val="0"/>
      </c:catAx>
      <c:valAx>
        <c:axId val="7879818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9155963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05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7B-4920-B89A-3D0F9CC62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10973237"/>
        <c:axId val="14028035"/>
      </c:lineChart>
      <c:catAx>
        <c:axId val="1097323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4028035"/>
        <c:crosses val="autoZero"/>
        <c:auto val="1"/>
        <c:lblAlgn val="ctr"/>
        <c:lblOffset val="100"/>
        <c:noMultiLvlLbl val="0"/>
      </c:catAx>
      <c:valAx>
        <c:axId val="1402803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097323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06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-2</c:v>
                </c:pt>
                <c:pt idx="3">
                  <c:v>-2</c:v>
                </c:pt>
                <c:pt idx="4">
                  <c:v>-2</c:v>
                </c:pt>
                <c:pt idx="5">
                  <c:v>-2</c:v>
                </c:pt>
                <c:pt idx="6">
                  <c:v>-2</c:v>
                </c:pt>
                <c:pt idx="7">
                  <c:v>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DA-4887-9E3A-8789B8D4EB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48195522"/>
        <c:axId val="44247731"/>
      </c:lineChart>
      <c:catAx>
        <c:axId val="4819552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4247731"/>
        <c:crosses val="autoZero"/>
        <c:auto val="1"/>
        <c:lblAlgn val="ctr"/>
        <c:lblOffset val="100"/>
        <c:noMultiLvlLbl val="0"/>
      </c:catAx>
      <c:valAx>
        <c:axId val="4424773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819552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1969560</xdr:colOff>
      <xdr:row>1</xdr:row>
      <xdr:rowOff>46440</xdr:rowOff>
    </xdr:from>
    <xdr:to>
      <xdr:col>10</xdr:col>
      <xdr:colOff>1905480</xdr:colOff>
      <xdr:row>18</xdr:row>
      <xdr:rowOff>120240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4</xdr:col>
      <xdr:colOff>1773000</xdr:colOff>
      <xdr:row>13</xdr:row>
      <xdr:rowOff>134280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9FF66"/>
  </sheetPr>
  <dimension ref="A1:AMJ100"/>
  <sheetViews>
    <sheetView tabSelected="1" topLeftCell="B50" zoomScale="140" zoomScaleNormal="140" workbookViewId="0">
      <selection activeCell="I64" sqref="I64"/>
    </sheetView>
  </sheetViews>
  <sheetFormatPr baseColWidth="10" defaultColWidth="11.5" defaultRowHeight="13" x14ac:dyDescent="0.15"/>
  <cols>
    <col min="1" max="1" width="13.6640625" style="4" customWidth="1"/>
    <col min="2" max="2" width="11" style="4" customWidth="1"/>
    <col min="3" max="3" width="8.5" style="4" customWidth="1"/>
    <col min="4" max="4" width="7.1640625" style="4" customWidth="1"/>
    <col min="5" max="5" width="4.5" style="4" customWidth="1"/>
    <col min="6" max="6" width="8.5" style="4" customWidth="1"/>
    <col min="7" max="7" width="35.1640625" style="4" customWidth="1"/>
    <col min="8" max="8" width="13" style="4" customWidth="1"/>
    <col min="9" max="9" width="45.5" style="4" customWidth="1"/>
    <col min="10" max="10" width="37" style="4" customWidth="1"/>
    <col min="11" max="11" width="62.33203125" style="4" customWidth="1"/>
    <col min="12" max="1024" width="11.5" style="4"/>
  </cols>
  <sheetData>
    <row r="1" spans="1:10" s="7" customFormat="1" ht="18" x14ac:dyDescent="0.15">
      <c r="A1" s="4" t="s">
        <v>0</v>
      </c>
      <c r="B1" s="47" t="s">
        <v>160</v>
      </c>
      <c r="C1" s="47"/>
      <c r="D1" s="47"/>
      <c r="E1" s="47"/>
      <c r="F1" s="47"/>
      <c r="G1" s="47"/>
      <c r="H1" s="5"/>
      <c r="I1" s="6" t="s">
        <v>1</v>
      </c>
      <c r="J1"/>
    </row>
    <row r="2" spans="1:10" s="7" customFormat="1" ht="16" x14ac:dyDescent="0.15">
      <c r="A2" s="4" t="s">
        <v>2</v>
      </c>
      <c r="B2" s="48"/>
      <c r="C2" s="48"/>
      <c r="D2" s="48"/>
      <c r="E2" s="48"/>
      <c r="F2" s="48"/>
      <c r="G2" s="48"/>
      <c r="H2" s="5"/>
      <c r="I2" s="5"/>
      <c r="J2" s="5"/>
    </row>
    <row r="3" spans="1:10" s="7" customFormat="1" x14ac:dyDescent="0.15">
      <c r="A3" s="4"/>
      <c r="B3" s="4"/>
      <c r="C3" s="5"/>
      <c r="D3" s="5"/>
      <c r="E3" s="5"/>
      <c r="F3" s="5"/>
      <c r="G3" s="5"/>
      <c r="H3" s="5"/>
      <c r="I3" s="5"/>
      <c r="J3" s="5"/>
    </row>
    <row r="4" spans="1:10" s="7" customFormat="1" x14ac:dyDescent="0.15">
      <c r="A4" s="4"/>
      <c r="B4" s="5" t="s">
        <v>3</v>
      </c>
      <c r="C4" s="5"/>
      <c r="D4" s="5"/>
      <c r="E4" s="5"/>
      <c r="F4" s="5"/>
      <c r="G4" s="5"/>
      <c r="H4" s="5" t="s">
        <v>4</v>
      </c>
      <c r="I4" s="5" t="s">
        <v>5</v>
      </c>
      <c r="J4" s="5"/>
    </row>
    <row r="5" spans="1:10" s="7" customFormat="1" x14ac:dyDescent="0.15">
      <c r="A5" s="4" t="s">
        <v>6</v>
      </c>
      <c r="B5" s="49" t="s">
        <v>161</v>
      </c>
      <c r="C5" s="49"/>
      <c r="D5" s="49"/>
      <c r="E5" s="49"/>
      <c r="F5" s="49"/>
      <c r="G5" s="49"/>
      <c r="H5" s="3" t="s">
        <v>162</v>
      </c>
      <c r="I5" s="43">
        <v>1001828709</v>
      </c>
      <c r="J5" s="5"/>
    </row>
    <row r="6" spans="1:10" s="7" customFormat="1" x14ac:dyDescent="0.15">
      <c r="A6"/>
      <c r="B6" s="45"/>
      <c r="C6" s="45"/>
      <c r="D6" s="45"/>
      <c r="E6" s="45"/>
      <c r="F6" s="45"/>
      <c r="G6" s="45"/>
      <c r="H6" s="2"/>
      <c r="I6" s="2"/>
      <c r="J6" s="5"/>
    </row>
    <row r="7" spans="1:10" s="7" customFormat="1" x14ac:dyDescent="0.15">
      <c r="A7"/>
      <c r="B7" s="45"/>
      <c r="C7" s="45"/>
      <c r="D7" s="45"/>
      <c r="E7" s="45"/>
      <c r="F7" s="45"/>
      <c r="G7" s="45"/>
      <c r="H7" s="2"/>
      <c r="I7" s="2"/>
      <c r="J7" s="5"/>
    </row>
    <row r="8" spans="1:10" s="7" customFormat="1" x14ac:dyDescent="0.15">
      <c r="A8"/>
      <c r="B8" s="45"/>
      <c r="C8" s="45"/>
      <c r="D8" s="45"/>
      <c r="E8" s="45"/>
      <c r="F8" s="45"/>
      <c r="G8" s="45"/>
      <c r="H8" s="2"/>
      <c r="I8" s="2"/>
      <c r="J8" s="5"/>
    </row>
    <row r="9" spans="1:10" s="7" customFormat="1" x14ac:dyDescent="0.15">
      <c r="A9"/>
      <c r="B9" s="45"/>
      <c r="C9" s="45"/>
      <c r="D9" s="45"/>
      <c r="E9" s="45"/>
      <c r="F9" s="45"/>
      <c r="G9" s="45"/>
      <c r="H9" s="2"/>
      <c r="I9" s="2"/>
      <c r="J9" s="5"/>
    </row>
    <row r="10" spans="1:10" s="7" customFormat="1" x14ac:dyDescent="0.15">
      <c r="A10"/>
      <c r="B10"/>
      <c r="C10"/>
      <c r="D10"/>
      <c r="E10"/>
      <c r="F10"/>
      <c r="G10"/>
      <c r="H10"/>
      <c r="I10"/>
      <c r="J10" s="5"/>
    </row>
    <row r="11" spans="1:10" s="7" customFormat="1" x14ac:dyDescent="0.15">
      <c r="A11" s="1" t="s">
        <v>7</v>
      </c>
      <c r="B11" s="8" t="s">
        <v>8</v>
      </c>
      <c r="C11" s="9" t="s">
        <v>9</v>
      </c>
      <c r="D11" s="9"/>
      <c r="E11" s="5"/>
      <c r="F11" s="5"/>
      <c r="G11" s="5" t="s">
        <v>10</v>
      </c>
      <c r="H11" s="5"/>
      <c r="I11" s="5"/>
      <c r="J11" s="5"/>
    </row>
    <row r="12" spans="1:10" s="7" customFormat="1" x14ac:dyDescent="0.15">
      <c r="A12" s="10">
        <v>0</v>
      </c>
      <c r="B12" s="5">
        <f>COUNT(B24:B132)</f>
        <v>24</v>
      </c>
      <c r="C12" s="9"/>
      <c r="D12" s="9"/>
      <c r="E12" s="5"/>
      <c r="F12" s="11" t="s">
        <v>11</v>
      </c>
      <c r="G12" s="5" t="s">
        <v>12</v>
      </c>
      <c r="H12" s="5"/>
      <c r="I12" s="5"/>
      <c r="J12" s="5"/>
    </row>
    <row r="13" spans="1:10" s="7" customFormat="1" x14ac:dyDescent="0.15">
      <c r="A13" s="10">
        <v>1</v>
      </c>
      <c r="B13" s="5">
        <f>B12-C13</f>
        <v>19</v>
      </c>
      <c r="C13" s="9">
        <f>COUNTIF(G$24:G$106,"Finished in Sprint 1")</f>
        <v>5</v>
      </c>
      <c r="D13" s="9"/>
      <c r="E13" s="5"/>
      <c r="F13" s="11">
        <v>1</v>
      </c>
      <c r="G13" s="5" t="s">
        <v>13</v>
      </c>
      <c r="H13" s="5"/>
      <c r="I13" s="5"/>
      <c r="J13" s="5"/>
    </row>
    <row r="14" spans="1:10" s="7" customFormat="1" x14ac:dyDescent="0.15">
      <c r="A14" s="10">
        <v>2</v>
      </c>
      <c r="B14" s="5">
        <f>B13-C14</f>
        <v>13</v>
      </c>
      <c r="C14" s="9">
        <f>COUNTIF(G$24:G$106,"Finished in Sprint 2")</f>
        <v>6</v>
      </c>
      <c r="D14" s="9"/>
      <c r="E14" s="5"/>
      <c r="F14" s="11">
        <v>2</v>
      </c>
      <c r="G14" s="5" t="s">
        <v>14</v>
      </c>
      <c r="H14" s="5"/>
      <c r="I14" s="5"/>
      <c r="J14" s="5"/>
    </row>
    <row r="15" spans="1:10" s="7" customFormat="1" x14ac:dyDescent="0.15">
      <c r="A15" s="10">
        <v>3</v>
      </c>
      <c r="B15" s="5">
        <f>B14-C15</f>
        <v>7</v>
      </c>
      <c r="C15" s="9">
        <f>COUNTIF(G$24:G$106,"Finished in Sprint 3")</f>
        <v>6</v>
      </c>
      <c r="D15" s="9"/>
      <c r="E15" s="5"/>
      <c r="F15" s="11">
        <v>3</v>
      </c>
      <c r="G15" s="5" t="s">
        <v>15</v>
      </c>
      <c r="H15" s="5"/>
      <c r="I15" s="5"/>
      <c r="J15" s="5"/>
    </row>
    <row r="16" spans="1:10" s="7" customFormat="1" x14ac:dyDescent="0.15">
      <c r="A16" s="10">
        <v>4</v>
      </c>
      <c r="B16" s="5">
        <f>B15-C16</f>
        <v>3</v>
      </c>
      <c r="C16" s="9">
        <f>COUNTIF(G$24:G$106,"Finished in Sprint 4")</f>
        <v>4</v>
      </c>
      <c r="D16" s="9"/>
      <c r="E16" s="5"/>
      <c r="F16" s="11"/>
      <c r="G16" s="5"/>
      <c r="H16" s="5"/>
      <c r="I16" s="5"/>
      <c r="J16" s="5"/>
    </row>
    <row r="17" spans="1:11" s="7" customFormat="1" x14ac:dyDescent="0.15">
      <c r="A17" s="10">
        <v>5</v>
      </c>
      <c r="B17" s="5">
        <f>B16-C17</f>
        <v>-1</v>
      </c>
      <c r="C17" s="9">
        <f>COUNTIF(G$24:G$106,"Finished in Sprint 4")</f>
        <v>4</v>
      </c>
      <c r="D17" s="9"/>
      <c r="E17" s="5"/>
      <c r="F17" s="11"/>
      <c r="G17" s="5"/>
      <c r="H17" s="5"/>
      <c r="I17" s="5"/>
      <c r="J17" s="5"/>
    </row>
    <row r="18" spans="1:11" s="7" customFormat="1" x14ac:dyDescent="0.15">
      <c r="A18" s="10"/>
      <c r="B18" s="5"/>
      <c r="C18" s="5"/>
      <c r="D18" s="5"/>
      <c r="E18" s="5"/>
      <c r="F18" s="11"/>
      <c r="G18" s="5"/>
      <c r="H18" s="5"/>
      <c r="I18" s="5"/>
      <c r="J18" s="5"/>
    </row>
    <row r="19" spans="1:11" s="7" customFormat="1" x14ac:dyDescent="0.15">
      <c r="A19" s="4"/>
      <c r="B19" s="5"/>
      <c r="C19" s="5"/>
      <c r="D19" s="5"/>
      <c r="E19" s="5"/>
      <c r="F19" s="5"/>
      <c r="G19" s="5"/>
      <c r="H19" s="5"/>
      <c r="I19" s="5"/>
      <c r="J19" s="5"/>
    </row>
    <row r="20" spans="1:11" s="7" customFormat="1" x14ac:dyDescent="0.15">
      <c r="A20" s="4"/>
      <c r="B20" s="5"/>
      <c r="C20" s="5"/>
      <c r="D20" s="5"/>
      <c r="E20" s="5"/>
      <c r="F20" s="5"/>
      <c r="G20" s="5"/>
      <c r="H20" s="12" t="s">
        <v>16</v>
      </c>
      <c r="I20" s="5"/>
      <c r="J20" s="5"/>
    </row>
    <row r="21" spans="1:11" s="7" customFormat="1" x14ac:dyDescent="0.15">
      <c r="A21" s="5"/>
      <c r="B21" s="5"/>
      <c r="C21" s="5"/>
      <c r="D21" s="5"/>
      <c r="E21" s="5"/>
      <c r="F21" s="5"/>
      <c r="G21" s="5"/>
      <c r="H21" s="5" t="s">
        <v>17</v>
      </c>
      <c r="I21" s="5"/>
      <c r="J21" s="5"/>
    </row>
    <row r="22" spans="1:11" s="4" customFormat="1" x14ac:dyDescent="0.15">
      <c r="A22" s="13"/>
      <c r="B22" s="13"/>
      <c r="C22" s="13"/>
      <c r="D22" s="13"/>
      <c r="E22" s="13"/>
      <c r="F22" s="46" t="s">
        <v>18</v>
      </c>
      <c r="G22" s="46"/>
      <c r="H22" s="13"/>
      <c r="I22" s="13" t="s">
        <v>19</v>
      </c>
      <c r="J22" s="13"/>
    </row>
    <row r="23" spans="1:11" x14ac:dyDescent="0.15">
      <c r="A23" s="14" t="s">
        <v>20</v>
      </c>
      <c r="B23" s="14" t="s">
        <v>21</v>
      </c>
      <c r="C23" s="14" t="s">
        <v>6</v>
      </c>
      <c r="D23" s="14" t="s">
        <v>22</v>
      </c>
      <c r="E23" s="14" t="s">
        <v>23</v>
      </c>
      <c r="F23" s="14" t="s">
        <v>24</v>
      </c>
      <c r="G23" s="14" t="s">
        <v>25</v>
      </c>
      <c r="H23" s="14" t="s">
        <v>26</v>
      </c>
      <c r="I23" s="14" t="s">
        <v>27</v>
      </c>
      <c r="J23" s="14" t="s">
        <v>28</v>
      </c>
      <c r="K23" s="14" t="s">
        <v>29</v>
      </c>
    </row>
    <row r="24" spans="1:11" ht="14" x14ac:dyDescent="0.15">
      <c r="A24" s="15" t="s">
        <v>30</v>
      </c>
      <c r="B24" s="16">
        <v>1</v>
      </c>
      <c r="C24" s="16">
        <v>1</v>
      </c>
      <c r="D24" s="16"/>
      <c r="E24" s="16">
        <v>3</v>
      </c>
      <c r="F24" s="17">
        <v>1</v>
      </c>
      <c r="G24" s="17" t="s">
        <v>163</v>
      </c>
      <c r="H24" s="18" t="s">
        <v>31</v>
      </c>
      <c r="I24" s="19" t="s">
        <v>32</v>
      </c>
      <c r="J24" s="19" t="s">
        <v>33</v>
      </c>
      <c r="K24" s="19" t="s">
        <v>34</v>
      </c>
    </row>
    <row r="25" spans="1:11" ht="28" x14ac:dyDescent="0.15">
      <c r="A25" s="15" t="s">
        <v>35</v>
      </c>
      <c r="B25" s="16">
        <v>2</v>
      </c>
      <c r="C25" s="16">
        <v>1</v>
      </c>
      <c r="D25" s="16"/>
      <c r="E25" s="16">
        <v>3</v>
      </c>
      <c r="F25" s="17">
        <v>1</v>
      </c>
      <c r="G25" s="17" t="s">
        <v>163</v>
      </c>
      <c r="H25" s="18" t="s">
        <v>36</v>
      </c>
      <c r="I25" s="19" t="s">
        <v>37</v>
      </c>
      <c r="J25" s="19" t="s">
        <v>38</v>
      </c>
      <c r="K25" s="19" t="s">
        <v>39</v>
      </c>
    </row>
    <row r="26" spans="1:11" ht="28" x14ac:dyDescent="0.15">
      <c r="A26" s="15" t="s">
        <v>40</v>
      </c>
      <c r="B26" s="16">
        <v>3</v>
      </c>
      <c r="C26" s="16">
        <v>1</v>
      </c>
      <c r="D26" s="16"/>
      <c r="E26" s="16">
        <v>8</v>
      </c>
      <c r="F26" s="17">
        <v>1</v>
      </c>
      <c r="G26" s="17" t="s">
        <v>163</v>
      </c>
      <c r="H26" s="18" t="s">
        <v>31</v>
      </c>
      <c r="I26" s="19" t="s">
        <v>41</v>
      </c>
      <c r="J26" s="19" t="s">
        <v>42</v>
      </c>
      <c r="K26" s="19"/>
    </row>
    <row r="27" spans="1:11" ht="28" x14ac:dyDescent="0.15">
      <c r="A27" s="15" t="s">
        <v>43</v>
      </c>
      <c r="B27" s="16">
        <v>4</v>
      </c>
      <c r="C27" s="16">
        <v>1</v>
      </c>
      <c r="D27" s="16"/>
      <c r="E27" s="16">
        <v>8</v>
      </c>
      <c r="F27" s="17">
        <v>1</v>
      </c>
      <c r="G27" s="17" t="s">
        <v>163</v>
      </c>
      <c r="H27" s="18" t="s">
        <v>31</v>
      </c>
      <c r="I27" s="19" t="s">
        <v>44</v>
      </c>
      <c r="J27" s="19" t="s">
        <v>45</v>
      </c>
      <c r="K27" s="19"/>
    </row>
    <row r="28" spans="1:11" ht="28" x14ac:dyDescent="0.15">
      <c r="A28" s="15" t="s">
        <v>46</v>
      </c>
      <c r="B28" s="16">
        <v>5</v>
      </c>
      <c r="C28" s="16">
        <v>1</v>
      </c>
      <c r="D28" s="16"/>
      <c r="E28" s="16">
        <v>13</v>
      </c>
      <c r="F28" s="17">
        <v>1</v>
      </c>
      <c r="G28" s="17" t="s">
        <v>163</v>
      </c>
      <c r="H28" s="18" t="s">
        <v>31</v>
      </c>
      <c r="I28" s="19" t="s">
        <v>47</v>
      </c>
      <c r="J28" s="19" t="s">
        <v>48</v>
      </c>
      <c r="K28" s="19"/>
    </row>
    <row r="29" spans="1:11" ht="14" x14ac:dyDescent="0.15">
      <c r="A29" s="20" t="s">
        <v>49</v>
      </c>
      <c r="B29" s="42">
        <v>6</v>
      </c>
      <c r="C29" s="21">
        <v>2</v>
      </c>
      <c r="D29" s="21"/>
      <c r="E29" s="21">
        <v>13</v>
      </c>
      <c r="F29" s="17">
        <v>2</v>
      </c>
      <c r="G29" s="17" t="s">
        <v>164</v>
      </c>
      <c r="H29" s="18" t="s">
        <v>31</v>
      </c>
      <c r="I29" s="19" t="s">
        <v>50</v>
      </c>
      <c r="J29" s="19" t="s">
        <v>51</v>
      </c>
      <c r="K29" s="19" t="s">
        <v>52</v>
      </c>
    </row>
    <row r="30" spans="1:11" ht="14" x14ac:dyDescent="0.15">
      <c r="A30" s="20" t="s">
        <v>53</v>
      </c>
      <c r="B30" s="42">
        <v>7</v>
      </c>
      <c r="C30" s="21">
        <v>2</v>
      </c>
      <c r="D30" s="21"/>
      <c r="E30" s="21">
        <v>5</v>
      </c>
      <c r="F30" s="17">
        <v>2</v>
      </c>
      <c r="G30" s="17" t="s">
        <v>164</v>
      </c>
      <c r="H30" s="18" t="s">
        <v>31</v>
      </c>
      <c r="I30" s="38" t="s">
        <v>54</v>
      </c>
      <c r="J30" t="s">
        <v>55</v>
      </c>
      <c r="K30" s="19" t="s">
        <v>56</v>
      </c>
    </row>
    <row r="31" spans="1:11" ht="14" x14ac:dyDescent="0.15">
      <c r="A31" s="20" t="s">
        <v>57</v>
      </c>
      <c r="B31" s="42">
        <v>8</v>
      </c>
      <c r="C31" s="21">
        <v>2</v>
      </c>
      <c r="D31" s="21"/>
      <c r="E31" s="21">
        <v>3</v>
      </c>
      <c r="F31" s="17">
        <v>2</v>
      </c>
      <c r="G31" s="17" t="s">
        <v>164</v>
      </c>
      <c r="H31" s="18" t="s">
        <v>31</v>
      </c>
      <c r="I31" s="38" t="s">
        <v>58</v>
      </c>
      <c r="J31" t="s">
        <v>55</v>
      </c>
      <c r="K31" s="19"/>
    </row>
    <row r="32" spans="1:11" ht="14" x14ac:dyDescent="0.15">
      <c r="A32" s="20" t="s">
        <v>59</v>
      </c>
      <c r="B32" s="42">
        <v>9</v>
      </c>
      <c r="C32" s="21">
        <v>2</v>
      </c>
      <c r="D32" s="21"/>
      <c r="E32" s="21">
        <v>5</v>
      </c>
      <c r="F32" s="17">
        <v>2</v>
      </c>
      <c r="G32" s="17" t="s">
        <v>164</v>
      </c>
      <c r="H32" s="18" t="s">
        <v>31</v>
      </c>
      <c r="I32" s="38" t="s">
        <v>60</v>
      </c>
      <c r="J32" t="s">
        <v>55</v>
      </c>
      <c r="K32" s="19"/>
    </row>
    <row r="33" spans="1:11" ht="28" x14ac:dyDescent="0.15">
      <c r="A33" s="20" t="s">
        <v>61</v>
      </c>
      <c r="B33" s="42">
        <v>10</v>
      </c>
      <c r="C33" s="21">
        <v>2</v>
      </c>
      <c r="D33" s="21"/>
      <c r="E33" s="21">
        <v>5</v>
      </c>
      <c r="F33" s="17">
        <v>2</v>
      </c>
      <c r="G33" s="17" t="s">
        <v>164</v>
      </c>
      <c r="H33" s="18" t="s">
        <v>31</v>
      </c>
      <c r="I33" s="19" t="s">
        <v>62</v>
      </c>
      <c r="J33" s="19" t="s">
        <v>63</v>
      </c>
      <c r="K33" s="19" t="s">
        <v>64</v>
      </c>
    </row>
    <row r="34" spans="1:11" x14ac:dyDescent="0.15">
      <c r="A34" s="20" t="s">
        <v>65</v>
      </c>
      <c r="B34" s="42">
        <v>11</v>
      </c>
      <c r="C34" s="21">
        <v>2</v>
      </c>
      <c r="D34" s="21"/>
      <c r="E34" s="21">
        <v>8</v>
      </c>
      <c r="F34" s="17">
        <v>2</v>
      </c>
      <c r="G34" s="17" t="s">
        <v>164</v>
      </c>
      <c r="H34" s="18" t="s">
        <v>31</v>
      </c>
      <c r="I34" t="s">
        <v>66</v>
      </c>
      <c r="J34" t="s">
        <v>67</v>
      </c>
      <c r="K34" s="4" t="s">
        <v>68</v>
      </c>
    </row>
    <row r="35" spans="1:11" ht="28" x14ac:dyDescent="0.15">
      <c r="A35" s="41" t="s">
        <v>69</v>
      </c>
      <c r="B35" s="42">
        <v>12</v>
      </c>
      <c r="C35" s="42">
        <v>3</v>
      </c>
      <c r="D35" s="42"/>
      <c r="E35" s="42">
        <v>2</v>
      </c>
      <c r="F35" s="17">
        <v>3</v>
      </c>
      <c r="G35" s="17" t="s">
        <v>165</v>
      </c>
      <c r="H35" s="18" t="s">
        <v>70</v>
      </c>
      <c r="I35" s="19" t="s">
        <v>71</v>
      </c>
      <c r="J35" s="19" t="s">
        <v>72</v>
      </c>
      <c r="K35" s="19" t="s">
        <v>73</v>
      </c>
    </row>
    <row r="36" spans="1:11" s="22" customFormat="1" ht="28" x14ac:dyDescent="0.15">
      <c r="A36" s="15" t="s">
        <v>74</v>
      </c>
      <c r="B36" s="16">
        <v>13</v>
      </c>
      <c r="C36" s="16">
        <v>3</v>
      </c>
      <c r="D36" s="16"/>
      <c r="E36" s="16">
        <v>5</v>
      </c>
      <c r="F36" s="17">
        <v>3</v>
      </c>
      <c r="G36" s="17" t="s">
        <v>165</v>
      </c>
      <c r="H36" s="18" t="s">
        <v>70</v>
      </c>
      <c r="I36" s="19" t="s">
        <v>75</v>
      </c>
      <c r="J36" s="19" t="s">
        <v>76</v>
      </c>
      <c r="K36" s="19" t="s">
        <v>77</v>
      </c>
    </row>
    <row r="37" spans="1:11" s="22" customFormat="1" ht="28" x14ac:dyDescent="0.15">
      <c r="A37" s="15" t="s">
        <v>78</v>
      </c>
      <c r="B37" s="16">
        <v>14</v>
      </c>
      <c r="C37" s="16">
        <v>3</v>
      </c>
      <c r="D37" s="16"/>
      <c r="E37" s="16">
        <v>13</v>
      </c>
      <c r="F37" s="17">
        <v>3</v>
      </c>
      <c r="G37" s="17" t="s">
        <v>165</v>
      </c>
      <c r="H37" s="18" t="s">
        <v>79</v>
      </c>
      <c r="I37" s="19" t="s">
        <v>80</v>
      </c>
      <c r="J37" s="19" t="s">
        <v>81</v>
      </c>
      <c r="K37" s="19" t="s">
        <v>82</v>
      </c>
    </row>
    <row r="38" spans="1:11" s="22" customFormat="1" ht="14" x14ac:dyDescent="0.15">
      <c r="A38" s="15" t="s">
        <v>83</v>
      </c>
      <c r="B38" s="16">
        <v>15</v>
      </c>
      <c r="C38" s="16">
        <v>3</v>
      </c>
      <c r="D38" s="16"/>
      <c r="E38" s="16">
        <v>1</v>
      </c>
      <c r="F38" s="17">
        <v>3</v>
      </c>
      <c r="G38" s="17" t="s">
        <v>165</v>
      </c>
      <c r="H38" s="18" t="s">
        <v>79</v>
      </c>
      <c r="I38" s="19" t="s">
        <v>84</v>
      </c>
      <c r="J38" s="19" t="s">
        <v>85</v>
      </c>
      <c r="K38" s="19" t="s">
        <v>86</v>
      </c>
    </row>
    <row r="39" spans="1:11" s="22" customFormat="1" ht="14" x14ac:dyDescent="0.15">
      <c r="A39" s="15" t="s">
        <v>87</v>
      </c>
      <c r="B39" s="16">
        <v>16</v>
      </c>
      <c r="C39" s="16">
        <v>3</v>
      </c>
      <c r="D39" s="16"/>
      <c r="E39" s="16">
        <v>5</v>
      </c>
      <c r="F39" s="17">
        <v>3</v>
      </c>
      <c r="G39" s="17" t="s">
        <v>165</v>
      </c>
      <c r="H39" s="18" t="s">
        <v>79</v>
      </c>
      <c r="I39" s="19" t="s">
        <v>88</v>
      </c>
      <c r="J39" s="19" t="s">
        <v>81</v>
      </c>
      <c r="K39" s="19" t="s">
        <v>89</v>
      </c>
    </row>
    <row r="40" spans="1:11" s="22" customFormat="1" ht="14" x14ac:dyDescent="0.15">
      <c r="A40" s="15" t="s">
        <v>90</v>
      </c>
      <c r="B40" s="16">
        <v>17</v>
      </c>
      <c r="C40" s="16">
        <v>3</v>
      </c>
      <c r="D40" s="16"/>
      <c r="E40" s="16">
        <v>8</v>
      </c>
      <c r="F40" s="17">
        <v>3</v>
      </c>
      <c r="G40" s="17" t="s">
        <v>165</v>
      </c>
      <c r="H40" s="18" t="s">
        <v>79</v>
      </c>
      <c r="I40" s="19" t="s">
        <v>91</v>
      </c>
      <c r="J40" s="19" t="s">
        <v>81</v>
      </c>
      <c r="K40" s="19" t="s">
        <v>89</v>
      </c>
    </row>
    <row r="41" spans="1:11" ht="14" x14ac:dyDescent="0.15">
      <c r="A41" s="20" t="s">
        <v>92</v>
      </c>
      <c r="B41" s="42">
        <v>18</v>
      </c>
      <c r="C41" s="21">
        <v>4</v>
      </c>
      <c r="D41" s="21"/>
      <c r="E41" s="21">
        <v>8</v>
      </c>
      <c r="F41" s="17">
        <v>4</v>
      </c>
      <c r="G41" s="17" t="s">
        <v>166</v>
      </c>
      <c r="H41" s="18" t="s">
        <v>31</v>
      </c>
      <c r="I41" s="38" t="s">
        <v>93</v>
      </c>
      <c r="J41" t="s">
        <v>55</v>
      </c>
      <c r="K41" s="19"/>
    </row>
    <row r="42" spans="1:11" ht="14" x14ac:dyDescent="0.15">
      <c r="A42" s="20" t="s">
        <v>94</v>
      </c>
      <c r="B42" s="42">
        <v>19</v>
      </c>
      <c r="C42" s="21">
        <v>4</v>
      </c>
      <c r="D42" s="21"/>
      <c r="E42" s="21">
        <v>5</v>
      </c>
      <c r="F42" s="17">
        <v>4</v>
      </c>
      <c r="G42" s="4" t="s">
        <v>166</v>
      </c>
      <c r="H42" s="18" t="s">
        <v>31</v>
      </c>
      <c r="I42" s="19" t="s">
        <v>95</v>
      </c>
      <c r="J42" s="19" t="s">
        <v>96</v>
      </c>
      <c r="K42" s="19"/>
    </row>
    <row r="43" spans="1:11" ht="14" x14ac:dyDescent="0.15">
      <c r="A43" s="20" t="s">
        <v>97</v>
      </c>
      <c r="B43" s="42">
        <v>20</v>
      </c>
      <c r="C43" s="21">
        <v>4</v>
      </c>
      <c r="D43" s="21"/>
      <c r="E43" s="21">
        <v>2</v>
      </c>
      <c r="F43" s="17">
        <v>4</v>
      </c>
      <c r="G43" s="17" t="s">
        <v>166</v>
      </c>
      <c r="H43" s="18" t="s">
        <v>31</v>
      </c>
      <c r="I43" s="19" t="s">
        <v>98</v>
      </c>
      <c r="J43" t="s">
        <v>99</v>
      </c>
      <c r="K43" s="19" t="s">
        <v>100</v>
      </c>
    </row>
    <row r="44" spans="1:11" s="22" customFormat="1" ht="28" x14ac:dyDescent="0.15">
      <c r="A44" s="20" t="s">
        <v>101</v>
      </c>
      <c r="B44" s="42">
        <v>21</v>
      </c>
      <c r="C44" s="21">
        <v>4</v>
      </c>
      <c r="D44" s="21"/>
      <c r="E44" s="21">
        <v>8</v>
      </c>
      <c r="F44" s="17">
        <v>4</v>
      </c>
      <c r="G44" s="17" t="s">
        <v>166</v>
      </c>
      <c r="H44" s="18" t="s">
        <v>31</v>
      </c>
      <c r="I44" s="19" t="s">
        <v>102</v>
      </c>
      <c r="J44" s="19" t="s">
        <v>103</v>
      </c>
      <c r="K44" s="19" t="s">
        <v>104</v>
      </c>
    </row>
    <row r="45" spans="1:11" s="22" customFormat="1" ht="28" x14ac:dyDescent="0.15">
      <c r="A45" s="15" t="s">
        <v>105</v>
      </c>
      <c r="B45" s="16">
        <v>22</v>
      </c>
      <c r="C45" s="16">
        <v>5</v>
      </c>
      <c r="D45" s="16"/>
      <c r="E45" s="16">
        <v>8</v>
      </c>
      <c r="F45" s="17"/>
      <c r="G45" s="17" t="s">
        <v>167</v>
      </c>
      <c r="H45" s="18" t="s">
        <v>79</v>
      </c>
      <c r="I45" s="19" t="s">
        <v>106</v>
      </c>
      <c r="J45" s="19" t="s">
        <v>107</v>
      </c>
      <c r="K45" s="19" t="s">
        <v>108</v>
      </c>
    </row>
    <row r="46" spans="1:11" s="22" customFormat="1" ht="14" x14ac:dyDescent="0.15">
      <c r="A46" s="15" t="s">
        <v>109</v>
      </c>
      <c r="B46" s="16">
        <v>23</v>
      </c>
      <c r="C46" s="16">
        <v>5</v>
      </c>
      <c r="D46" s="16"/>
      <c r="E46" s="16">
        <v>5</v>
      </c>
      <c r="F46" s="17"/>
      <c r="G46" s="17" t="s">
        <v>167</v>
      </c>
      <c r="H46" s="18" t="s">
        <v>31</v>
      </c>
      <c r="I46" s="19" t="s">
        <v>110</v>
      </c>
      <c r="J46" s="19" t="s">
        <v>111</v>
      </c>
      <c r="K46" s="19" t="s">
        <v>112</v>
      </c>
    </row>
    <row r="47" spans="1:11" s="22" customFormat="1" ht="14" x14ac:dyDescent="0.15">
      <c r="A47" s="15" t="s">
        <v>113</v>
      </c>
      <c r="B47" s="16">
        <v>24</v>
      </c>
      <c r="C47" s="16">
        <v>5</v>
      </c>
      <c r="D47" s="16"/>
      <c r="E47" s="16">
        <v>13</v>
      </c>
      <c r="F47" s="17"/>
      <c r="G47" s="17" t="s">
        <v>167</v>
      </c>
      <c r="H47" s="18" t="s">
        <v>70</v>
      </c>
      <c r="I47" s="19" t="s">
        <v>114</v>
      </c>
      <c r="J47" s="19" t="s">
        <v>115</v>
      </c>
      <c r="K47" s="19" t="s">
        <v>116</v>
      </c>
    </row>
    <row r="48" spans="1:11" x14ac:dyDescent="0.15">
      <c r="A48" s="15"/>
      <c r="B48" s="16"/>
      <c r="C48" s="16"/>
      <c r="D48" s="16"/>
      <c r="E48" s="16"/>
      <c r="F48" s="17"/>
      <c r="G48" s="17"/>
      <c r="H48" s="18"/>
      <c r="I48" s="19"/>
      <c r="J48" s="19"/>
      <c r="K48" s="19"/>
    </row>
    <row r="49" spans="1:11" s="22" customFormat="1" ht="16" x14ac:dyDescent="0.15">
      <c r="A49" s="15"/>
      <c r="B49" s="16"/>
      <c r="C49" s="16"/>
      <c r="D49" s="16"/>
      <c r="E49" s="16"/>
      <c r="F49" s="17"/>
      <c r="G49" s="17"/>
      <c r="H49" s="18"/>
      <c r="I49" s="23" t="s">
        <v>117</v>
      </c>
      <c r="J49" s="19"/>
      <c r="K49" s="19"/>
    </row>
    <row r="50" spans="1:11" x14ac:dyDescent="0.15">
      <c r="A50" s="15"/>
      <c r="B50" s="16"/>
      <c r="C50" s="16"/>
      <c r="D50" s="16"/>
      <c r="E50" s="16"/>
      <c r="F50" s="17"/>
      <c r="G50" s="17"/>
      <c r="H50" s="18"/>
      <c r="I50" s="19"/>
      <c r="J50" s="19"/>
      <c r="K50" s="19"/>
    </row>
    <row r="51" spans="1:11" ht="28" x14ac:dyDescent="0.15">
      <c r="A51" s="15" t="s">
        <v>118</v>
      </c>
      <c r="B51" s="16"/>
      <c r="C51" s="16"/>
      <c r="D51" s="16">
        <v>10</v>
      </c>
      <c r="E51" s="16">
        <v>5</v>
      </c>
      <c r="F51" s="17"/>
      <c r="G51" s="17" t="s">
        <v>169</v>
      </c>
      <c r="H51" s="18" t="s">
        <v>119</v>
      </c>
      <c r="I51" s="19" t="s">
        <v>120</v>
      </c>
      <c r="J51" s="19" t="s">
        <v>121</v>
      </c>
      <c r="K51" s="19" t="s">
        <v>122</v>
      </c>
    </row>
    <row r="52" spans="1:11" ht="42" x14ac:dyDescent="0.15">
      <c r="A52" s="15" t="s">
        <v>123</v>
      </c>
      <c r="B52" s="16"/>
      <c r="C52" s="16"/>
      <c r="D52" s="16">
        <v>25</v>
      </c>
      <c r="E52" s="16">
        <v>13</v>
      </c>
      <c r="F52" s="17"/>
      <c r="G52" s="17" t="s">
        <v>169</v>
      </c>
      <c r="H52" s="18" t="s">
        <v>36</v>
      </c>
      <c r="I52" s="19" t="s">
        <v>124</v>
      </c>
      <c r="J52" s="19" t="s">
        <v>125</v>
      </c>
      <c r="K52" s="19" t="s">
        <v>126</v>
      </c>
    </row>
    <row r="53" spans="1:11" ht="14" x14ac:dyDescent="0.15">
      <c r="A53" s="15" t="s">
        <v>127</v>
      </c>
      <c r="B53" s="16"/>
      <c r="C53" s="16"/>
      <c r="D53" s="16">
        <v>15</v>
      </c>
      <c r="E53" s="16">
        <v>8</v>
      </c>
      <c r="F53" s="17"/>
      <c r="G53" s="17" t="s">
        <v>169</v>
      </c>
      <c r="H53" s="18" t="s">
        <v>79</v>
      </c>
      <c r="I53" s="19" t="s">
        <v>128</v>
      </c>
      <c r="J53" s="19" t="s">
        <v>129</v>
      </c>
      <c r="K53" s="19" t="s">
        <v>130</v>
      </c>
    </row>
    <row r="54" spans="1:11" ht="28" x14ac:dyDescent="0.15">
      <c r="A54" s="15" t="s">
        <v>131</v>
      </c>
      <c r="B54" s="16"/>
      <c r="C54" s="16"/>
      <c r="D54" s="16">
        <v>40</v>
      </c>
      <c r="E54" s="16">
        <v>21</v>
      </c>
      <c r="F54" s="17"/>
      <c r="G54" s="17" t="s">
        <v>169</v>
      </c>
      <c r="H54" s="18" t="s">
        <v>119</v>
      </c>
      <c r="I54" s="19" t="s">
        <v>132</v>
      </c>
      <c r="J54" s="19" t="s">
        <v>133</v>
      </c>
      <c r="K54" s="19" t="s">
        <v>134</v>
      </c>
    </row>
    <row r="55" spans="1:11" s="22" customFormat="1" ht="14" x14ac:dyDescent="0.15">
      <c r="A55" s="15" t="s">
        <v>135</v>
      </c>
      <c r="B55" s="16"/>
      <c r="C55" s="16"/>
      <c r="D55" s="16">
        <v>25</v>
      </c>
      <c r="E55" s="16">
        <v>13</v>
      </c>
      <c r="F55" s="17"/>
      <c r="G55" s="17"/>
      <c r="H55" s="18" t="s">
        <v>119</v>
      </c>
      <c r="I55" s="19" t="s">
        <v>136</v>
      </c>
      <c r="J55" s="19" t="s">
        <v>137</v>
      </c>
      <c r="K55" s="19" t="s">
        <v>138</v>
      </c>
    </row>
    <row r="56" spans="1:11" x14ac:dyDescent="0.15">
      <c r="A56" s="15"/>
      <c r="B56" s="16"/>
      <c r="C56" s="16"/>
      <c r="D56" s="16"/>
      <c r="E56" s="16"/>
      <c r="F56" s="17"/>
      <c r="G56" s="17"/>
      <c r="H56" s="18"/>
      <c r="I56" s="19"/>
      <c r="J56" s="19"/>
      <c r="K56" s="19"/>
    </row>
    <row r="57" spans="1:11" x14ac:dyDescent="0.15">
      <c r="A57" s="15"/>
      <c r="B57" s="16"/>
      <c r="C57" s="16"/>
      <c r="D57" s="16"/>
      <c r="E57" s="16"/>
      <c r="F57" s="17"/>
      <c r="G57" s="17"/>
      <c r="H57" s="18"/>
      <c r="I57" s="19"/>
      <c r="J57" s="19"/>
      <c r="K57" s="19"/>
    </row>
    <row r="58" spans="1:11" x14ac:dyDescent="0.15">
      <c r="A58" s="15"/>
      <c r="B58" s="16"/>
      <c r="C58" s="16"/>
      <c r="D58" s="16"/>
      <c r="E58" s="16"/>
      <c r="F58" s="17"/>
      <c r="G58" s="17"/>
      <c r="H58" s="18"/>
      <c r="I58" s="19"/>
      <c r="J58" s="19"/>
      <c r="K58" s="19"/>
    </row>
    <row r="59" spans="1:11" x14ac:dyDescent="0.15">
      <c r="A59" s="15"/>
      <c r="B59" s="16"/>
      <c r="C59" s="16"/>
      <c r="D59" s="16"/>
      <c r="E59" s="16"/>
      <c r="F59" s="17"/>
      <c r="G59" s="17"/>
      <c r="H59" s="18"/>
      <c r="I59" s="19"/>
      <c r="J59" s="19"/>
      <c r="K59" s="19"/>
    </row>
    <row r="60" spans="1:11" x14ac:dyDescent="0.15">
      <c r="A60" s="15"/>
      <c r="B60" s="16"/>
      <c r="C60" s="16"/>
      <c r="D60" s="16"/>
      <c r="E60" s="16"/>
      <c r="F60" s="17"/>
      <c r="G60" s="17"/>
      <c r="H60" s="18"/>
      <c r="I60" s="19"/>
      <c r="J60" s="19"/>
      <c r="K60" s="19"/>
    </row>
    <row r="61" spans="1:11" x14ac:dyDescent="0.15">
      <c r="A61" s="15"/>
      <c r="B61" s="16"/>
      <c r="C61" s="16"/>
      <c r="D61" s="16"/>
      <c r="E61" s="16"/>
      <c r="F61" s="17"/>
      <c r="G61" s="17"/>
      <c r="H61" s="18"/>
      <c r="I61" s="15"/>
      <c r="J61" s="19"/>
      <c r="K61" s="19"/>
    </row>
    <row r="62" spans="1:11" x14ac:dyDescent="0.15">
      <c r="A62" s="15"/>
      <c r="B62" s="16"/>
      <c r="C62" s="16"/>
      <c r="D62" s="16"/>
      <c r="E62" s="16"/>
      <c r="F62" s="17"/>
      <c r="G62" s="17"/>
      <c r="H62" s="18"/>
      <c r="I62" s="15"/>
      <c r="J62" s="19"/>
      <c r="K62" s="19"/>
    </row>
    <row r="63" spans="1:11" x14ac:dyDescent="0.15">
      <c r="A63" s="15"/>
      <c r="B63" s="16"/>
      <c r="C63" s="16"/>
      <c r="D63" s="16"/>
      <c r="E63" s="16"/>
      <c r="F63" s="17"/>
      <c r="G63" s="17"/>
      <c r="H63" s="18"/>
      <c r="I63" s="15"/>
      <c r="J63" s="19"/>
      <c r="K63" s="19"/>
    </row>
    <row r="64" spans="1:11" x14ac:dyDescent="0.15">
      <c r="A64" s="15"/>
      <c r="B64" s="16"/>
      <c r="C64" s="16"/>
      <c r="D64" s="16"/>
      <c r="E64" s="16"/>
      <c r="F64" s="17"/>
      <c r="G64" s="17"/>
      <c r="H64" s="18"/>
      <c r="I64" s="15"/>
      <c r="J64" s="19"/>
      <c r="K64" s="19"/>
    </row>
    <row r="65" spans="1:11" x14ac:dyDescent="0.15">
      <c r="A65" s="15"/>
      <c r="B65" s="16"/>
      <c r="C65" s="16"/>
      <c r="D65" s="16"/>
      <c r="E65" s="16"/>
      <c r="F65" s="17"/>
      <c r="G65" s="17"/>
      <c r="H65" s="18"/>
      <c r="I65" s="15"/>
      <c r="J65" s="19"/>
      <c r="K65" s="19"/>
    </row>
    <row r="66" spans="1:11" x14ac:dyDescent="0.15">
      <c r="A66" s="15"/>
      <c r="B66" s="16"/>
      <c r="C66" s="16"/>
      <c r="D66" s="16"/>
      <c r="E66" s="16"/>
      <c r="F66" s="17"/>
      <c r="G66" s="17"/>
      <c r="H66" s="18"/>
      <c r="I66" s="15"/>
      <c r="J66" s="19"/>
      <c r="K66" s="19"/>
    </row>
    <row r="67" spans="1:11" x14ac:dyDescent="0.15">
      <c r="A67" s="15"/>
      <c r="B67" s="16"/>
      <c r="C67" s="16"/>
      <c r="D67" s="16"/>
      <c r="E67" s="16"/>
      <c r="F67" s="17"/>
      <c r="G67" s="17"/>
      <c r="H67" s="18"/>
      <c r="I67" s="15"/>
      <c r="J67" s="19"/>
      <c r="K67" s="19"/>
    </row>
    <row r="68" spans="1:11" x14ac:dyDescent="0.15">
      <c r="A68" s="15"/>
      <c r="B68" s="16"/>
      <c r="C68" s="16"/>
      <c r="D68" s="16"/>
      <c r="E68" s="16"/>
      <c r="F68" s="17"/>
      <c r="G68" s="17"/>
      <c r="H68" s="18"/>
      <c r="I68" s="15"/>
      <c r="J68" s="19"/>
      <c r="K68" s="19"/>
    </row>
    <row r="69" spans="1:11" x14ac:dyDescent="0.15">
      <c r="A69" s="15"/>
      <c r="B69" s="16"/>
      <c r="C69" s="16"/>
      <c r="D69" s="16"/>
      <c r="E69" s="16"/>
      <c r="F69" s="17"/>
      <c r="G69" s="17"/>
      <c r="H69" s="18"/>
      <c r="I69" s="15"/>
      <c r="J69" s="19"/>
      <c r="K69" s="19"/>
    </row>
    <row r="70" spans="1:11" x14ac:dyDescent="0.15">
      <c r="A70" s="15"/>
      <c r="B70" s="16"/>
      <c r="C70" s="16"/>
      <c r="D70" s="16"/>
      <c r="E70" s="16"/>
      <c r="F70" s="17"/>
      <c r="G70" s="17"/>
      <c r="H70" s="18"/>
      <c r="I70" s="15"/>
      <c r="J70" s="19"/>
      <c r="K70" s="19"/>
    </row>
    <row r="71" spans="1:11" x14ac:dyDescent="0.15">
      <c r="A71" s="15"/>
      <c r="B71" s="16"/>
      <c r="C71" s="16"/>
      <c r="D71" s="16"/>
      <c r="E71" s="16"/>
      <c r="F71" s="17"/>
      <c r="G71" s="17"/>
      <c r="H71" s="18"/>
      <c r="I71" s="15"/>
      <c r="J71" s="19"/>
      <c r="K71" s="19"/>
    </row>
    <row r="72" spans="1:11" x14ac:dyDescent="0.15">
      <c r="A72" s="15"/>
      <c r="B72" s="16"/>
      <c r="C72" s="16"/>
      <c r="D72" s="16"/>
      <c r="E72" s="16"/>
      <c r="F72" s="17"/>
      <c r="G72" s="17"/>
      <c r="H72" s="18"/>
      <c r="I72" s="15"/>
      <c r="J72" s="19"/>
      <c r="K72" s="19"/>
    </row>
    <row r="73" spans="1:11" x14ac:dyDescent="0.15">
      <c r="A73" s="15"/>
      <c r="B73" s="16"/>
      <c r="C73" s="16"/>
      <c r="D73" s="16"/>
      <c r="E73" s="16"/>
      <c r="F73" s="17"/>
      <c r="G73" s="17"/>
      <c r="H73" s="18"/>
      <c r="I73" s="15"/>
      <c r="J73" s="19"/>
      <c r="K73" s="19"/>
    </row>
    <row r="74" spans="1:11" x14ac:dyDescent="0.15">
      <c r="A74" s="15"/>
      <c r="B74" s="16"/>
      <c r="C74" s="16"/>
      <c r="D74" s="16"/>
      <c r="E74" s="16"/>
      <c r="F74" s="17"/>
      <c r="G74" s="17"/>
      <c r="H74" s="18"/>
      <c r="I74" s="15"/>
      <c r="J74" s="19"/>
      <c r="K74" s="19"/>
    </row>
    <row r="75" spans="1:11" x14ac:dyDescent="0.15">
      <c r="A75" s="15"/>
      <c r="B75" s="16"/>
      <c r="C75" s="16"/>
      <c r="D75" s="16"/>
      <c r="E75" s="16"/>
      <c r="F75" s="17"/>
      <c r="G75" s="17"/>
      <c r="H75" s="18"/>
      <c r="I75" s="15"/>
      <c r="J75" s="19"/>
      <c r="K75" s="19"/>
    </row>
    <row r="76" spans="1:11" x14ac:dyDescent="0.15">
      <c r="A76" s="15"/>
      <c r="B76" s="16"/>
      <c r="C76" s="16"/>
      <c r="D76" s="16"/>
      <c r="E76" s="16"/>
      <c r="F76" s="17"/>
      <c r="G76" s="17"/>
      <c r="H76" s="18"/>
      <c r="I76" s="15"/>
      <c r="J76" s="19"/>
      <c r="K76" s="19"/>
    </row>
    <row r="77" spans="1:11" x14ac:dyDescent="0.15">
      <c r="A77" s="15"/>
      <c r="B77" s="16"/>
      <c r="C77" s="16"/>
      <c r="D77" s="16"/>
      <c r="E77" s="16"/>
      <c r="F77" s="17"/>
      <c r="G77" s="17"/>
      <c r="H77" s="18"/>
      <c r="I77" s="15"/>
      <c r="J77" s="19"/>
      <c r="K77" s="19"/>
    </row>
    <row r="78" spans="1:11" x14ac:dyDescent="0.15">
      <c r="A78" s="15"/>
      <c r="B78" s="16"/>
      <c r="C78" s="16"/>
      <c r="D78" s="16"/>
      <c r="E78" s="16"/>
      <c r="F78" s="17"/>
      <c r="G78" s="17"/>
      <c r="H78" s="18"/>
      <c r="I78" s="15"/>
      <c r="J78" s="19"/>
      <c r="K78" s="19"/>
    </row>
    <row r="79" spans="1:11" x14ac:dyDescent="0.15">
      <c r="A79" s="15"/>
      <c r="B79" s="16"/>
      <c r="C79" s="16"/>
      <c r="D79" s="16"/>
      <c r="E79" s="16"/>
      <c r="F79" s="17"/>
      <c r="G79" s="17"/>
      <c r="H79" s="18"/>
      <c r="I79" s="15"/>
      <c r="J79" s="19"/>
      <c r="K79" s="19"/>
    </row>
    <row r="80" spans="1:11" x14ac:dyDescent="0.15">
      <c r="A80" s="15"/>
      <c r="B80" s="16"/>
      <c r="C80" s="16"/>
      <c r="D80" s="16"/>
      <c r="E80" s="16"/>
      <c r="F80" s="17"/>
      <c r="G80" s="17"/>
      <c r="H80" s="18"/>
      <c r="I80" s="15"/>
      <c r="J80" s="19"/>
      <c r="K80" s="19"/>
    </row>
    <row r="81" spans="1:11" x14ac:dyDescent="0.15">
      <c r="A81" s="15"/>
      <c r="B81" s="16"/>
      <c r="C81" s="16"/>
      <c r="D81" s="16"/>
      <c r="E81" s="16"/>
      <c r="F81" s="17"/>
      <c r="G81" s="17"/>
      <c r="H81" s="18"/>
      <c r="I81" s="15"/>
      <c r="J81" s="19"/>
      <c r="K81" s="19"/>
    </row>
    <row r="82" spans="1:11" x14ac:dyDescent="0.15">
      <c r="A82" s="15"/>
      <c r="B82" s="16"/>
      <c r="C82" s="16"/>
      <c r="D82" s="16"/>
      <c r="E82" s="16"/>
      <c r="F82" s="17"/>
      <c r="G82" s="17"/>
      <c r="H82" s="18"/>
      <c r="I82" s="15"/>
      <c r="J82" s="19"/>
      <c r="K82" s="19"/>
    </row>
    <row r="83" spans="1:11" x14ac:dyDescent="0.15">
      <c r="A83" s="15"/>
      <c r="B83" s="16"/>
      <c r="C83" s="16"/>
      <c r="D83" s="16"/>
      <c r="E83" s="16"/>
      <c r="F83" s="17"/>
      <c r="G83" s="17"/>
      <c r="H83" s="18"/>
      <c r="I83" s="15"/>
      <c r="J83" s="19"/>
      <c r="K83" s="19"/>
    </row>
    <row r="84" spans="1:11" x14ac:dyDescent="0.15">
      <c r="A84" s="15"/>
      <c r="B84" s="16"/>
      <c r="C84" s="16"/>
      <c r="D84" s="16"/>
      <c r="E84" s="16"/>
      <c r="F84" s="17"/>
      <c r="G84" s="17"/>
      <c r="H84" s="18"/>
      <c r="I84" s="15"/>
      <c r="J84" s="19"/>
      <c r="K84" s="19"/>
    </row>
    <row r="85" spans="1:11" x14ac:dyDescent="0.15">
      <c r="A85" s="15"/>
      <c r="B85" s="16"/>
      <c r="C85" s="16"/>
      <c r="D85" s="16"/>
      <c r="E85" s="16"/>
      <c r="F85" s="17"/>
      <c r="G85" s="17"/>
      <c r="H85" s="18"/>
      <c r="I85" s="15"/>
      <c r="J85" s="19"/>
      <c r="K85" s="19"/>
    </row>
    <row r="86" spans="1:11" x14ac:dyDescent="0.15">
      <c r="A86" s="15"/>
      <c r="B86" s="16"/>
      <c r="C86" s="16"/>
      <c r="D86" s="16"/>
      <c r="E86" s="16"/>
      <c r="F86" s="17"/>
      <c r="G86" s="17"/>
      <c r="H86" s="18"/>
      <c r="I86" s="15"/>
      <c r="J86" s="19"/>
      <c r="K86" s="19"/>
    </row>
    <row r="87" spans="1:11" x14ac:dyDescent="0.15">
      <c r="A87" s="15"/>
      <c r="B87" s="16"/>
      <c r="C87" s="16"/>
      <c r="D87" s="16"/>
      <c r="E87" s="16"/>
      <c r="F87" s="17"/>
      <c r="G87" s="17"/>
      <c r="H87" s="18"/>
      <c r="I87" s="15"/>
      <c r="J87" s="19"/>
      <c r="K87" s="19"/>
    </row>
    <row r="88" spans="1:11" x14ac:dyDescent="0.15">
      <c r="A88" s="15"/>
      <c r="B88" s="16"/>
      <c r="C88" s="16"/>
      <c r="D88" s="16"/>
      <c r="E88" s="16"/>
      <c r="F88" s="17"/>
      <c r="G88" s="17"/>
      <c r="H88" s="18"/>
      <c r="I88" s="15"/>
      <c r="J88" s="19"/>
      <c r="K88" s="19"/>
    </row>
    <row r="89" spans="1:11" x14ac:dyDescent="0.15">
      <c r="A89" s="15"/>
      <c r="B89" s="16"/>
      <c r="C89" s="16"/>
      <c r="D89" s="16"/>
      <c r="E89" s="16"/>
      <c r="F89" s="17"/>
      <c r="G89" s="17"/>
      <c r="H89" s="18"/>
      <c r="I89" s="15"/>
      <c r="J89" s="19"/>
      <c r="K89" s="19"/>
    </row>
    <row r="90" spans="1:11" x14ac:dyDescent="0.15">
      <c r="A90" s="15"/>
      <c r="B90" s="16"/>
      <c r="C90" s="16"/>
      <c r="D90" s="16"/>
      <c r="E90" s="16"/>
      <c r="F90" s="17"/>
      <c r="G90" s="17"/>
      <c r="H90" s="18"/>
      <c r="I90" s="15"/>
      <c r="J90" s="19"/>
      <c r="K90" s="19"/>
    </row>
    <row r="91" spans="1:11" x14ac:dyDescent="0.15">
      <c r="A91" s="15"/>
      <c r="B91" s="16"/>
      <c r="C91" s="16"/>
      <c r="D91" s="16"/>
      <c r="E91" s="16"/>
      <c r="F91" s="17"/>
      <c r="G91" s="17"/>
      <c r="H91" s="18"/>
      <c r="I91" s="15"/>
      <c r="J91" s="19"/>
      <c r="K91" s="19"/>
    </row>
    <row r="92" spans="1:11" x14ac:dyDescent="0.15">
      <c r="A92" s="15"/>
      <c r="B92" s="16"/>
      <c r="C92" s="16"/>
      <c r="D92" s="16"/>
      <c r="E92" s="16"/>
      <c r="F92" s="17"/>
      <c r="G92" s="17"/>
      <c r="H92" s="18"/>
      <c r="I92" s="15"/>
      <c r="J92" s="19"/>
      <c r="K92" s="19"/>
    </row>
    <row r="93" spans="1:11" x14ac:dyDescent="0.15">
      <c r="A93" s="15"/>
      <c r="B93" s="16"/>
      <c r="C93" s="16"/>
      <c r="D93" s="16"/>
      <c r="E93" s="16"/>
      <c r="F93" s="17"/>
      <c r="G93" s="17"/>
      <c r="H93" s="18"/>
      <c r="I93" s="15"/>
      <c r="J93" s="19"/>
      <c r="K93" s="19"/>
    </row>
    <row r="94" spans="1:11" x14ac:dyDescent="0.15">
      <c r="A94" s="15"/>
      <c r="B94" s="16"/>
      <c r="C94" s="16"/>
      <c r="D94" s="16"/>
      <c r="E94" s="16"/>
      <c r="F94" s="17"/>
      <c r="G94" s="17"/>
      <c r="H94" s="18"/>
      <c r="I94" s="15"/>
      <c r="J94" s="19"/>
      <c r="K94" s="19"/>
    </row>
    <row r="95" spans="1:11" x14ac:dyDescent="0.15">
      <c r="A95" s="15"/>
      <c r="B95" s="16"/>
      <c r="C95" s="16"/>
      <c r="D95" s="16"/>
      <c r="E95" s="16"/>
      <c r="F95" s="17"/>
      <c r="G95" s="17"/>
      <c r="H95" s="18"/>
      <c r="I95" s="15"/>
      <c r="J95" s="19"/>
      <c r="K95" s="19"/>
    </row>
    <row r="96" spans="1:11" x14ac:dyDescent="0.15">
      <c r="A96" s="15"/>
      <c r="B96" s="16"/>
      <c r="C96" s="16"/>
      <c r="D96" s="16"/>
      <c r="E96" s="16"/>
      <c r="F96" s="17"/>
      <c r="G96" s="17"/>
      <c r="H96" s="18"/>
      <c r="I96" s="15"/>
      <c r="J96" s="19"/>
      <c r="K96" s="19"/>
    </row>
    <row r="97" spans="1:11" x14ac:dyDescent="0.15">
      <c r="A97" s="15"/>
      <c r="B97" s="16"/>
      <c r="C97" s="16"/>
      <c r="D97" s="16"/>
      <c r="E97" s="16"/>
      <c r="F97" s="17"/>
      <c r="G97" s="17"/>
      <c r="H97" s="18"/>
      <c r="I97" s="15"/>
      <c r="J97" s="19"/>
      <c r="K97" s="19"/>
    </row>
    <row r="98" spans="1:11" x14ac:dyDescent="0.15">
      <c r="A98" s="15"/>
      <c r="B98" s="16"/>
      <c r="C98" s="16"/>
      <c r="D98" s="16"/>
      <c r="E98" s="16"/>
      <c r="F98" s="17"/>
      <c r="G98" s="17"/>
      <c r="H98" s="18"/>
      <c r="I98" s="15"/>
      <c r="J98" s="19"/>
      <c r="K98" s="19"/>
    </row>
    <row r="99" spans="1:11" x14ac:dyDescent="0.15">
      <c r="A99" s="15"/>
      <c r="B99" s="16"/>
      <c r="C99" s="16"/>
      <c r="D99" s="16"/>
      <c r="E99" s="16"/>
      <c r="F99" s="17"/>
      <c r="G99" s="17"/>
      <c r="H99" s="18"/>
      <c r="I99" s="15"/>
      <c r="J99" s="19"/>
      <c r="K99" s="19"/>
    </row>
    <row r="100" spans="1:11" x14ac:dyDescent="0.15">
      <c r="A100" s="15"/>
      <c r="B100" s="16"/>
      <c r="C100" s="16"/>
      <c r="D100" s="16"/>
      <c r="E100" s="16"/>
      <c r="F100" s="17"/>
      <c r="G100" s="17"/>
      <c r="H100" s="18"/>
      <c r="I100" s="15"/>
      <c r="J100" s="19"/>
      <c r="K100" s="19"/>
    </row>
  </sheetData>
  <mergeCells count="8">
    <mergeCell ref="B8:G8"/>
    <mergeCell ref="B9:G9"/>
    <mergeCell ref="F22:G22"/>
    <mergeCell ref="B1:G1"/>
    <mergeCell ref="B2:G2"/>
    <mergeCell ref="B5:G5"/>
    <mergeCell ref="B6:G6"/>
    <mergeCell ref="B7:G7"/>
  </mergeCells>
  <dataValidations count="13">
    <dataValidation operator="equal" allowBlank="1" showErrorMessage="1" sqref="B1" xr:uid="{00000000-0002-0000-0000-000000000000}">
      <formula1>0</formula1>
      <formula2>0</formula2>
    </dataValidation>
    <dataValidation operator="equal" allowBlank="1" showInputMessage="1" showErrorMessage="1" promptTitle="Name" prompt="Select any team name you prefer." sqref="B2" xr:uid="{00000000-0002-0000-0000-000001000000}">
      <formula1>0</formula1>
      <formula2>0</formula2>
    </dataValidation>
    <dataValidation operator="equal" allowBlank="1" showInputMessage="1" showErrorMessage="1" promptTitle="Name" prompt="Please enter your name as it appears in Blackboard." sqref="B5:B9" xr:uid="{00000000-0002-0000-0000-000002000000}">
      <formula1>0</formula1>
      <formula2>0</formula2>
    </dataValidation>
    <dataValidation operator="equal" allowBlank="1" showInputMessage="1" showErrorMessage="1" promptTitle="Initials" prompt="Please enter 2 or 3 capital letters that will represent you  in the &quot;Assigned To&quot; column on each Sprint Backlog tab of this spreadsheet." sqref="H5:H9" xr:uid="{00000000-0002-0000-0000-000003000000}">
      <formula1>0</formula1>
      <formula2>0</formula2>
    </dataValidation>
    <dataValidation operator="equal" allowBlank="1" showInputMessage="1" showErrorMessage="1" promptTitle="Student ID" prompt="Please enter your UTA student ID number." sqref="I5:I9" xr:uid="{00000000-0002-0000-0000-000004000000}">
      <formula1>0</formula1>
      <formula2>0</formula2>
    </dataValidation>
    <dataValidation type="list" operator="equal" allowBlank="1" showErrorMessage="1" sqref="H24:H36 H41:H44 H46:H100" xr:uid="{00000000-0002-0000-0000-00000A000000}">
      <formula1>"Customer,Sales Staff,Inventory,Manager,Director"</formula1>
      <formula2>0</formula2>
    </dataValidation>
    <dataValidation type="list" operator="equal" allowBlank="1" showErrorMessage="1" sqref="H37:H40 H45" xr:uid="{00000000-0002-0000-0000-00000C000000}">
      <formula1>"User,Client,Staff,Manager,Director"</formula1>
      <formula2>0</formula2>
    </dataValidation>
    <dataValidation operator="equal" allowBlank="1" showInputMessage="1" showErrorMessage="1" promptTitle="Relative Priority" prompt="This is the priority ranking for this feature, relative to all other features._x000a__x000a_Lower integers are higher in prioirty._x000a__x000a_The customer may add or (for unimplemented features) remove features and change priority rankings at the start of each sprint." sqref="B24:B100" xr:uid="{00000000-0002-0000-0000-000005000000}">
      <formula1>0</formula1>
      <formula2>0</formula2>
    </dataValidation>
    <dataValidation operator="equal" allowBlank="1" showInputMessage="1" showErrorMessage="1" promptTitle="Required Sprint" prompt="This is the sprint during which the grader will grade your implementation of this feature._x000a__x000a_By the END of this sprint, you must have implemented this feature._x000a__x000a_If this field is blank, then this is a bonus feature. If implemented, it will be graded after t" sqref="C24:C100" xr:uid="{00000000-0002-0000-0000-000006000000}">
      <formula1>0</formula1>
      <formula2>0</formula2>
    </dataValidation>
    <dataValidation operator="equal" allowBlank="1" showInputMessage="1" showErrorMessage="1" promptTitle="Max Bonus Points" prompt="This is the MAXIMUM number of bonus points awarded if you successfully and completely implement this feature._x000a__x000a_If blank, this feature is REQUIRED. You MAY NOT work on ANY bonus feature until ALL required features have been implemented._x000a__x000a_If non-blank, some" sqref="D24:D100" xr:uid="{00000000-0002-0000-0000-000007000000}">
      <formula1>0</formula1>
      <formula2>0</formula2>
    </dataValidation>
    <dataValidation type="list" operator="equal" allowBlank="1" showInputMessage="1" showErrorMessage="1" promptTitle="Estimate" prompt="This is the professor's estimate as to the relative difficulty of this feature in &quot;points&quot;. _x000a__x000a_Points are unitless, and only have meaning relative to other estimates (a 2 point feature is expected to take about twice as long as a 1 point feature)._x000a__x000a_In a re" sqref="E24:E100" xr:uid="{00000000-0002-0000-0000-000008000000}">
      <formula1>"0,1,2,3,5,8,13,21,34,55,89"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print" prompt="Select the sprint number (1, 2, etc.) in which you plan to implement this feature.  This is just for planning purposes, it won't affect your grade._x000a__x000a_In Scrum, you only plan the current sprint, not future sprints, so you don't need to fill this in for any " sqref="F24:F100" xr:uid="{00000000-0002-0000-0000-000009000000}">
      <formula1>"1,2,3,4"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initially (hint: Use the Delete key)_x000a_Select &quot;In Work&quot; when you begin designing and coding this feature._x000a_Select &quot;In Test&quot; when this feature is fully coded and you are testing it._x000a_Select  Finished ONLY when the feature works well and is READY TO" sqref="G43:G100 G24:G41" xr:uid="{00000000-0002-0000-0000-00000D000000}">
      <formula1>"Not Started,In Work,In Test,Finished in Sprint 1,Finished in Sprint 2,Finished in Sprint 3,Finished in Sprint 4,Finished in Sprint 5,Finished in Sprint 6"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00"/>
  <sheetViews>
    <sheetView zoomScale="160" zoomScaleNormal="160" workbookViewId="0">
      <selection activeCell="D18" sqref="D18"/>
    </sheetView>
  </sheetViews>
  <sheetFormatPr baseColWidth="10" defaultColWidth="11.5" defaultRowHeight="13" x14ac:dyDescent="0.15"/>
  <cols>
    <col min="1" max="1" width="10.33203125" customWidth="1"/>
    <col min="3" max="3" width="12.33203125" customWidth="1"/>
    <col min="4" max="4" width="51.83203125" customWidth="1"/>
    <col min="5" max="5" width="28.83203125" customWidth="1"/>
    <col min="6" max="6" width="51.83203125" style="24" customWidth="1"/>
  </cols>
  <sheetData>
    <row r="1" spans="1:1024" s="28" customFormat="1" ht="18" x14ac:dyDescent="0.2">
      <c r="A1" s="25" t="s">
        <v>7</v>
      </c>
      <c r="B1" s="25">
        <v>1</v>
      </c>
      <c r="C1" s="25"/>
      <c r="D1" s="26" t="s">
        <v>1</v>
      </c>
      <c r="E1"/>
      <c r="F1" s="27"/>
      <c r="AMI1"/>
      <c r="AMJ1"/>
    </row>
    <row r="2" spans="1:1024" s="28" customFormat="1" x14ac:dyDescent="0.15">
      <c r="A2" s="25" t="s">
        <v>139</v>
      </c>
      <c r="B2" s="29">
        <v>44978</v>
      </c>
      <c r="C2" s="25"/>
      <c r="D2" s="30" t="s">
        <v>140</v>
      </c>
      <c r="E2" s="25"/>
      <c r="F2" s="27"/>
      <c r="AMI2"/>
      <c r="AMJ2"/>
    </row>
    <row r="3" spans="1:1024" s="28" customFormat="1" x14ac:dyDescent="0.15">
      <c r="A3" s="25" t="s">
        <v>141</v>
      </c>
      <c r="B3" s="29">
        <f>B2+7</f>
        <v>44985</v>
      </c>
      <c r="C3" s="25"/>
      <c r="D3" s="25"/>
      <c r="E3" s="25"/>
      <c r="F3" s="27"/>
      <c r="AMI3"/>
      <c r="AMJ3"/>
    </row>
    <row r="4" spans="1:1024" s="28" customFormat="1" x14ac:dyDescent="0.15">
      <c r="A4" s="25" t="s">
        <v>142</v>
      </c>
      <c r="B4" s="31" t="s">
        <v>143</v>
      </c>
      <c r="C4" s="25"/>
      <c r="D4" s="25"/>
      <c r="E4" s="25"/>
      <c r="F4" s="27"/>
      <c r="AMI4"/>
      <c r="AMJ4"/>
    </row>
    <row r="5" spans="1:1024" s="28" customFormat="1" x14ac:dyDescent="0.15">
      <c r="A5" s="25"/>
      <c r="B5" s="31"/>
      <c r="C5" s="25"/>
      <c r="D5" s="25"/>
      <c r="E5" s="25"/>
      <c r="F5" s="27"/>
      <c r="AMI5"/>
      <c r="AMJ5"/>
    </row>
    <row r="6" spans="1:1024" s="28" customFormat="1" x14ac:dyDescent="0.15">
      <c r="A6" s="25"/>
      <c r="B6" s="32" t="s">
        <v>8</v>
      </c>
      <c r="C6" s="25" t="s">
        <v>144</v>
      </c>
      <c r="D6" s="25"/>
      <c r="E6" s="25"/>
      <c r="F6" s="27"/>
      <c r="AMI6"/>
      <c r="AMJ6"/>
    </row>
    <row r="7" spans="1:1024" s="28" customFormat="1" x14ac:dyDescent="0.15">
      <c r="A7" s="25" t="s">
        <v>145</v>
      </c>
      <c r="B7" s="25">
        <f>COUNTA(D17:D995)</f>
        <v>1</v>
      </c>
      <c r="C7" s="25"/>
      <c r="D7" s="25"/>
      <c r="E7" s="25"/>
      <c r="F7" s="27"/>
      <c r="AMI7"/>
      <c r="AMJ7"/>
    </row>
    <row r="8" spans="1:1024" s="28" customFormat="1" x14ac:dyDescent="0.15">
      <c r="A8" s="25" t="s">
        <v>146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7"/>
      <c r="AMI8"/>
      <c r="AMJ8"/>
    </row>
    <row r="9" spans="1:1024" s="28" customFormat="1" x14ac:dyDescent="0.15">
      <c r="A9" s="25" t="s">
        <v>147</v>
      </c>
      <c r="B9" s="25">
        <f t="shared" si="0"/>
        <v>1</v>
      </c>
      <c r="C9" s="25">
        <f>COUNTIF(E$17:E$995, "Completed Day 2")</f>
        <v>0</v>
      </c>
      <c r="D9" s="25"/>
      <c r="E9" s="25"/>
      <c r="F9" s="27"/>
      <c r="AMI9"/>
      <c r="AMJ9"/>
    </row>
    <row r="10" spans="1:1024" s="28" customFormat="1" x14ac:dyDescent="0.15">
      <c r="A10" s="25" t="s">
        <v>148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7"/>
      <c r="AMI10"/>
      <c r="AMJ10"/>
    </row>
    <row r="11" spans="1:1024" s="28" customFormat="1" x14ac:dyDescent="0.15">
      <c r="A11" s="25" t="s">
        <v>149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7"/>
      <c r="AMI11"/>
      <c r="AMJ11"/>
    </row>
    <row r="12" spans="1:1024" s="28" customFormat="1" x14ac:dyDescent="0.15">
      <c r="A12" s="25" t="s">
        <v>150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7"/>
      <c r="AMI12"/>
      <c r="AMJ12"/>
    </row>
    <row r="13" spans="1:1024" s="28" customFormat="1" x14ac:dyDescent="0.15">
      <c r="A13" s="25" t="s">
        <v>151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7"/>
      <c r="AMI13"/>
      <c r="AMJ13"/>
    </row>
    <row r="14" spans="1:1024" s="28" customFormat="1" x14ac:dyDescent="0.15">
      <c r="A14" s="25" t="s">
        <v>152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7"/>
      <c r="AMI14"/>
      <c r="AMJ14"/>
    </row>
    <row r="15" spans="1:1024" s="28" customFormat="1" x14ac:dyDescent="0.15">
      <c r="A15" s="25"/>
      <c r="B15" s="25"/>
      <c r="C15" s="25"/>
      <c r="D15" s="25"/>
      <c r="E15" s="25"/>
      <c r="F15" s="27"/>
      <c r="AMI15"/>
      <c r="AMJ15"/>
    </row>
    <row r="16" spans="1:1024" ht="14" x14ac:dyDescent="0.15">
      <c r="A16" s="33" t="s">
        <v>153</v>
      </c>
      <c r="B16" s="33" t="s">
        <v>20</v>
      </c>
      <c r="C16" s="33" t="s">
        <v>154</v>
      </c>
      <c r="D16" s="33" t="s">
        <v>155</v>
      </c>
      <c r="E16" s="33" t="s">
        <v>25</v>
      </c>
      <c r="F16" s="34" t="s">
        <v>29</v>
      </c>
    </row>
    <row r="17" spans="1:6" ht="14" x14ac:dyDescent="0.15">
      <c r="A17" s="4">
        <v>1</v>
      </c>
      <c r="B17" s="35"/>
      <c r="C17" s="4"/>
      <c r="D17" s="36" t="s">
        <v>156</v>
      </c>
      <c r="E17" s="37"/>
      <c r="F17" s="38"/>
    </row>
    <row r="18" spans="1:6" x14ac:dyDescent="0.15">
      <c r="A18" s="4">
        <v>2</v>
      </c>
      <c r="B18" s="35"/>
      <c r="C18" s="4"/>
      <c r="D18" s="39"/>
      <c r="E18" s="37"/>
      <c r="F18" s="38"/>
    </row>
    <row r="19" spans="1:6" x14ac:dyDescent="0.15">
      <c r="A19" s="4">
        <v>3</v>
      </c>
      <c r="B19" s="35"/>
      <c r="C19" s="4"/>
      <c r="D19" s="39"/>
      <c r="E19" s="37"/>
      <c r="F19" s="38"/>
    </row>
    <row r="20" spans="1:6" x14ac:dyDescent="0.15">
      <c r="A20" s="4">
        <v>4</v>
      </c>
      <c r="B20" s="35"/>
      <c r="C20" s="4"/>
      <c r="D20" s="39"/>
      <c r="E20" s="37"/>
      <c r="F20" s="38"/>
    </row>
    <row r="21" spans="1:6" x14ac:dyDescent="0.15">
      <c r="A21" s="4">
        <v>5</v>
      </c>
      <c r="B21" s="35"/>
      <c r="C21" s="4"/>
      <c r="D21" s="39"/>
      <c r="E21" s="37"/>
      <c r="F21" s="38"/>
    </row>
    <row r="22" spans="1:6" x14ac:dyDescent="0.15">
      <c r="A22" s="4">
        <v>6</v>
      </c>
      <c r="B22" s="35"/>
      <c r="C22" s="4"/>
      <c r="D22" s="39"/>
      <c r="E22" s="37"/>
      <c r="F22" s="38"/>
    </row>
    <row r="23" spans="1:6" x14ac:dyDescent="0.15">
      <c r="A23" s="4">
        <v>7</v>
      </c>
      <c r="B23" s="35"/>
      <c r="C23" s="4"/>
      <c r="D23" s="39"/>
      <c r="E23" s="37"/>
      <c r="F23" s="38"/>
    </row>
    <row r="24" spans="1:6" x14ac:dyDescent="0.15">
      <c r="A24" s="4">
        <v>8</v>
      </c>
      <c r="B24" s="35"/>
      <c r="C24" s="4"/>
      <c r="D24" s="39"/>
      <c r="E24" s="37"/>
      <c r="F24" s="38"/>
    </row>
    <row r="25" spans="1:6" x14ac:dyDescent="0.15">
      <c r="A25" s="4">
        <v>9</v>
      </c>
      <c r="B25" s="35"/>
      <c r="C25" s="4"/>
      <c r="D25" s="39"/>
      <c r="E25" s="37"/>
      <c r="F25" s="38"/>
    </row>
    <row r="26" spans="1:6" x14ac:dyDescent="0.15">
      <c r="A26" s="4">
        <v>10</v>
      </c>
      <c r="B26" s="35"/>
      <c r="C26" s="4"/>
      <c r="D26" s="39"/>
      <c r="E26" s="37"/>
      <c r="F26" s="38"/>
    </row>
    <row r="27" spans="1:6" x14ac:dyDescent="0.15">
      <c r="A27" s="4">
        <v>11</v>
      </c>
      <c r="B27" s="35"/>
      <c r="C27" s="4"/>
      <c r="D27" s="39"/>
      <c r="E27" s="37"/>
      <c r="F27" s="38"/>
    </row>
    <row r="28" spans="1:6" x14ac:dyDescent="0.15">
      <c r="A28" s="4">
        <v>12</v>
      </c>
      <c r="B28" s="35"/>
      <c r="C28" s="4"/>
      <c r="D28" s="39"/>
      <c r="E28" s="37"/>
      <c r="F28" s="38"/>
    </row>
    <row r="29" spans="1:6" x14ac:dyDescent="0.15">
      <c r="A29" s="4">
        <v>13</v>
      </c>
      <c r="B29" s="35"/>
      <c r="C29" s="4"/>
      <c r="D29" s="39"/>
      <c r="E29" s="37"/>
      <c r="F29" s="38"/>
    </row>
    <row r="30" spans="1:6" x14ac:dyDescent="0.15">
      <c r="A30" s="4">
        <v>14</v>
      </c>
      <c r="B30" s="35"/>
      <c r="C30" s="4"/>
      <c r="D30" s="39"/>
      <c r="E30" s="37"/>
      <c r="F30" s="38"/>
    </row>
    <row r="31" spans="1:6" x14ac:dyDescent="0.15">
      <c r="A31" s="4">
        <v>15</v>
      </c>
      <c r="B31" s="35"/>
      <c r="C31" s="4"/>
      <c r="D31" s="39"/>
      <c r="E31" s="37"/>
      <c r="F31" s="38"/>
    </row>
    <row r="32" spans="1:6" x14ac:dyDescent="0.15">
      <c r="A32" s="4">
        <v>16</v>
      </c>
      <c r="B32" s="35"/>
      <c r="C32" s="4"/>
      <c r="D32" s="39"/>
      <c r="E32" s="37"/>
      <c r="F32" s="38"/>
    </row>
    <row r="33" spans="1:6" x14ac:dyDescent="0.15">
      <c r="A33" s="4">
        <v>17</v>
      </c>
      <c r="B33" s="35"/>
      <c r="C33" s="4"/>
      <c r="D33" s="39"/>
      <c r="E33" s="37"/>
      <c r="F33" s="38"/>
    </row>
    <row r="34" spans="1:6" x14ac:dyDescent="0.15">
      <c r="A34" s="4">
        <v>18</v>
      </c>
      <c r="B34" s="35"/>
      <c r="C34" s="4"/>
      <c r="D34" s="39"/>
      <c r="E34" s="37"/>
      <c r="F34" s="38"/>
    </row>
    <row r="35" spans="1:6" x14ac:dyDescent="0.15">
      <c r="A35" s="4">
        <v>19</v>
      </c>
      <c r="B35" s="35"/>
      <c r="C35" s="4"/>
      <c r="D35" s="39"/>
      <c r="E35" s="37"/>
      <c r="F35" s="38"/>
    </row>
    <row r="36" spans="1:6" x14ac:dyDescent="0.15">
      <c r="A36" s="4">
        <v>20</v>
      </c>
      <c r="B36" s="35"/>
      <c r="C36" s="4"/>
      <c r="D36" s="39"/>
      <c r="E36" s="37"/>
      <c r="F36" s="38"/>
    </row>
    <row r="37" spans="1:6" x14ac:dyDescent="0.15">
      <c r="A37" s="4">
        <v>21</v>
      </c>
      <c r="B37" s="35"/>
      <c r="C37" s="4"/>
      <c r="D37" s="39"/>
      <c r="E37" s="37"/>
      <c r="F37" s="38"/>
    </row>
    <row r="38" spans="1:6" x14ac:dyDescent="0.15">
      <c r="A38" s="4">
        <v>22</v>
      </c>
      <c r="B38" s="35"/>
      <c r="C38" s="4"/>
      <c r="D38" s="39"/>
      <c r="E38" s="37"/>
      <c r="F38" s="38"/>
    </row>
    <row r="39" spans="1:6" x14ac:dyDescent="0.15">
      <c r="A39" s="4">
        <v>23</v>
      </c>
      <c r="B39" s="35"/>
      <c r="C39" s="4"/>
      <c r="D39" s="39"/>
      <c r="E39" s="37"/>
      <c r="F39" s="38"/>
    </row>
    <row r="40" spans="1:6" x14ac:dyDescent="0.15">
      <c r="A40" s="4">
        <v>24</v>
      </c>
      <c r="B40" s="35"/>
      <c r="C40" s="4"/>
      <c r="D40" s="39"/>
      <c r="E40" s="37"/>
      <c r="F40" s="38"/>
    </row>
    <row r="41" spans="1:6" x14ac:dyDescent="0.15">
      <c r="A41" s="4">
        <v>25</v>
      </c>
      <c r="B41" s="35"/>
      <c r="C41" s="4"/>
      <c r="D41" s="39"/>
      <c r="E41" s="37"/>
      <c r="F41" s="38"/>
    </row>
    <row r="42" spans="1:6" x14ac:dyDescent="0.15">
      <c r="A42" s="4">
        <v>26</v>
      </c>
      <c r="B42" s="35"/>
      <c r="C42" s="4"/>
      <c r="D42" s="39"/>
      <c r="E42" s="37"/>
      <c r="F42" s="38"/>
    </row>
    <row r="43" spans="1:6" x14ac:dyDescent="0.15">
      <c r="A43" s="4">
        <v>27</v>
      </c>
      <c r="B43" s="35"/>
      <c r="C43" s="4"/>
      <c r="D43" s="39"/>
      <c r="E43" s="37"/>
      <c r="F43" s="38"/>
    </row>
    <row r="44" spans="1:6" x14ac:dyDescent="0.15">
      <c r="A44" s="4">
        <v>28</v>
      </c>
      <c r="B44" s="35"/>
      <c r="C44" s="4"/>
      <c r="D44" s="39"/>
      <c r="E44" s="37"/>
      <c r="F44" s="38"/>
    </row>
    <row r="45" spans="1:6" x14ac:dyDescent="0.15">
      <c r="A45" s="4">
        <v>29</v>
      </c>
      <c r="B45" s="35"/>
      <c r="C45" s="4"/>
      <c r="D45" s="39"/>
      <c r="E45" s="37"/>
      <c r="F45" s="38"/>
    </row>
    <row r="46" spans="1:6" x14ac:dyDescent="0.15">
      <c r="A46" s="4">
        <v>30</v>
      </c>
      <c r="B46" s="35"/>
      <c r="C46" s="4"/>
      <c r="D46" s="39"/>
      <c r="E46" s="37"/>
      <c r="F46" s="38"/>
    </row>
    <row r="47" spans="1:6" x14ac:dyDescent="0.15">
      <c r="A47" s="4">
        <v>31</v>
      </c>
      <c r="B47" s="35"/>
      <c r="C47" s="4"/>
      <c r="D47" s="39"/>
      <c r="E47" s="37"/>
      <c r="F47" s="38"/>
    </row>
    <row r="48" spans="1:6" x14ac:dyDescent="0.15">
      <c r="A48" s="4">
        <v>32</v>
      </c>
      <c r="B48" s="35"/>
      <c r="C48" s="4"/>
      <c r="D48" s="39"/>
      <c r="E48" s="37"/>
      <c r="F48" s="38"/>
    </row>
    <row r="49" spans="1:6" x14ac:dyDescent="0.15">
      <c r="A49" s="4">
        <v>33</v>
      </c>
      <c r="B49" s="35"/>
      <c r="C49" s="4"/>
      <c r="D49" s="39"/>
      <c r="E49" s="37"/>
      <c r="F49" s="38"/>
    </row>
    <row r="50" spans="1:6" x14ac:dyDescent="0.15">
      <c r="A50" s="4">
        <v>34</v>
      </c>
      <c r="B50" s="35"/>
      <c r="C50" s="4"/>
      <c r="D50" s="39"/>
      <c r="E50" s="37"/>
      <c r="F50" s="38"/>
    </row>
    <row r="51" spans="1:6" x14ac:dyDescent="0.15">
      <c r="A51" s="4">
        <v>35</v>
      </c>
      <c r="B51" s="35"/>
      <c r="C51" s="4"/>
      <c r="D51" s="39"/>
      <c r="E51" s="37"/>
      <c r="F51" s="38"/>
    </row>
    <row r="52" spans="1:6" x14ac:dyDescent="0.15">
      <c r="A52" s="4">
        <v>36</v>
      </c>
      <c r="B52" s="35"/>
      <c r="C52" s="4"/>
      <c r="D52" s="39"/>
      <c r="E52" s="37"/>
      <c r="F52" s="38"/>
    </row>
    <row r="53" spans="1:6" x14ac:dyDescent="0.15">
      <c r="A53" s="4">
        <v>37</v>
      </c>
      <c r="B53" s="35"/>
      <c r="C53" s="4"/>
      <c r="D53" s="39"/>
      <c r="E53" s="37"/>
      <c r="F53" s="38"/>
    </row>
    <row r="54" spans="1:6" x14ac:dyDescent="0.15">
      <c r="A54" s="4">
        <v>38</v>
      </c>
      <c r="B54" s="35"/>
      <c r="C54" s="4"/>
      <c r="D54" s="39"/>
      <c r="E54" s="37"/>
      <c r="F54" s="38"/>
    </row>
    <row r="55" spans="1:6" x14ac:dyDescent="0.15">
      <c r="A55" s="4">
        <v>39</v>
      </c>
      <c r="B55" s="35"/>
      <c r="C55" s="4"/>
      <c r="D55" s="39"/>
      <c r="E55" s="37"/>
      <c r="F55" s="38"/>
    </row>
    <row r="56" spans="1:6" x14ac:dyDescent="0.15">
      <c r="A56" s="4">
        <v>40</v>
      </c>
      <c r="B56" s="35"/>
      <c r="C56" s="4"/>
      <c r="D56" s="39"/>
      <c r="E56" s="37"/>
      <c r="F56" s="38"/>
    </row>
    <row r="57" spans="1:6" x14ac:dyDescent="0.15">
      <c r="A57" s="4">
        <v>41</v>
      </c>
      <c r="B57" s="35"/>
      <c r="C57" s="4"/>
      <c r="D57" s="39"/>
      <c r="E57" s="37"/>
      <c r="F57" s="38"/>
    </row>
    <row r="58" spans="1:6" x14ac:dyDescent="0.15">
      <c r="A58" s="4">
        <v>42</v>
      </c>
      <c r="B58" s="35"/>
      <c r="C58" s="4"/>
      <c r="D58" s="39"/>
      <c r="E58" s="37"/>
      <c r="F58" s="38"/>
    </row>
    <row r="59" spans="1:6" x14ac:dyDescent="0.15">
      <c r="A59" s="4">
        <v>43</v>
      </c>
      <c r="B59" s="35"/>
      <c r="C59" s="4"/>
      <c r="D59" s="39"/>
      <c r="E59" s="37"/>
      <c r="F59" s="38"/>
    </row>
    <row r="60" spans="1:6" x14ac:dyDescent="0.15">
      <c r="A60" s="4">
        <v>44</v>
      </c>
      <c r="B60" s="35"/>
      <c r="C60" s="4"/>
      <c r="D60" s="39"/>
      <c r="E60" s="37"/>
      <c r="F60" s="38"/>
    </row>
    <row r="61" spans="1:6" x14ac:dyDescent="0.15">
      <c r="A61" s="4">
        <v>45</v>
      </c>
      <c r="B61" s="35"/>
      <c r="C61" s="4"/>
      <c r="D61" s="39"/>
      <c r="E61" s="37"/>
      <c r="F61" s="38"/>
    </row>
    <row r="62" spans="1:6" x14ac:dyDescent="0.15">
      <c r="A62" s="4">
        <v>46</v>
      </c>
      <c r="B62" s="35"/>
      <c r="C62" s="4"/>
      <c r="D62" s="39"/>
      <c r="E62" s="37"/>
      <c r="F62" s="38"/>
    </row>
    <row r="63" spans="1:6" x14ac:dyDescent="0.15">
      <c r="A63" s="4">
        <v>47</v>
      </c>
      <c r="B63" s="35"/>
      <c r="C63" s="4"/>
      <c r="D63" s="39"/>
      <c r="E63" s="37"/>
      <c r="F63" s="38"/>
    </row>
    <row r="64" spans="1:6" x14ac:dyDescent="0.15">
      <c r="A64" s="4">
        <v>48</v>
      </c>
      <c r="B64" s="35"/>
      <c r="C64" s="4"/>
      <c r="D64" s="39"/>
      <c r="E64" s="37"/>
      <c r="F64" s="38"/>
    </row>
    <row r="65" spans="1:6" x14ac:dyDescent="0.15">
      <c r="A65" s="4">
        <v>49</v>
      </c>
      <c r="B65" s="35"/>
      <c r="C65" s="4"/>
      <c r="D65" s="39"/>
      <c r="E65" s="37"/>
      <c r="F65" s="38"/>
    </row>
    <row r="66" spans="1:6" x14ac:dyDescent="0.15">
      <c r="A66" s="4">
        <v>50</v>
      </c>
      <c r="B66" s="35"/>
      <c r="C66" s="4"/>
      <c r="D66" s="39"/>
      <c r="E66" s="37"/>
      <c r="F66" s="38"/>
    </row>
    <row r="67" spans="1:6" x14ac:dyDescent="0.15">
      <c r="A67" s="4">
        <v>51</v>
      </c>
      <c r="B67" s="35"/>
      <c r="C67" s="4"/>
      <c r="D67" s="39"/>
      <c r="E67" s="37"/>
      <c r="F67" s="38"/>
    </row>
    <row r="68" spans="1:6" x14ac:dyDescent="0.15">
      <c r="A68" s="4">
        <v>52</v>
      </c>
      <c r="B68" s="35"/>
      <c r="C68" s="4"/>
      <c r="D68" s="39"/>
      <c r="E68" s="37"/>
      <c r="F68" s="38"/>
    </row>
    <row r="69" spans="1:6" x14ac:dyDescent="0.15">
      <c r="A69" s="4">
        <v>53</v>
      </c>
      <c r="B69" s="35"/>
      <c r="C69" s="4"/>
      <c r="D69" s="39"/>
      <c r="E69" s="37"/>
      <c r="F69" s="38"/>
    </row>
    <row r="70" spans="1:6" x14ac:dyDescent="0.15">
      <c r="A70" s="4">
        <v>54</v>
      </c>
      <c r="B70" s="35"/>
      <c r="C70" s="4"/>
      <c r="D70" s="39"/>
      <c r="E70" s="37"/>
      <c r="F70" s="38"/>
    </row>
    <row r="71" spans="1:6" x14ac:dyDescent="0.15">
      <c r="A71" s="4">
        <v>55</v>
      </c>
      <c r="B71" s="35"/>
      <c r="C71" s="4"/>
      <c r="D71" s="39"/>
      <c r="E71" s="37"/>
      <c r="F71" s="38"/>
    </row>
    <row r="72" spans="1:6" x14ac:dyDescent="0.15">
      <c r="A72" s="4">
        <v>56</v>
      </c>
      <c r="B72" s="35"/>
      <c r="C72" s="4"/>
      <c r="D72" s="39"/>
      <c r="E72" s="37"/>
      <c r="F72" s="38"/>
    </row>
    <row r="73" spans="1:6" x14ac:dyDescent="0.15">
      <c r="A73" s="4">
        <v>57</v>
      </c>
      <c r="B73" s="35"/>
      <c r="C73" s="4"/>
      <c r="D73" s="39"/>
      <c r="E73" s="37"/>
      <c r="F73" s="38"/>
    </row>
    <row r="74" spans="1:6" x14ac:dyDescent="0.15">
      <c r="A74" s="4">
        <v>58</v>
      </c>
      <c r="B74" s="35"/>
      <c r="C74" s="4"/>
      <c r="D74" s="39"/>
      <c r="E74" s="37"/>
      <c r="F74" s="38"/>
    </row>
    <row r="75" spans="1:6" x14ac:dyDescent="0.15">
      <c r="A75" s="4">
        <v>59</v>
      </c>
      <c r="B75" s="35"/>
      <c r="C75" s="4"/>
      <c r="D75" s="39"/>
      <c r="E75" s="37"/>
      <c r="F75" s="38"/>
    </row>
    <row r="76" spans="1:6" x14ac:dyDescent="0.15">
      <c r="A76" s="4">
        <v>60</v>
      </c>
      <c r="B76" s="35"/>
      <c r="C76" s="4"/>
      <c r="D76" s="39"/>
      <c r="E76" s="37"/>
      <c r="F76" s="38"/>
    </row>
    <row r="77" spans="1:6" x14ac:dyDescent="0.15">
      <c r="A77" s="4">
        <v>61</v>
      </c>
      <c r="B77" s="35"/>
      <c r="C77" s="4"/>
      <c r="D77" s="39"/>
      <c r="E77" s="37"/>
      <c r="F77" s="38"/>
    </row>
    <row r="78" spans="1:6" x14ac:dyDescent="0.15">
      <c r="A78" s="4">
        <v>62</v>
      </c>
      <c r="B78" s="35"/>
      <c r="C78" s="4"/>
      <c r="D78" s="39"/>
      <c r="E78" s="37"/>
      <c r="F78" s="38"/>
    </row>
    <row r="79" spans="1:6" x14ac:dyDescent="0.15">
      <c r="A79" s="4">
        <v>63</v>
      </c>
      <c r="B79" s="35"/>
      <c r="C79" s="4"/>
      <c r="D79" s="39"/>
      <c r="E79" s="37"/>
      <c r="F79" s="38"/>
    </row>
    <row r="80" spans="1:6" x14ac:dyDescent="0.15">
      <c r="A80" s="4">
        <v>64</v>
      </c>
      <c r="B80" s="35"/>
      <c r="C80" s="4"/>
      <c r="D80" s="39"/>
      <c r="E80" s="37"/>
      <c r="F80" s="38"/>
    </row>
    <row r="81" spans="1:6" x14ac:dyDescent="0.15">
      <c r="A81" s="4">
        <v>65</v>
      </c>
      <c r="B81" s="35"/>
      <c r="C81" s="4"/>
      <c r="D81" s="39"/>
      <c r="E81" s="37"/>
      <c r="F81" s="38"/>
    </row>
    <row r="82" spans="1:6" x14ac:dyDescent="0.15">
      <c r="A82" s="4">
        <v>66</v>
      </c>
      <c r="B82" s="35"/>
      <c r="C82" s="4"/>
      <c r="D82" s="39"/>
      <c r="E82" s="37"/>
      <c r="F82" s="38"/>
    </row>
    <row r="83" spans="1:6" x14ac:dyDescent="0.15">
      <c r="A83" s="4">
        <v>67</v>
      </c>
      <c r="B83" s="35"/>
      <c r="C83" s="4"/>
      <c r="D83" s="39"/>
      <c r="E83" s="37"/>
      <c r="F83" s="38"/>
    </row>
    <row r="84" spans="1:6" x14ac:dyDescent="0.15">
      <c r="A84" s="4">
        <v>68</v>
      </c>
      <c r="B84" s="35"/>
      <c r="C84" s="4"/>
      <c r="D84" s="39"/>
      <c r="E84" s="37"/>
      <c r="F84" s="38"/>
    </row>
    <row r="85" spans="1:6" x14ac:dyDescent="0.15">
      <c r="A85" s="4">
        <v>69</v>
      </c>
      <c r="B85" s="35"/>
      <c r="C85" s="4"/>
      <c r="D85" s="39"/>
      <c r="E85" s="37"/>
      <c r="F85" s="38"/>
    </row>
    <row r="86" spans="1:6" x14ac:dyDescent="0.15">
      <c r="A86" s="4">
        <v>70</v>
      </c>
      <c r="B86" s="35"/>
      <c r="C86" s="4"/>
      <c r="D86" s="39"/>
      <c r="E86" s="37"/>
      <c r="F86" s="38"/>
    </row>
    <row r="87" spans="1:6" x14ac:dyDescent="0.15">
      <c r="A87" s="4">
        <v>71</v>
      </c>
      <c r="B87" s="35"/>
      <c r="C87" s="4"/>
      <c r="D87" s="39"/>
      <c r="E87" s="37"/>
      <c r="F87" s="38"/>
    </row>
    <row r="88" spans="1:6" x14ac:dyDescent="0.15">
      <c r="A88" s="4">
        <v>72</v>
      </c>
      <c r="B88" s="35"/>
      <c r="C88" s="4"/>
      <c r="D88" s="39"/>
      <c r="E88" s="37"/>
      <c r="F88" s="38"/>
    </row>
    <row r="89" spans="1:6" x14ac:dyDescent="0.15">
      <c r="A89" s="4">
        <v>73</v>
      </c>
      <c r="B89" s="35"/>
      <c r="C89" s="4"/>
      <c r="D89" s="39"/>
      <c r="E89" s="37"/>
      <c r="F89" s="38"/>
    </row>
    <row r="90" spans="1:6" x14ac:dyDescent="0.15">
      <c r="A90" s="4">
        <v>74</v>
      </c>
      <c r="B90" s="35"/>
      <c r="C90" s="4"/>
      <c r="D90" s="39"/>
      <c r="E90" s="37"/>
      <c r="F90" s="38"/>
    </row>
    <row r="91" spans="1:6" x14ac:dyDescent="0.15">
      <c r="A91" s="4">
        <v>75</v>
      </c>
      <c r="B91" s="35"/>
      <c r="C91" s="4"/>
      <c r="D91" s="39"/>
      <c r="E91" s="37"/>
      <c r="F91" s="38"/>
    </row>
    <row r="92" spans="1:6" x14ac:dyDescent="0.15">
      <c r="A92" s="4">
        <v>76</v>
      </c>
      <c r="B92" s="35"/>
      <c r="C92" s="4"/>
      <c r="D92" s="39"/>
      <c r="E92" s="37"/>
      <c r="F92" s="38"/>
    </row>
    <row r="93" spans="1:6" x14ac:dyDescent="0.15">
      <c r="A93" s="4">
        <v>77</v>
      </c>
      <c r="B93" s="35"/>
      <c r="C93" s="4"/>
      <c r="D93" s="39"/>
      <c r="E93" s="37"/>
      <c r="F93" s="38"/>
    </row>
    <row r="94" spans="1:6" x14ac:dyDescent="0.15">
      <c r="A94" s="4">
        <v>78</v>
      </c>
      <c r="B94" s="35"/>
      <c r="C94" s="4"/>
      <c r="D94" s="39"/>
      <c r="E94" s="37"/>
      <c r="F94" s="38"/>
    </row>
    <row r="95" spans="1:6" x14ac:dyDescent="0.15">
      <c r="A95" s="4">
        <v>79</v>
      </c>
      <c r="B95" s="35"/>
      <c r="C95" s="4"/>
      <c r="D95" s="39"/>
      <c r="E95" s="37"/>
      <c r="F95" s="38"/>
    </row>
    <row r="96" spans="1:6" x14ac:dyDescent="0.15">
      <c r="A96" s="4">
        <v>80</v>
      </c>
      <c r="B96" s="35"/>
      <c r="C96" s="4"/>
      <c r="D96" s="39"/>
      <c r="E96" s="37"/>
      <c r="F96" s="38"/>
    </row>
    <row r="97" spans="1:6" x14ac:dyDescent="0.15">
      <c r="A97" s="4">
        <v>81</v>
      </c>
      <c r="B97" s="35"/>
      <c r="C97" s="4"/>
      <c r="D97" s="39"/>
      <c r="E97" s="37"/>
      <c r="F97" s="38"/>
    </row>
    <row r="98" spans="1:6" x14ac:dyDescent="0.15">
      <c r="A98" s="4">
        <v>82</v>
      </c>
      <c r="B98" s="35"/>
      <c r="C98" s="4"/>
      <c r="D98" s="39"/>
      <c r="E98" s="37"/>
      <c r="F98" s="38"/>
    </row>
    <row r="99" spans="1:6" x14ac:dyDescent="0.15">
      <c r="A99" s="4">
        <v>83</v>
      </c>
      <c r="B99" s="35"/>
      <c r="C99" s="4"/>
      <c r="D99" s="39"/>
      <c r="E99" s="37"/>
      <c r="F99" s="38"/>
    </row>
    <row r="100" spans="1:6" x14ac:dyDescent="0.15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1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1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1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1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100-000002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100-000001000000}">
          <x14:formula1>
            <xm:f>'Product Backlog'!$A$24:$A$100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100"/>
  <sheetViews>
    <sheetView zoomScale="160" zoomScaleNormal="160" workbookViewId="0">
      <selection activeCell="D17" sqref="D17"/>
    </sheetView>
  </sheetViews>
  <sheetFormatPr baseColWidth="10" defaultColWidth="11.5" defaultRowHeight="13" x14ac:dyDescent="0.15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8" customFormat="1" ht="18" x14ac:dyDescent="0.2">
      <c r="A1" s="25" t="s">
        <v>7</v>
      </c>
      <c r="B1" s="25">
        <f>'Sprint 01 Backlog'!B1+1</f>
        <v>2</v>
      </c>
      <c r="C1" s="25"/>
      <c r="D1" s="26" t="s">
        <v>1</v>
      </c>
      <c r="E1"/>
      <c r="F1" s="25"/>
      <c r="AMI1"/>
      <c r="AMJ1"/>
    </row>
    <row r="2" spans="1:1024" s="28" customFormat="1" x14ac:dyDescent="0.15">
      <c r="A2" s="25" t="s">
        <v>139</v>
      </c>
      <c r="B2" s="29">
        <f>'Sprint 01 Backlog'!B3</f>
        <v>44985</v>
      </c>
      <c r="C2" s="25"/>
      <c r="D2" s="30" t="s">
        <v>140</v>
      </c>
      <c r="E2" s="25"/>
      <c r="F2" s="25"/>
      <c r="AMI2"/>
      <c r="AMJ2"/>
    </row>
    <row r="3" spans="1:1024" s="28" customFormat="1" x14ac:dyDescent="0.15">
      <c r="A3" s="25" t="s">
        <v>141</v>
      </c>
      <c r="B3" s="29">
        <f>B2+7</f>
        <v>44992</v>
      </c>
      <c r="C3" s="25"/>
      <c r="D3" s="25"/>
      <c r="E3" s="25"/>
      <c r="F3" s="25"/>
      <c r="AMI3"/>
      <c r="AMJ3"/>
    </row>
    <row r="4" spans="1:1024" s="28" customFormat="1" x14ac:dyDescent="0.15">
      <c r="A4" s="25" t="s">
        <v>142</v>
      </c>
      <c r="B4" s="31" t="s">
        <v>143</v>
      </c>
      <c r="C4" s="25"/>
      <c r="D4" s="25"/>
      <c r="E4" s="25"/>
      <c r="F4" s="25"/>
      <c r="AMI4"/>
      <c r="AMJ4"/>
    </row>
    <row r="5" spans="1:1024" s="28" customFormat="1" x14ac:dyDescent="0.15">
      <c r="A5" s="25"/>
      <c r="B5" s="31"/>
      <c r="C5" s="25"/>
      <c r="D5" s="25"/>
      <c r="E5" s="25"/>
      <c r="F5" s="25"/>
      <c r="AMI5"/>
      <c r="AMJ5"/>
    </row>
    <row r="6" spans="1:1024" s="28" customFormat="1" x14ac:dyDescent="0.15">
      <c r="A6" s="25"/>
      <c r="B6" s="32" t="s">
        <v>8</v>
      </c>
      <c r="C6" s="25" t="s">
        <v>144</v>
      </c>
      <c r="D6" s="25"/>
      <c r="E6" s="25"/>
      <c r="F6" s="25"/>
      <c r="AMI6"/>
      <c r="AMJ6"/>
    </row>
    <row r="7" spans="1:1024" s="28" customFormat="1" x14ac:dyDescent="0.15">
      <c r="A7" s="25" t="s">
        <v>145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x14ac:dyDescent="0.15">
      <c r="A8" s="25" t="s">
        <v>146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15">
      <c r="A9" s="25" t="s">
        <v>147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15">
      <c r="A10" s="25" t="s">
        <v>148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15">
      <c r="A11" s="25" t="s">
        <v>149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15">
      <c r="A12" s="25" t="s">
        <v>150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15">
      <c r="A13" s="25" t="s">
        <v>151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15">
      <c r="A14" s="25" t="s">
        <v>152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15">
      <c r="A15" s="25"/>
      <c r="B15" s="25"/>
      <c r="C15" s="25"/>
      <c r="D15" s="25"/>
      <c r="E15" s="25"/>
      <c r="F15" s="25"/>
      <c r="AMI15"/>
      <c r="AMJ15"/>
    </row>
    <row r="16" spans="1:1024" x14ac:dyDescent="0.15">
      <c r="A16" s="33" t="s">
        <v>153</v>
      </c>
      <c r="B16" s="33" t="s">
        <v>20</v>
      </c>
      <c r="C16" s="33" t="s">
        <v>154</v>
      </c>
      <c r="D16" s="33" t="s">
        <v>157</v>
      </c>
      <c r="E16" s="33" t="s">
        <v>25</v>
      </c>
      <c r="F16" s="33" t="s">
        <v>29</v>
      </c>
    </row>
    <row r="17" spans="1:6" ht="14" x14ac:dyDescent="0.15">
      <c r="A17" s="4">
        <v>1</v>
      </c>
      <c r="B17" s="35"/>
      <c r="C17" s="4"/>
      <c r="D17" s="36" t="s">
        <v>156</v>
      </c>
      <c r="E17" s="37"/>
      <c r="F17" s="38"/>
    </row>
    <row r="18" spans="1:6" x14ac:dyDescent="0.15">
      <c r="A18" s="4">
        <v>2</v>
      </c>
      <c r="B18" s="35"/>
      <c r="C18" s="4"/>
      <c r="D18" s="39"/>
      <c r="E18" s="37"/>
      <c r="F18" s="38"/>
    </row>
    <row r="19" spans="1:6" x14ac:dyDescent="0.15">
      <c r="A19" s="4">
        <v>3</v>
      </c>
      <c r="B19" s="35"/>
      <c r="C19" s="4"/>
      <c r="D19" s="39"/>
      <c r="E19" s="37"/>
      <c r="F19" s="38"/>
    </row>
    <row r="20" spans="1:6" x14ac:dyDescent="0.15">
      <c r="A20" s="4">
        <v>4</v>
      </c>
      <c r="B20" s="35"/>
      <c r="C20" s="4"/>
      <c r="D20" s="39"/>
      <c r="E20" s="37"/>
      <c r="F20" s="38"/>
    </row>
    <row r="21" spans="1:6" x14ac:dyDescent="0.15">
      <c r="A21" s="4">
        <v>5</v>
      </c>
      <c r="B21" s="35"/>
      <c r="C21" s="4"/>
      <c r="D21" s="39"/>
      <c r="E21" s="37"/>
      <c r="F21" s="38"/>
    </row>
    <row r="22" spans="1:6" x14ac:dyDescent="0.15">
      <c r="A22" s="4">
        <v>6</v>
      </c>
      <c r="B22" s="35"/>
      <c r="C22" s="4"/>
      <c r="D22" s="39"/>
      <c r="E22" s="37"/>
      <c r="F22" s="38"/>
    </row>
    <row r="23" spans="1:6" x14ac:dyDescent="0.15">
      <c r="A23" s="4">
        <v>7</v>
      </c>
      <c r="B23" s="35"/>
      <c r="C23" s="4"/>
      <c r="D23" s="39"/>
      <c r="E23" s="37"/>
      <c r="F23" s="38"/>
    </row>
    <row r="24" spans="1:6" x14ac:dyDescent="0.15">
      <c r="A24" s="4">
        <v>8</v>
      </c>
      <c r="B24" s="35"/>
      <c r="C24" s="4"/>
      <c r="D24" s="39"/>
      <c r="E24" s="37"/>
      <c r="F24" s="38"/>
    </row>
    <row r="25" spans="1:6" x14ac:dyDescent="0.15">
      <c r="A25" s="4">
        <v>9</v>
      </c>
      <c r="B25" s="35"/>
      <c r="C25" s="4"/>
      <c r="D25" s="39"/>
      <c r="E25" s="37"/>
      <c r="F25" s="38"/>
    </row>
    <row r="26" spans="1:6" x14ac:dyDescent="0.15">
      <c r="A26" s="4">
        <v>10</v>
      </c>
      <c r="B26" s="35"/>
      <c r="C26" s="4"/>
      <c r="D26" s="39"/>
      <c r="E26" s="37"/>
      <c r="F26" s="38"/>
    </row>
    <row r="27" spans="1:6" x14ac:dyDescent="0.15">
      <c r="A27" s="4">
        <v>11</v>
      </c>
      <c r="B27" s="35"/>
      <c r="C27" s="4"/>
      <c r="D27" s="39"/>
      <c r="E27" s="37"/>
      <c r="F27" s="38"/>
    </row>
    <row r="28" spans="1:6" x14ac:dyDescent="0.15">
      <c r="A28" s="4">
        <v>12</v>
      </c>
      <c r="B28" s="35"/>
      <c r="C28" s="4"/>
      <c r="D28" s="39"/>
      <c r="E28" s="37"/>
      <c r="F28" s="38"/>
    </row>
    <row r="29" spans="1:6" x14ac:dyDescent="0.15">
      <c r="A29" s="4">
        <v>13</v>
      </c>
      <c r="B29" s="35"/>
      <c r="C29" s="4"/>
      <c r="D29" s="39"/>
      <c r="E29" s="37"/>
      <c r="F29" s="38"/>
    </row>
    <row r="30" spans="1:6" x14ac:dyDescent="0.15">
      <c r="A30" s="4">
        <v>14</v>
      </c>
      <c r="B30" s="35"/>
      <c r="C30" s="4"/>
      <c r="D30" s="39"/>
      <c r="E30" s="37"/>
      <c r="F30" s="38"/>
    </row>
    <row r="31" spans="1:6" x14ac:dyDescent="0.15">
      <c r="A31" s="4">
        <v>15</v>
      </c>
      <c r="B31" s="35"/>
      <c r="C31" s="4"/>
      <c r="D31" s="39"/>
      <c r="E31" s="37"/>
      <c r="F31" s="38"/>
    </row>
    <row r="32" spans="1:6" x14ac:dyDescent="0.15">
      <c r="A32" s="4">
        <v>16</v>
      </c>
      <c r="B32" s="35"/>
      <c r="C32" s="4"/>
      <c r="D32" s="39"/>
      <c r="E32" s="37"/>
      <c r="F32" s="38"/>
    </row>
    <row r="33" spans="1:6" x14ac:dyDescent="0.15">
      <c r="A33" s="4">
        <v>17</v>
      </c>
      <c r="B33" s="35"/>
      <c r="C33" s="4"/>
      <c r="D33" s="39"/>
      <c r="E33" s="37"/>
      <c r="F33" s="38"/>
    </row>
    <row r="34" spans="1:6" x14ac:dyDescent="0.15">
      <c r="A34" s="4">
        <v>18</v>
      </c>
      <c r="B34" s="35"/>
      <c r="C34" s="4"/>
      <c r="D34" s="39"/>
      <c r="E34" s="37"/>
      <c r="F34" s="38"/>
    </row>
    <row r="35" spans="1:6" x14ac:dyDescent="0.15">
      <c r="A35" s="4">
        <v>19</v>
      </c>
      <c r="B35" s="35"/>
      <c r="C35" s="4"/>
      <c r="D35" s="39"/>
      <c r="E35" s="37"/>
      <c r="F35" s="38"/>
    </row>
    <row r="36" spans="1:6" x14ac:dyDescent="0.15">
      <c r="A36" s="4">
        <v>20</v>
      </c>
      <c r="B36" s="35"/>
      <c r="C36" s="4"/>
      <c r="D36" s="39"/>
      <c r="E36" s="37"/>
      <c r="F36" s="38"/>
    </row>
    <row r="37" spans="1:6" x14ac:dyDescent="0.15">
      <c r="A37" s="4">
        <v>21</v>
      </c>
      <c r="B37" s="35"/>
      <c r="C37" s="4"/>
      <c r="D37" s="39"/>
      <c r="E37" s="37"/>
      <c r="F37" s="38"/>
    </row>
    <row r="38" spans="1:6" x14ac:dyDescent="0.15">
      <c r="A38" s="4">
        <v>22</v>
      </c>
      <c r="B38" s="35"/>
      <c r="C38" s="4"/>
      <c r="D38" s="39"/>
      <c r="E38" s="37"/>
      <c r="F38" s="38"/>
    </row>
    <row r="39" spans="1:6" x14ac:dyDescent="0.15">
      <c r="A39" s="4">
        <v>23</v>
      </c>
      <c r="B39" s="35"/>
      <c r="C39" s="4"/>
      <c r="D39" s="39"/>
      <c r="E39" s="37"/>
      <c r="F39" s="38"/>
    </row>
    <row r="40" spans="1:6" x14ac:dyDescent="0.15">
      <c r="A40" s="4">
        <v>24</v>
      </c>
      <c r="B40" s="35"/>
      <c r="C40" s="4"/>
      <c r="D40" s="39"/>
      <c r="E40" s="37"/>
      <c r="F40" s="38"/>
    </row>
    <row r="41" spans="1:6" x14ac:dyDescent="0.15">
      <c r="A41" s="4">
        <v>25</v>
      </c>
      <c r="B41" s="35"/>
      <c r="C41" s="4"/>
      <c r="D41" s="39"/>
      <c r="E41" s="37"/>
      <c r="F41" s="38"/>
    </row>
    <row r="42" spans="1:6" x14ac:dyDescent="0.15">
      <c r="A42" s="4">
        <v>26</v>
      </c>
      <c r="B42" s="35"/>
      <c r="C42" s="4"/>
      <c r="D42" s="39"/>
      <c r="E42" s="37"/>
      <c r="F42" s="38"/>
    </row>
    <row r="43" spans="1:6" x14ac:dyDescent="0.15">
      <c r="A43" s="4">
        <v>27</v>
      </c>
      <c r="B43" s="35"/>
      <c r="C43" s="4"/>
      <c r="D43" s="39"/>
      <c r="E43" s="37"/>
      <c r="F43" s="38"/>
    </row>
    <row r="44" spans="1:6" x14ac:dyDescent="0.15">
      <c r="A44" s="4">
        <v>28</v>
      </c>
      <c r="B44" s="35"/>
      <c r="C44" s="4"/>
      <c r="D44" s="39"/>
      <c r="E44" s="37"/>
      <c r="F44" s="38"/>
    </row>
    <row r="45" spans="1:6" x14ac:dyDescent="0.15">
      <c r="A45" s="4">
        <v>29</v>
      </c>
      <c r="B45" s="35"/>
      <c r="C45" s="4"/>
      <c r="D45" s="39"/>
      <c r="E45" s="37"/>
      <c r="F45" s="38"/>
    </row>
    <row r="46" spans="1:6" x14ac:dyDescent="0.15">
      <c r="A46" s="4">
        <v>30</v>
      </c>
      <c r="B46" s="35"/>
      <c r="C46" s="4"/>
      <c r="D46" s="39"/>
      <c r="E46" s="37"/>
      <c r="F46" s="38"/>
    </row>
    <row r="47" spans="1:6" x14ac:dyDescent="0.15">
      <c r="A47" s="4">
        <v>31</v>
      </c>
      <c r="B47" s="35"/>
      <c r="C47" s="4"/>
      <c r="D47" s="39"/>
      <c r="E47" s="37"/>
      <c r="F47" s="38"/>
    </row>
    <row r="48" spans="1:6" x14ac:dyDescent="0.15">
      <c r="A48" s="4">
        <v>32</v>
      </c>
      <c r="B48" s="35"/>
      <c r="C48" s="4"/>
      <c r="D48" s="39"/>
      <c r="E48" s="37"/>
      <c r="F48" s="38"/>
    </row>
    <row r="49" spans="1:6" x14ac:dyDescent="0.15">
      <c r="A49" s="4">
        <v>33</v>
      </c>
      <c r="B49" s="35"/>
      <c r="C49" s="4"/>
      <c r="D49" s="39"/>
      <c r="E49" s="37"/>
      <c r="F49" s="38"/>
    </row>
    <row r="50" spans="1:6" x14ac:dyDescent="0.15">
      <c r="A50" s="4">
        <v>34</v>
      </c>
      <c r="B50" s="35"/>
      <c r="C50" s="4"/>
      <c r="D50" s="39"/>
      <c r="E50" s="37"/>
      <c r="F50" s="38"/>
    </row>
    <row r="51" spans="1:6" x14ac:dyDescent="0.15">
      <c r="A51" s="4">
        <v>35</v>
      </c>
      <c r="B51" s="35"/>
      <c r="C51" s="4"/>
      <c r="D51" s="39"/>
      <c r="E51" s="37"/>
      <c r="F51" s="38"/>
    </row>
    <row r="52" spans="1:6" x14ac:dyDescent="0.15">
      <c r="A52" s="4">
        <v>36</v>
      </c>
      <c r="B52" s="35"/>
      <c r="C52" s="4"/>
      <c r="D52" s="39"/>
      <c r="E52" s="37"/>
      <c r="F52" s="38"/>
    </row>
    <row r="53" spans="1:6" x14ac:dyDescent="0.15">
      <c r="A53" s="4">
        <v>37</v>
      </c>
      <c r="B53" s="35"/>
      <c r="C53" s="4"/>
      <c r="D53" s="39"/>
      <c r="E53" s="37"/>
      <c r="F53" s="38"/>
    </row>
    <row r="54" spans="1:6" x14ac:dyDescent="0.15">
      <c r="A54" s="4">
        <v>38</v>
      </c>
      <c r="B54" s="35"/>
      <c r="C54" s="4"/>
      <c r="D54" s="39"/>
      <c r="E54" s="37"/>
      <c r="F54" s="38"/>
    </row>
    <row r="55" spans="1:6" x14ac:dyDescent="0.15">
      <c r="A55" s="4">
        <v>39</v>
      </c>
      <c r="B55" s="35"/>
      <c r="C55" s="4"/>
      <c r="D55" s="39"/>
      <c r="E55" s="37"/>
      <c r="F55" s="38"/>
    </row>
    <row r="56" spans="1:6" x14ac:dyDescent="0.15">
      <c r="A56" s="4">
        <v>40</v>
      </c>
      <c r="B56" s="35"/>
      <c r="C56" s="4"/>
      <c r="D56" s="39"/>
      <c r="E56" s="37"/>
      <c r="F56" s="38"/>
    </row>
    <row r="57" spans="1:6" x14ac:dyDescent="0.15">
      <c r="A57" s="4">
        <v>41</v>
      </c>
      <c r="B57" s="35"/>
      <c r="C57" s="4"/>
      <c r="D57" s="39"/>
      <c r="E57" s="37"/>
      <c r="F57" s="38"/>
    </row>
    <row r="58" spans="1:6" x14ac:dyDescent="0.15">
      <c r="A58" s="4">
        <v>42</v>
      </c>
      <c r="B58" s="35"/>
      <c r="C58" s="4"/>
      <c r="D58" s="39"/>
      <c r="E58" s="37"/>
      <c r="F58" s="38"/>
    </row>
    <row r="59" spans="1:6" x14ac:dyDescent="0.15">
      <c r="A59" s="4">
        <v>43</v>
      </c>
      <c r="B59" s="35"/>
      <c r="C59" s="4"/>
      <c r="D59" s="39"/>
      <c r="E59" s="37"/>
      <c r="F59" s="38"/>
    </row>
    <row r="60" spans="1:6" x14ac:dyDescent="0.15">
      <c r="A60" s="4">
        <v>44</v>
      </c>
      <c r="B60" s="35"/>
      <c r="C60" s="4"/>
      <c r="D60" s="39"/>
      <c r="E60" s="37"/>
      <c r="F60" s="38"/>
    </row>
    <row r="61" spans="1:6" x14ac:dyDescent="0.15">
      <c r="A61" s="4">
        <v>45</v>
      </c>
      <c r="B61" s="35"/>
      <c r="C61" s="4"/>
      <c r="D61" s="39"/>
      <c r="E61" s="37"/>
      <c r="F61" s="38"/>
    </row>
    <row r="62" spans="1:6" x14ac:dyDescent="0.15">
      <c r="A62" s="4">
        <v>46</v>
      </c>
      <c r="B62" s="35"/>
      <c r="C62" s="4"/>
      <c r="D62" s="39"/>
      <c r="E62" s="37"/>
      <c r="F62" s="38"/>
    </row>
    <row r="63" spans="1:6" x14ac:dyDescent="0.15">
      <c r="A63" s="4">
        <v>47</v>
      </c>
      <c r="B63" s="35"/>
      <c r="C63" s="4"/>
      <c r="D63" s="39"/>
      <c r="E63" s="37"/>
      <c r="F63" s="38"/>
    </row>
    <row r="64" spans="1:6" x14ac:dyDescent="0.15">
      <c r="A64" s="4">
        <v>48</v>
      </c>
      <c r="B64" s="35"/>
      <c r="C64" s="4"/>
      <c r="D64" s="39"/>
      <c r="E64" s="37"/>
      <c r="F64" s="38"/>
    </row>
    <row r="65" spans="1:6" x14ac:dyDescent="0.15">
      <c r="A65" s="4">
        <v>49</v>
      </c>
      <c r="B65" s="35"/>
      <c r="C65" s="4"/>
      <c r="D65" s="39"/>
      <c r="E65" s="37"/>
      <c r="F65" s="38"/>
    </row>
    <row r="66" spans="1:6" x14ac:dyDescent="0.15">
      <c r="A66" s="4">
        <v>50</v>
      </c>
      <c r="B66" s="35"/>
      <c r="C66" s="4"/>
      <c r="D66" s="39"/>
      <c r="E66" s="37"/>
      <c r="F66" s="38"/>
    </row>
    <row r="67" spans="1:6" x14ac:dyDescent="0.15">
      <c r="A67" s="4">
        <v>51</v>
      </c>
      <c r="B67" s="35"/>
      <c r="C67" s="4"/>
      <c r="D67" s="39"/>
      <c r="E67" s="37"/>
      <c r="F67" s="38"/>
    </row>
    <row r="68" spans="1:6" x14ac:dyDescent="0.15">
      <c r="A68" s="4">
        <v>52</v>
      </c>
      <c r="B68" s="35"/>
      <c r="C68" s="4"/>
      <c r="D68" s="39"/>
      <c r="E68" s="37"/>
      <c r="F68" s="38"/>
    </row>
    <row r="69" spans="1:6" x14ac:dyDescent="0.15">
      <c r="A69" s="4">
        <v>53</v>
      </c>
      <c r="B69" s="35"/>
      <c r="C69" s="4"/>
      <c r="D69" s="39"/>
      <c r="E69" s="37"/>
      <c r="F69" s="38"/>
    </row>
    <row r="70" spans="1:6" x14ac:dyDescent="0.15">
      <c r="A70" s="4">
        <v>54</v>
      </c>
      <c r="B70" s="35"/>
      <c r="C70" s="4"/>
      <c r="D70" s="39"/>
      <c r="E70" s="37"/>
      <c r="F70" s="38"/>
    </row>
    <row r="71" spans="1:6" x14ac:dyDescent="0.15">
      <c r="A71" s="4">
        <v>55</v>
      </c>
      <c r="B71" s="35"/>
      <c r="C71" s="4"/>
      <c r="D71" s="39"/>
      <c r="E71" s="37"/>
      <c r="F71" s="38"/>
    </row>
    <row r="72" spans="1:6" x14ac:dyDescent="0.15">
      <c r="A72" s="4">
        <v>56</v>
      </c>
      <c r="B72" s="35"/>
      <c r="C72" s="4"/>
      <c r="D72" s="39"/>
      <c r="E72" s="37"/>
      <c r="F72" s="38"/>
    </row>
    <row r="73" spans="1:6" x14ac:dyDescent="0.15">
      <c r="A73" s="4">
        <v>57</v>
      </c>
      <c r="B73" s="35"/>
      <c r="C73" s="4"/>
      <c r="D73" s="39"/>
      <c r="E73" s="37"/>
      <c r="F73" s="38"/>
    </row>
    <row r="74" spans="1:6" x14ac:dyDescent="0.15">
      <c r="A74" s="4">
        <v>58</v>
      </c>
      <c r="B74" s="35"/>
      <c r="C74" s="4"/>
      <c r="D74" s="39"/>
      <c r="E74" s="37"/>
      <c r="F74" s="38"/>
    </row>
    <row r="75" spans="1:6" x14ac:dyDescent="0.15">
      <c r="A75" s="4">
        <v>59</v>
      </c>
      <c r="B75" s="35"/>
      <c r="C75" s="4"/>
      <c r="D75" s="39"/>
      <c r="E75" s="37"/>
      <c r="F75" s="38"/>
    </row>
    <row r="76" spans="1:6" x14ac:dyDescent="0.15">
      <c r="A76" s="4">
        <v>60</v>
      </c>
      <c r="B76" s="35"/>
      <c r="C76" s="4"/>
      <c r="D76" s="39"/>
      <c r="E76" s="37"/>
      <c r="F76" s="38"/>
    </row>
    <row r="77" spans="1:6" x14ac:dyDescent="0.15">
      <c r="A77" s="4">
        <v>61</v>
      </c>
      <c r="B77" s="35"/>
      <c r="C77" s="4"/>
      <c r="D77" s="39"/>
      <c r="E77" s="37"/>
      <c r="F77" s="38"/>
    </row>
    <row r="78" spans="1:6" x14ac:dyDescent="0.15">
      <c r="A78" s="4">
        <v>62</v>
      </c>
      <c r="B78" s="35"/>
      <c r="C78" s="4"/>
      <c r="D78" s="39"/>
      <c r="E78" s="37"/>
      <c r="F78" s="38"/>
    </row>
    <row r="79" spans="1:6" x14ac:dyDescent="0.15">
      <c r="A79" s="4">
        <v>63</v>
      </c>
      <c r="B79" s="35"/>
      <c r="C79" s="4"/>
      <c r="D79" s="39"/>
      <c r="E79" s="37"/>
      <c r="F79" s="38"/>
    </row>
    <row r="80" spans="1:6" x14ac:dyDescent="0.15">
      <c r="A80" s="4">
        <v>64</v>
      </c>
      <c r="B80" s="35"/>
      <c r="C80" s="4"/>
      <c r="D80" s="39"/>
      <c r="E80" s="37"/>
      <c r="F80" s="38"/>
    </row>
    <row r="81" spans="1:6" x14ac:dyDescent="0.15">
      <c r="A81" s="4">
        <v>65</v>
      </c>
      <c r="B81" s="35"/>
      <c r="C81" s="4"/>
      <c r="D81" s="39"/>
      <c r="E81" s="37"/>
      <c r="F81" s="38"/>
    </row>
    <row r="82" spans="1:6" x14ac:dyDescent="0.15">
      <c r="A82" s="4">
        <v>66</v>
      </c>
      <c r="B82" s="35"/>
      <c r="C82" s="4"/>
      <c r="D82" s="39"/>
      <c r="E82" s="37"/>
      <c r="F82" s="38"/>
    </row>
    <row r="83" spans="1:6" x14ac:dyDescent="0.15">
      <c r="A83" s="4">
        <v>67</v>
      </c>
      <c r="B83" s="35"/>
      <c r="C83" s="4"/>
      <c r="D83" s="39"/>
      <c r="E83" s="37"/>
      <c r="F83" s="38"/>
    </row>
    <row r="84" spans="1:6" x14ac:dyDescent="0.15">
      <c r="A84" s="4">
        <v>68</v>
      </c>
      <c r="B84" s="35"/>
      <c r="C84" s="4"/>
      <c r="D84" s="39"/>
      <c r="E84" s="37"/>
      <c r="F84" s="38"/>
    </row>
    <row r="85" spans="1:6" x14ac:dyDescent="0.15">
      <c r="A85" s="4">
        <v>69</v>
      </c>
      <c r="B85" s="35"/>
      <c r="C85" s="4"/>
      <c r="D85" s="39"/>
      <c r="E85" s="37"/>
      <c r="F85" s="38"/>
    </row>
    <row r="86" spans="1:6" x14ac:dyDescent="0.15">
      <c r="A86" s="4">
        <v>70</v>
      </c>
      <c r="B86" s="35"/>
      <c r="C86" s="4"/>
      <c r="D86" s="39"/>
      <c r="E86" s="37"/>
      <c r="F86" s="38"/>
    </row>
    <row r="87" spans="1:6" x14ac:dyDescent="0.15">
      <c r="A87" s="4">
        <v>71</v>
      </c>
      <c r="B87" s="35"/>
      <c r="C87" s="4"/>
      <c r="D87" s="39"/>
      <c r="E87" s="37"/>
      <c r="F87" s="38"/>
    </row>
    <row r="88" spans="1:6" x14ac:dyDescent="0.15">
      <c r="A88" s="4">
        <v>72</v>
      </c>
      <c r="B88" s="35"/>
      <c r="C88" s="4"/>
      <c r="D88" s="39"/>
      <c r="E88" s="37"/>
      <c r="F88" s="38"/>
    </row>
    <row r="89" spans="1:6" x14ac:dyDescent="0.15">
      <c r="A89" s="4">
        <v>73</v>
      </c>
      <c r="B89" s="35"/>
      <c r="C89" s="4"/>
      <c r="D89" s="39"/>
      <c r="E89" s="37"/>
      <c r="F89" s="38"/>
    </row>
    <row r="90" spans="1:6" x14ac:dyDescent="0.15">
      <c r="A90" s="4">
        <v>74</v>
      </c>
      <c r="B90" s="35"/>
      <c r="C90" s="4"/>
      <c r="D90" s="39"/>
      <c r="E90" s="37"/>
      <c r="F90" s="38"/>
    </row>
    <row r="91" spans="1:6" x14ac:dyDescent="0.15">
      <c r="A91" s="4">
        <v>75</v>
      </c>
      <c r="B91" s="35"/>
      <c r="C91" s="4"/>
      <c r="D91" s="39"/>
      <c r="E91" s="37"/>
      <c r="F91" s="38"/>
    </row>
    <row r="92" spans="1:6" x14ac:dyDescent="0.15">
      <c r="A92" s="4">
        <v>76</v>
      </c>
      <c r="B92" s="35"/>
      <c r="C92" s="4"/>
      <c r="D92" s="39"/>
      <c r="E92" s="37"/>
      <c r="F92" s="38"/>
    </row>
    <row r="93" spans="1:6" x14ac:dyDescent="0.15">
      <c r="A93" s="4">
        <v>77</v>
      </c>
      <c r="B93" s="35"/>
      <c r="C93" s="4"/>
      <c r="D93" s="39"/>
      <c r="E93" s="37"/>
      <c r="F93" s="38"/>
    </row>
    <row r="94" spans="1:6" x14ac:dyDescent="0.15">
      <c r="A94" s="4">
        <v>78</v>
      </c>
      <c r="B94" s="35"/>
      <c r="C94" s="4"/>
      <c r="D94" s="39"/>
      <c r="E94" s="37"/>
      <c r="F94" s="38"/>
    </row>
    <row r="95" spans="1:6" x14ac:dyDescent="0.15">
      <c r="A95" s="4">
        <v>79</v>
      </c>
      <c r="B95" s="35"/>
      <c r="C95" s="4"/>
      <c r="D95" s="39"/>
      <c r="E95" s="37"/>
      <c r="F95" s="38"/>
    </row>
    <row r="96" spans="1:6" x14ac:dyDescent="0.15">
      <c r="A96" s="4">
        <v>80</v>
      </c>
      <c r="B96" s="35"/>
      <c r="C96" s="4"/>
      <c r="D96" s="39"/>
      <c r="E96" s="37"/>
      <c r="F96" s="38"/>
    </row>
    <row r="97" spans="1:6" x14ac:dyDescent="0.15">
      <c r="A97" s="4">
        <v>81</v>
      </c>
      <c r="B97" s="35"/>
      <c r="C97" s="4"/>
      <c r="D97" s="39"/>
      <c r="E97" s="37"/>
      <c r="F97" s="38"/>
    </row>
    <row r="98" spans="1:6" x14ac:dyDescent="0.15">
      <c r="A98" s="4">
        <v>82</v>
      </c>
      <c r="B98" s="35"/>
      <c r="C98" s="4"/>
      <c r="D98" s="39"/>
      <c r="E98" s="37"/>
      <c r="F98" s="38"/>
    </row>
    <row r="99" spans="1:6" x14ac:dyDescent="0.15">
      <c r="A99" s="4">
        <v>83</v>
      </c>
      <c r="B99" s="35"/>
      <c r="C99" s="4"/>
      <c r="D99" s="39"/>
      <c r="E99" s="37"/>
      <c r="F99" s="38"/>
    </row>
    <row r="100" spans="1:6" x14ac:dyDescent="0.15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2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200-000002000000}">
      <formula1>0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2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200-000005000000}">
      <formula1>"In Work,Completed Day 1,Completed Day 2,Completed Day 3,Completed Day 4,Completed Day 5,Completed Day 6,Completed Day 7"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200-000001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200-000004000000}">
          <x14:formula1>
            <xm:f>'Product Backlog'!$A$24:$A$100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100"/>
  <sheetViews>
    <sheetView zoomScale="160" zoomScaleNormal="160" workbookViewId="0">
      <selection activeCell="B1" sqref="B1"/>
    </sheetView>
  </sheetViews>
  <sheetFormatPr baseColWidth="10" defaultColWidth="11.5" defaultRowHeight="13" x14ac:dyDescent="0.15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8" customFormat="1" ht="18" x14ac:dyDescent="0.2">
      <c r="A1" s="25" t="s">
        <v>7</v>
      </c>
      <c r="B1" s="25">
        <f>'Sprint 02 Backlog'!B1+1</f>
        <v>3</v>
      </c>
      <c r="C1" s="25"/>
      <c r="D1" s="26" t="s">
        <v>1</v>
      </c>
      <c r="E1"/>
      <c r="F1" s="25"/>
      <c r="AMI1"/>
      <c r="AMJ1"/>
    </row>
    <row r="2" spans="1:1024" s="28" customFormat="1" x14ac:dyDescent="0.15">
      <c r="A2" s="25" t="s">
        <v>139</v>
      </c>
      <c r="B2" s="29">
        <f>'Sprint 02 Backlog'!B2+7</f>
        <v>44992</v>
      </c>
      <c r="C2" s="25"/>
      <c r="D2" s="30" t="s">
        <v>140</v>
      </c>
      <c r="E2" s="25"/>
      <c r="F2" s="25"/>
      <c r="AMI2"/>
      <c r="AMJ2"/>
    </row>
    <row r="3" spans="1:1024" s="28" customFormat="1" x14ac:dyDescent="0.15">
      <c r="A3" s="25" t="s">
        <v>141</v>
      </c>
      <c r="B3" s="29">
        <f>B2+14</f>
        <v>45006</v>
      </c>
      <c r="C3" s="25"/>
      <c r="D3" s="25"/>
      <c r="E3" s="25"/>
      <c r="F3" s="25"/>
      <c r="AMI3"/>
      <c r="AMJ3"/>
    </row>
    <row r="4" spans="1:1024" s="28" customFormat="1" x14ac:dyDescent="0.15">
      <c r="A4" s="25" t="s">
        <v>142</v>
      </c>
      <c r="B4" s="31" t="s">
        <v>143</v>
      </c>
      <c r="C4" s="25"/>
      <c r="D4" s="25"/>
      <c r="E4" s="25"/>
      <c r="F4" s="25"/>
      <c r="AMI4"/>
      <c r="AMJ4"/>
    </row>
    <row r="5" spans="1:1024" s="28" customFormat="1" x14ac:dyDescent="0.15">
      <c r="A5" s="25"/>
      <c r="B5" s="31"/>
      <c r="C5" s="25"/>
      <c r="D5" s="25"/>
      <c r="E5" s="25"/>
      <c r="F5" s="25"/>
      <c r="AMI5"/>
      <c r="AMJ5"/>
    </row>
    <row r="6" spans="1:1024" s="28" customFormat="1" x14ac:dyDescent="0.15">
      <c r="A6" s="25"/>
      <c r="B6" s="32" t="s">
        <v>8</v>
      </c>
      <c r="C6" s="25" t="s">
        <v>144</v>
      </c>
      <c r="D6" s="25"/>
      <c r="E6" s="25"/>
      <c r="F6" s="25"/>
      <c r="AMI6"/>
      <c r="AMJ6"/>
    </row>
    <row r="7" spans="1:1024" s="28" customFormat="1" x14ac:dyDescent="0.15">
      <c r="A7" s="25" t="s">
        <v>145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x14ac:dyDescent="0.15">
      <c r="A8" s="25" t="s">
        <v>146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15">
      <c r="A9" s="25" t="s">
        <v>147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15">
      <c r="A10" s="25" t="s">
        <v>148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15">
      <c r="A11" s="25" t="s">
        <v>149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15">
      <c r="A12" s="25" t="s">
        <v>150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15">
      <c r="A13" s="25" t="s">
        <v>151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15">
      <c r="A14" s="25" t="s">
        <v>152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15">
      <c r="A15" s="25"/>
      <c r="B15" s="25"/>
      <c r="C15" s="25"/>
      <c r="D15" s="25"/>
      <c r="E15" s="25"/>
      <c r="F15" s="25"/>
      <c r="AMI15"/>
      <c r="AMJ15"/>
    </row>
    <row r="16" spans="1:1024" x14ac:dyDescent="0.15">
      <c r="A16" s="33" t="s">
        <v>153</v>
      </c>
      <c r="B16" s="33" t="s">
        <v>20</v>
      </c>
      <c r="C16" s="33" t="s">
        <v>154</v>
      </c>
      <c r="D16" s="33" t="s">
        <v>157</v>
      </c>
      <c r="E16" s="33" t="s">
        <v>25</v>
      </c>
      <c r="F16" s="33" t="s">
        <v>29</v>
      </c>
    </row>
    <row r="17" spans="1:6" ht="14" x14ac:dyDescent="0.15">
      <c r="A17" s="4">
        <v>1</v>
      </c>
      <c r="B17" s="35"/>
      <c r="C17" s="4"/>
      <c r="D17" s="36" t="s">
        <v>156</v>
      </c>
      <c r="E17" s="37"/>
      <c r="F17" s="38"/>
    </row>
    <row r="18" spans="1:6" x14ac:dyDescent="0.15">
      <c r="A18" s="4">
        <v>2</v>
      </c>
      <c r="B18" s="35"/>
      <c r="C18" s="4"/>
      <c r="D18" s="39"/>
      <c r="E18" s="37"/>
      <c r="F18" s="38"/>
    </row>
    <row r="19" spans="1:6" x14ac:dyDescent="0.15">
      <c r="A19" s="4">
        <v>3</v>
      </c>
      <c r="B19" s="35"/>
      <c r="C19" s="4"/>
      <c r="D19" s="39"/>
      <c r="E19" s="37"/>
      <c r="F19" s="38"/>
    </row>
    <row r="20" spans="1:6" x14ac:dyDescent="0.15">
      <c r="A20" s="4">
        <v>4</v>
      </c>
      <c r="B20" s="35"/>
      <c r="C20" s="4"/>
      <c r="D20" s="39"/>
      <c r="E20" s="37"/>
      <c r="F20" s="38"/>
    </row>
    <row r="21" spans="1:6" x14ac:dyDescent="0.15">
      <c r="A21" s="4">
        <v>5</v>
      </c>
      <c r="B21" s="35"/>
      <c r="C21" s="4"/>
      <c r="D21" s="39"/>
      <c r="E21" s="37"/>
      <c r="F21" s="38"/>
    </row>
    <row r="22" spans="1:6" x14ac:dyDescent="0.15">
      <c r="A22" s="4">
        <v>6</v>
      </c>
      <c r="B22" s="35"/>
      <c r="C22" s="4"/>
      <c r="D22" s="39"/>
      <c r="E22" s="37"/>
      <c r="F22" s="38"/>
    </row>
    <row r="23" spans="1:6" x14ac:dyDescent="0.15">
      <c r="A23" s="4">
        <v>7</v>
      </c>
      <c r="B23" s="35"/>
      <c r="C23" s="4"/>
      <c r="D23" s="39"/>
      <c r="E23" s="37"/>
      <c r="F23" s="38"/>
    </row>
    <row r="24" spans="1:6" x14ac:dyDescent="0.15">
      <c r="A24" s="4">
        <v>8</v>
      </c>
      <c r="B24" s="35"/>
      <c r="C24" s="4"/>
      <c r="D24" s="39"/>
      <c r="E24" s="37"/>
      <c r="F24" s="38"/>
    </row>
    <row r="25" spans="1:6" x14ac:dyDescent="0.15">
      <c r="A25" s="4">
        <v>9</v>
      </c>
      <c r="B25" s="35"/>
      <c r="C25" s="4"/>
      <c r="D25" s="39"/>
      <c r="E25" s="37"/>
      <c r="F25" s="38"/>
    </row>
    <row r="26" spans="1:6" x14ac:dyDescent="0.15">
      <c r="A26" s="4">
        <v>10</v>
      </c>
      <c r="B26" s="35"/>
      <c r="C26" s="4"/>
      <c r="D26" s="39"/>
      <c r="E26" s="37"/>
      <c r="F26" s="38"/>
    </row>
    <row r="27" spans="1:6" x14ac:dyDescent="0.15">
      <c r="A27" s="4">
        <v>11</v>
      </c>
      <c r="B27" s="35"/>
      <c r="C27" s="4"/>
      <c r="D27" s="39"/>
      <c r="E27" s="37"/>
      <c r="F27" s="38"/>
    </row>
    <row r="28" spans="1:6" x14ac:dyDescent="0.15">
      <c r="A28" s="4">
        <v>12</v>
      </c>
      <c r="B28" s="35"/>
      <c r="C28" s="4"/>
      <c r="D28" s="39"/>
      <c r="E28" s="37"/>
      <c r="F28" s="38"/>
    </row>
    <row r="29" spans="1:6" x14ac:dyDescent="0.15">
      <c r="A29" s="4">
        <v>13</v>
      </c>
      <c r="B29" s="35"/>
      <c r="C29" s="4"/>
      <c r="D29" s="39"/>
      <c r="E29" s="37"/>
      <c r="F29" s="38"/>
    </row>
    <row r="30" spans="1:6" x14ac:dyDescent="0.15">
      <c r="A30" s="4">
        <v>14</v>
      </c>
      <c r="B30" s="35"/>
      <c r="C30" s="4"/>
      <c r="D30" s="39"/>
      <c r="E30" s="37"/>
      <c r="F30" s="38"/>
    </row>
    <row r="31" spans="1:6" x14ac:dyDescent="0.15">
      <c r="A31" s="4">
        <v>15</v>
      </c>
      <c r="B31" s="35"/>
      <c r="C31" s="4"/>
      <c r="D31" s="39"/>
      <c r="E31" s="37"/>
      <c r="F31" s="38"/>
    </row>
    <row r="32" spans="1:6" x14ac:dyDescent="0.15">
      <c r="A32" s="4">
        <v>16</v>
      </c>
      <c r="B32" s="35"/>
      <c r="C32" s="4"/>
      <c r="D32" s="39"/>
      <c r="E32" s="37"/>
      <c r="F32" s="38"/>
    </row>
    <row r="33" spans="1:6" x14ac:dyDescent="0.15">
      <c r="A33" s="4">
        <v>17</v>
      </c>
      <c r="B33" s="35"/>
      <c r="C33" s="4"/>
      <c r="D33" s="39"/>
      <c r="E33" s="37"/>
      <c r="F33" s="38"/>
    </row>
    <row r="34" spans="1:6" x14ac:dyDescent="0.15">
      <c r="A34" s="4">
        <v>18</v>
      </c>
      <c r="B34" s="35"/>
      <c r="C34" s="4"/>
      <c r="D34" s="39"/>
      <c r="E34" s="37"/>
      <c r="F34" s="38"/>
    </row>
    <row r="35" spans="1:6" x14ac:dyDescent="0.15">
      <c r="A35" s="4">
        <v>19</v>
      </c>
      <c r="B35" s="35"/>
      <c r="C35" s="4"/>
      <c r="D35" s="39"/>
      <c r="E35" s="37"/>
      <c r="F35" s="38"/>
    </row>
    <row r="36" spans="1:6" x14ac:dyDescent="0.15">
      <c r="A36" s="4">
        <v>20</v>
      </c>
      <c r="B36" s="35"/>
      <c r="C36" s="4"/>
      <c r="D36" s="39"/>
      <c r="E36" s="37"/>
      <c r="F36" s="38"/>
    </row>
    <row r="37" spans="1:6" x14ac:dyDescent="0.15">
      <c r="A37" s="4">
        <v>21</v>
      </c>
      <c r="B37" s="35"/>
      <c r="C37" s="4"/>
      <c r="D37" s="39"/>
      <c r="E37" s="37"/>
      <c r="F37" s="38"/>
    </row>
    <row r="38" spans="1:6" x14ac:dyDescent="0.15">
      <c r="A38" s="4">
        <v>22</v>
      </c>
      <c r="B38" s="35"/>
      <c r="C38" s="4"/>
      <c r="D38" s="39"/>
      <c r="E38" s="37"/>
      <c r="F38" s="38"/>
    </row>
    <row r="39" spans="1:6" x14ac:dyDescent="0.15">
      <c r="A39" s="4">
        <v>23</v>
      </c>
      <c r="B39" s="35"/>
      <c r="C39" s="4"/>
      <c r="D39" s="39"/>
      <c r="E39" s="37"/>
      <c r="F39" s="38"/>
    </row>
    <row r="40" spans="1:6" x14ac:dyDescent="0.15">
      <c r="A40" s="4">
        <v>24</v>
      </c>
      <c r="B40" s="35"/>
      <c r="C40" s="4"/>
      <c r="D40" s="39"/>
      <c r="E40" s="37"/>
      <c r="F40" s="38"/>
    </row>
    <row r="41" spans="1:6" x14ac:dyDescent="0.15">
      <c r="A41" s="4">
        <v>25</v>
      </c>
      <c r="B41" s="35"/>
      <c r="C41" s="4"/>
      <c r="D41" s="39"/>
      <c r="E41" s="37"/>
      <c r="F41" s="38"/>
    </row>
    <row r="42" spans="1:6" x14ac:dyDescent="0.15">
      <c r="A42" s="4">
        <v>26</v>
      </c>
      <c r="B42" s="35"/>
      <c r="C42" s="4"/>
      <c r="D42" s="39"/>
      <c r="E42" s="37"/>
      <c r="F42" s="38"/>
    </row>
    <row r="43" spans="1:6" x14ac:dyDescent="0.15">
      <c r="A43" s="4">
        <v>27</v>
      </c>
      <c r="B43" s="35"/>
      <c r="C43" s="4"/>
      <c r="D43" s="39"/>
      <c r="E43" s="37"/>
      <c r="F43" s="38"/>
    </row>
    <row r="44" spans="1:6" x14ac:dyDescent="0.15">
      <c r="A44" s="4">
        <v>28</v>
      </c>
      <c r="B44" s="35"/>
      <c r="C44" s="4"/>
      <c r="D44" s="39"/>
      <c r="E44" s="37"/>
      <c r="F44" s="38"/>
    </row>
    <row r="45" spans="1:6" x14ac:dyDescent="0.15">
      <c r="A45" s="4">
        <v>29</v>
      </c>
      <c r="B45" s="35"/>
      <c r="C45" s="4"/>
      <c r="D45" s="39"/>
      <c r="E45" s="37"/>
      <c r="F45" s="38"/>
    </row>
    <row r="46" spans="1:6" x14ac:dyDescent="0.15">
      <c r="A46" s="4">
        <v>30</v>
      </c>
      <c r="B46" s="35"/>
      <c r="C46" s="4"/>
      <c r="D46" s="39"/>
      <c r="E46" s="37"/>
      <c r="F46" s="38"/>
    </row>
    <row r="47" spans="1:6" x14ac:dyDescent="0.15">
      <c r="A47" s="4">
        <v>31</v>
      </c>
      <c r="B47" s="35"/>
      <c r="C47" s="4"/>
      <c r="D47" s="39"/>
      <c r="E47" s="37"/>
      <c r="F47" s="38"/>
    </row>
    <row r="48" spans="1:6" x14ac:dyDescent="0.15">
      <c r="A48" s="4">
        <v>32</v>
      </c>
      <c r="B48" s="35"/>
      <c r="C48" s="4"/>
      <c r="D48" s="39"/>
      <c r="E48" s="37"/>
      <c r="F48" s="38"/>
    </row>
    <row r="49" spans="1:6" x14ac:dyDescent="0.15">
      <c r="A49" s="4">
        <v>33</v>
      </c>
      <c r="B49" s="35"/>
      <c r="C49" s="4"/>
      <c r="D49" s="39"/>
      <c r="E49" s="37"/>
      <c r="F49" s="38"/>
    </row>
    <row r="50" spans="1:6" x14ac:dyDescent="0.15">
      <c r="A50" s="4">
        <v>34</v>
      </c>
      <c r="B50" s="35"/>
      <c r="C50" s="4"/>
      <c r="D50" s="39"/>
      <c r="E50" s="37"/>
      <c r="F50" s="38"/>
    </row>
    <row r="51" spans="1:6" x14ac:dyDescent="0.15">
      <c r="A51" s="4">
        <v>35</v>
      </c>
      <c r="B51" s="35"/>
      <c r="C51" s="4"/>
      <c r="D51" s="39"/>
      <c r="E51" s="37"/>
      <c r="F51" s="38"/>
    </row>
    <row r="52" spans="1:6" x14ac:dyDescent="0.15">
      <c r="A52" s="4">
        <v>36</v>
      </c>
      <c r="B52" s="35"/>
      <c r="C52" s="4"/>
      <c r="D52" s="39"/>
      <c r="E52" s="37"/>
      <c r="F52" s="38"/>
    </row>
    <row r="53" spans="1:6" x14ac:dyDescent="0.15">
      <c r="A53" s="4">
        <v>37</v>
      </c>
      <c r="B53" s="35"/>
      <c r="C53" s="4"/>
      <c r="D53" s="39"/>
      <c r="E53" s="37"/>
      <c r="F53" s="38"/>
    </row>
    <row r="54" spans="1:6" x14ac:dyDescent="0.15">
      <c r="A54" s="4">
        <v>38</v>
      </c>
      <c r="B54" s="35"/>
      <c r="C54" s="4"/>
      <c r="D54" s="39"/>
      <c r="E54" s="37"/>
      <c r="F54" s="38"/>
    </row>
    <row r="55" spans="1:6" x14ac:dyDescent="0.15">
      <c r="A55" s="4">
        <v>39</v>
      </c>
      <c r="B55" s="35"/>
      <c r="C55" s="4"/>
      <c r="D55" s="39"/>
      <c r="E55" s="37"/>
      <c r="F55" s="38"/>
    </row>
    <row r="56" spans="1:6" x14ac:dyDescent="0.15">
      <c r="A56" s="4">
        <v>40</v>
      </c>
      <c r="B56" s="35"/>
      <c r="C56" s="4"/>
      <c r="D56" s="39"/>
      <c r="E56" s="37"/>
      <c r="F56" s="38"/>
    </row>
    <row r="57" spans="1:6" x14ac:dyDescent="0.15">
      <c r="A57" s="4">
        <v>41</v>
      </c>
      <c r="B57" s="35"/>
      <c r="C57" s="4"/>
      <c r="D57" s="39"/>
      <c r="E57" s="37"/>
      <c r="F57" s="38"/>
    </row>
    <row r="58" spans="1:6" x14ac:dyDescent="0.15">
      <c r="A58" s="4">
        <v>42</v>
      </c>
      <c r="B58" s="35"/>
      <c r="C58" s="4"/>
      <c r="D58" s="39"/>
      <c r="E58" s="37"/>
      <c r="F58" s="38"/>
    </row>
    <row r="59" spans="1:6" x14ac:dyDescent="0.15">
      <c r="A59" s="4">
        <v>43</v>
      </c>
      <c r="B59" s="35"/>
      <c r="C59" s="4"/>
      <c r="D59" s="39"/>
      <c r="E59" s="37"/>
      <c r="F59" s="38"/>
    </row>
    <row r="60" spans="1:6" x14ac:dyDescent="0.15">
      <c r="A60" s="4">
        <v>44</v>
      </c>
      <c r="B60" s="35"/>
      <c r="C60" s="4"/>
      <c r="D60" s="39"/>
      <c r="E60" s="37"/>
      <c r="F60" s="38"/>
    </row>
    <row r="61" spans="1:6" x14ac:dyDescent="0.15">
      <c r="A61" s="4">
        <v>45</v>
      </c>
      <c r="B61" s="35"/>
      <c r="C61" s="4"/>
      <c r="D61" s="39"/>
      <c r="E61" s="37"/>
      <c r="F61" s="38"/>
    </row>
    <row r="62" spans="1:6" x14ac:dyDescent="0.15">
      <c r="A62" s="4">
        <v>46</v>
      </c>
      <c r="B62" s="35"/>
      <c r="C62" s="4"/>
      <c r="D62" s="39"/>
      <c r="E62" s="37"/>
      <c r="F62" s="38"/>
    </row>
    <row r="63" spans="1:6" x14ac:dyDescent="0.15">
      <c r="A63" s="4">
        <v>47</v>
      </c>
      <c r="B63" s="35"/>
      <c r="C63" s="4"/>
      <c r="D63" s="39"/>
      <c r="E63" s="37"/>
      <c r="F63" s="38"/>
    </row>
    <row r="64" spans="1:6" x14ac:dyDescent="0.15">
      <c r="A64" s="4">
        <v>48</v>
      </c>
      <c r="B64" s="35"/>
      <c r="C64" s="4"/>
      <c r="D64" s="39"/>
      <c r="E64" s="37"/>
      <c r="F64" s="38"/>
    </row>
    <row r="65" spans="1:6" x14ac:dyDescent="0.15">
      <c r="A65" s="4">
        <v>49</v>
      </c>
      <c r="B65" s="35"/>
      <c r="C65" s="4"/>
      <c r="D65" s="39"/>
      <c r="E65" s="37"/>
      <c r="F65" s="38"/>
    </row>
    <row r="66" spans="1:6" x14ac:dyDescent="0.15">
      <c r="A66" s="4">
        <v>50</v>
      </c>
      <c r="B66" s="35"/>
      <c r="C66" s="4"/>
      <c r="D66" s="39"/>
      <c r="E66" s="37"/>
      <c r="F66" s="38"/>
    </row>
    <row r="67" spans="1:6" x14ac:dyDescent="0.15">
      <c r="A67" s="4">
        <v>51</v>
      </c>
      <c r="B67" s="35"/>
      <c r="C67" s="4"/>
      <c r="D67" s="39"/>
      <c r="E67" s="37"/>
      <c r="F67" s="38"/>
    </row>
    <row r="68" spans="1:6" x14ac:dyDescent="0.15">
      <c r="A68" s="4">
        <v>52</v>
      </c>
      <c r="B68" s="35"/>
      <c r="C68" s="4"/>
      <c r="D68" s="39"/>
      <c r="E68" s="37"/>
      <c r="F68" s="38"/>
    </row>
    <row r="69" spans="1:6" x14ac:dyDescent="0.15">
      <c r="A69" s="4">
        <v>53</v>
      </c>
      <c r="B69" s="35"/>
      <c r="C69" s="4"/>
      <c r="D69" s="39"/>
      <c r="E69" s="37"/>
      <c r="F69" s="38"/>
    </row>
    <row r="70" spans="1:6" x14ac:dyDescent="0.15">
      <c r="A70" s="4">
        <v>54</v>
      </c>
      <c r="B70" s="35"/>
      <c r="C70" s="4"/>
      <c r="D70" s="39"/>
      <c r="E70" s="37"/>
      <c r="F70" s="38"/>
    </row>
    <row r="71" spans="1:6" x14ac:dyDescent="0.15">
      <c r="A71" s="4">
        <v>55</v>
      </c>
      <c r="B71" s="35"/>
      <c r="C71" s="4"/>
      <c r="D71" s="39"/>
      <c r="E71" s="37"/>
      <c r="F71" s="38"/>
    </row>
    <row r="72" spans="1:6" x14ac:dyDescent="0.15">
      <c r="A72" s="4">
        <v>56</v>
      </c>
      <c r="B72" s="35"/>
      <c r="C72" s="4"/>
      <c r="D72" s="39"/>
      <c r="E72" s="37"/>
      <c r="F72" s="38"/>
    </row>
    <row r="73" spans="1:6" x14ac:dyDescent="0.15">
      <c r="A73" s="4">
        <v>57</v>
      </c>
      <c r="B73" s="35"/>
      <c r="C73" s="4"/>
      <c r="D73" s="39"/>
      <c r="E73" s="37"/>
      <c r="F73" s="38"/>
    </row>
    <row r="74" spans="1:6" x14ac:dyDescent="0.15">
      <c r="A74" s="4">
        <v>58</v>
      </c>
      <c r="B74" s="35"/>
      <c r="C74" s="4"/>
      <c r="D74" s="39"/>
      <c r="E74" s="37"/>
      <c r="F74" s="38"/>
    </row>
    <row r="75" spans="1:6" x14ac:dyDescent="0.15">
      <c r="A75" s="4">
        <v>59</v>
      </c>
      <c r="B75" s="35"/>
      <c r="C75" s="4"/>
      <c r="D75" s="39"/>
      <c r="E75" s="37"/>
      <c r="F75" s="38"/>
    </row>
    <row r="76" spans="1:6" x14ac:dyDescent="0.15">
      <c r="A76" s="4">
        <v>60</v>
      </c>
      <c r="B76" s="35"/>
      <c r="C76" s="4"/>
      <c r="D76" s="39"/>
      <c r="E76" s="37"/>
      <c r="F76" s="38"/>
    </row>
    <row r="77" spans="1:6" x14ac:dyDescent="0.15">
      <c r="A77" s="4">
        <v>61</v>
      </c>
      <c r="B77" s="35"/>
      <c r="C77" s="4"/>
      <c r="D77" s="39"/>
      <c r="E77" s="37"/>
      <c r="F77" s="38"/>
    </row>
    <row r="78" spans="1:6" x14ac:dyDescent="0.15">
      <c r="A78" s="4">
        <v>62</v>
      </c>
      <c r="B78" s="35"/>
      <c r="C78" s="4"/>
      <c r="D78" s="39"/>
      <c r="E78" s="37"/>
      <c r="F78" s="38"/>
    </row>
    <row r="79" spans="1:6" x14ac:dyDescent="0.15">
      <c r="A79" s="4">
        <v>63</v>
      </c>
      <c r="B79" s="35"/>
      <c r="C79" s="4"/>
      <c r="D79" s="39"/>
      <c r="E79" s="37"/>
      <c r="F79" s="38"/>
    </row>
    <row r="80" spans="1:6" x14ac:dyDescent="0.15">
      <c r="A80" s="4">
        <v>64</v>
      </c>
      <c r="B80" s="35"/>
      <c r="C80" s="4"/>
      <c r="D80" s="39"/>
      <c r="E80" s="37"/>
      <c r="F80" s="38"/>
    </row>
    <row r="81" spans="1:6" x14ac:dyDescent="0.15">
      <c r="A81" s="4">
        <v>65</v>
      </c>
      <c r="B81" s="35"/>
      <c r="C81" s="4"/>
      <c r="D81" s="39"/>
      <c r="E81" s="37"/>
      <c r="F81" s="38"/>
    </row>
    <row r="82" spans="1:6" x14ac:dyDescent="0.15">
      <c r="A82" s="4">
        <v>66</v>
      </c>
      <c r="B82" s="35"/>
      <c r="C82" s="4"/>
      <c r="D82" s="39"/>
      <c r="E82" s="37"/>
      <c r="F82" s="38"/>
    </row>
    <row r="83" spans="1:6" x14ac:dyDescent="0.15">
      <c r="A83" s="4">
        <v>67</v>
      </c>
      <c r="B83" s="35"/>
      <c r="C83" s="4"/>
      <c r="D83" s="39"/>
      <c r="E83" s="37"/>
      <c r="F83" s="38"/>
    </row>
    <row r="84" spans="1:6" x14ac:dyDescent="0.15">
      <c r="A84" s="4">
        <v>68</v>
      </c>
      <c r="B84" s="35"/>
      <c r="C84" s="4"/>
      <c r="D84" s="39"/>
      <c r="E84" s="37"/>
      <c r="F84" s="38"/>
    </row>
    <row r="85" spans="1:6" x14ac:dyDescent="0.15">
      <c r="A85" s="4">
        <v>69</v>
      </c>
      <c r="B85" s="35"/>
      <c r="C85" s="4"/>
      <c r="D85" s="39"/>
      <c r="E85" s="37"/>
      <c r="F85" s="38"/>
    </row>
    <row r="86" spans="1:6" x14ac:dyDescent="0.15">
      <c r="A86" s="4">
        <v>70</v>
      </c>
      <c r="B86" s="35"/>
      <c r="C86" s="4"/>
      <c r="D86" s="39"/>
      <c r="E86" s="37"/>
      <c r="F86" s="38"/>
    </row>
    <row r="87" spans="1:6" x14ac:dyDescent="0.15">
      <c r="A87" s="4">
        <v>71</v>
      </c>
      <c r="B87" s="35"/>
      <c r="C87" s="4"/>
      <c r="D87" s="39"/>
      <c r="E87" s="37"/>
      <c r="F87" s="38"/>
    </row>
    <row r="88" spans="1:6" x14ac:dyDescent="0.15">
      <c r="A88" s="4">
        <v>72</v>
      </c>
      <c r="B88" s="35"/>
      <c r="C88" s="4"/>
      <c r="D88" s="39"/>
      <c r="E88" s="37"/>
      <c r="F88" s="38"/>
    </row>
    <row r="89" spans="1:6" x14ac:dyDescent="0.15">
      <c r="A89" s="4">
        <v>73</v>
      </c>
      <c r="B89" s="35"/>
      <c r="C89" s="4"/>
      <c r="D89" s="39"/>
      <c r="E89" s="37"/>
      <c r="F89" s="38"/>
    </row>
    <row r="90" spans="1:6" x14ac:dyDescent="0.15">
      <c r="A90" s="4">
        <v>74</v>
      </c>
      <c r="B90" s="35"/>
      <c r="C90" s="4"/>
      <c r="D90" s="39"/>
      <c r="E90" s="37"/>
      <c r="F90" s="38"/>
    </row>
    <row r="91" spans="1:6" x14ac:dyDescent="0.15">
      <c r="A91" s="4">
        <v>75</v>
      </c>
      <c r="B91" s="35"/>
      <c r="C91" s="4"/>
      <c r="D91" s="39"/>
      <c r="E91" s="37"/>
      <c r="F91" s="38"/>
    </row>
    <row r="92" spans="1:6" x14ac:dyDescent="0.15">
      <c r="A92" s="4">
        <v>76</v>
      </c>
      <c r="B92" s="35"/>
      <c r="C92" s="4"/>
      <c r="D92" s="39"/>
      <c r="E92" s="37"/>
      <c r="F92" s="38"/>
    </row>
    <row r="93" spans="1:6" x14ac:dyDescent="0.15">
      <c r="A93" s="4">
        <v>77</v>
      </c>
      <c r="B93" s="35"/>
      <c r="C93" s="4"/>
      <c r="D93" s="39"/>
      <c r="E93" s="37"/>
      <c r="F93" s="38"/>
    </row>
    <row r="94" spans="1:6" x14ac:dyDescent="0.15">
      <c r="A94" s="4">
        <v>78</v>
      </c>
      <c r="B94" s="35"/>
      <c r="C94" s="4"/>
      <c r="D94" s="39"/>
      <c r="E94" s="37"/>
      <c r="F94" s="38"/>
    </row>
    <row r="95" spans="1:6" x14ac:dyDescent="0.15">
      <c r="A95" s="4">
        <v>79</v>
      </c>
      <c r="B95" s="35"/>
      <c r="C95" s="4"/>
      <c r="D95" s="39"/>
      <c r="E95" s="37"/>
      <c r="F95" s="38"/>
    </row>
    <row r="96" spans="1:6" x14ac:dyDescent="0.15">
      <c r="A96" s="4">
        <v>80</v>
      </c>
      <c r="B96" s="35"/>
      <c r="C96" s="4"/>
      <c r="D96" s="39"/>
      <c r="E96" s="37"/>
      <c r="F96" s="38"/>
    </row>
    <row r="97" spans="1:6" x14ac:dyDescent="0.15">
      <c r="A97" s="4">
        <v>81</v>
      </c>
      <c r="B97" s="35"/>
      <c r="C97" s="4"/>
      <c r="D97" s="39"/>
      <c r="E97" s="37"/>
      <c r="F97" s="38"/>
    </row>
    <row r="98" spans="1:6" x14ac:dyDescent="0.15">
      <c r="A98" s="4">
        <v>82</v>
      </c>
      <c r="B98" s="35"/>
      <c r="C98" s="4"/>
      <c r="D98" s="39"/>
      <c r="E98" s="37"/>
      <c r="F98" s="38"/>
    </row>
    <row r="99" spans="1:6" x14ac:dyDescent="0.15">
      <c r="A99" s="4">
        <v>83</v>
      </c>
      <c r="B99" s="35"/>
      <c r="C99" s="4"/>
      <c r="D99" s="39"/>
      <c r="E99" s="37"/>
      <c r="F99" s="38"/>
    </row>
    <row r="100" spans="1:6" x14ac:dyDescent="0.15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3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3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3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3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300-000002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300-000001000000}">
          <x14:formula1>
            <xm:f>'Product Backlog'!$A$24:$A$100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100"/>
  <sheetViews>
    <sheetView zoomScale="160" zoomScaleNormal="160" workbookViewId="0">
      <selection activeCell="B5" sqref="B5"/>
    </sheetView>
  </sheetViews>
  <sheetFormatPr baseColWidth="10" defaultColWidth="11.5" defaultRowHeight="13" x14ac:dyDescent="0.15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8" customFormat="1" ht="18" x14ac:dyDescent="0.2">
      <c r="A1" s="25" t="s">
        <v>7</v>
      </c>
      <c r="B1" s="25">
        <f>'Sprint 03 Backlog'!B1+1</f>
        <v>4</v>
      </c>
      <c r="C1" s="25"/>
      <c r="D1" s="26" t="s">
        <v>1</v>
      </c>
      <c r="E1"/>
      <c r="F1" s="25"/>
      <c r="AMI1"/>
      <c r="AMJ1"/>
    </row>
    <row r="2" spans="1:1024" s="28" customFormat="1" x14ac:dyDescent="0.15">
      <c r="A2" s="25" t="s">
        <v>139</v>
      </c>
      <c r="B2" s="29">
        <v>45027</v>
      </c>
      <c r="C2" s="25"/>
      <c r="D2" s="30" t="s">
        <v>140</v>
      </c>
      <c r="E2" s="25"/>
      <c r="F2" s="25"/>
      <c r="AMI2"/>
      <c r="AMJ2"/>
    </row>
    <row r="3" spans="1:1024" s="28" customFormat="1" x14ac:dyDescent="0.15">
      <c r="A3" s="25" t="s">
        <v>141</v>
      </c>
      <c r="B3" s="29">
        <f>B2+7</f>
        <v>45034</v>
      </c>
      <c r="C3" s="25"/>
      <c r="D3" s="25"/>
      <c r="E3" s="25"/>
      <c r="F3" s="25"/>
      <c r="AMI3"/>
      <c r="AMJ3"/>
    </row>
    <row r="4" spans="1:1024" s="28" customFormat="1" x14ac:dyDescent="0.15">
      <c r="A4" s="25" t="s">
        <v>142</v>
      </c>
      <c r="B4" s="31" t="s">
        <v>143</v>
      </c>
      <c r="C4" s="25"/>
      <c r="D4" s="25"/>
      <c r="E4" s="25"/>
      <c r="F4" s="25"/>
      <c r="AMI4"/>
      <c r="AMJ4"/>
    </row>
    <row r="5" spans="1:1024" s="28" customFormat="1" x14ac:dyDescent="0.15">
      <c r="A5" s="25"/>
      <c r="B5" s="31"/>
      <c r="C5" s="25"/>
      <c r="D5" s="25"/>
      <c r="E5" s="25"/>
      <c r="F5" s="25"/>
      <c r="AMI5"/>
      <c r="AMJ5"/>
    </row>
    <row r="6" spans="1:1024" s="28" customFormat="1" x14ac:dyDescent="0.15">
      <c r="A6" s="25"/>
      <c r="B6" s="32" t="s">
        <v>8</v>
      </c>
      <c r="C6" s="25" t="s">
        <v>144</v>
      </c>
      <c r="D6" s="25"/>
      <c r="E6" s="25"/>
      <c r="F6" s="25"/>
      <c r="AMI6"/>
      <c r="AMJ6"/>
    </row>
    <row r="7" spans="1:1024" s="28" customFormat="1" x14ac:dyDescent="0.15">
      <c r="A7" s="25" t="s">
        <v>145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x14ac:dyDescent="0.15">
      <c r="A8" s="25" t="s">
        <v>146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15">
      <c r="A9" s="25" t="s">
        <v>147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15">
      <c r="A10" s="25" t="s">
        <v>148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15">
      <c r="A11" s="25" t="s">
        <v>149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15">
      <c r="A12" s="25" t="s">
        <v>150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15">
      <c r="A13" s="25" t="s">
        <v>151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15">
      <c r="A14" s="25" t="s">
        <v>152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15">
      <c r="A15" s="25"/>
      <c r="B15" s="25"/>
      <c r="C15" s="25"/>
      <c r="D15" s="25"/>
      <c r="E15" s="25"/>
      <c r="F15" s="25"/>
      <c r="AMI15"/>
      <c r="AMJ15"/>
    </row>
    <row r="16" spans="1:1024" x14ac:dyDescent="0.15">
      <c r="A16" s="33" t="s">
        <v>153</v>
      </c>
      <c r="B16" s="33" t="s">
        <v>20</v>
      </c>
      <c r="C16" s="33" t="s">
        <v>154</v>
      </c>
      <c r="D16" s="33" t="s">
        <v>157</v>
      </c>
      <c r="E16" s="33" t="s">
        <v>25</v>
      </c>
      <c r="F16" s="33" t="s">
        <v>29</v>
      </c>
    </row>
    <row r="17" spans="1:6" ht="14" x14ac:dyDescent="0.15">
      <c r="A17" s="4">
        <v>1</v>
      </c>
      <c r="B17" s="35"/>
      <c r="C17" s="4"/>
      <c r="D17" s="36" t="s">
        <v>156</v>
      </c>
      <c r="E17" s="37"/>
      <c r="F17" s="38"/>
    </row>
    <row r="18" spans="1:6" x14ac:dyDescent="0.15">
      <c r="A18" s="4">
        <v>2</v>
      </c>
      <c r="B18" s="35"/>
      <c r="C18" s="4"/>
      <c r="D18" s="39"/>
      <c r="E18" s="37"/>
      <c r="F18" s="38"/>
    </row>
    <row r="19" spans="1:6" x14ac:dyDescent="0.15">
      <c r="A19" s="4">
        <v>3</v>
      </c>
      <c r="B19" s="35"/>
      <c r="C19" s="4"/>
      <c r="D19" s="39"/>
      <c r="E19" s="37"/>
      <c r="F19" s="38"/>
    </row>
    <row r="20" spans="1:6" x14ac:dyDescent="0.15">
      <c r="A20" s="4">
        <v>4</v>
      </c>
      <c r="B20" s="35"/>
      <c r="C20" s="4"/>
      <c r="D20" s="39"/>
      <c r="E20" s="37"/>
      <c r="F20" s="38"/>
    </row>
    <row r="21" spans="1:6" x14ac:dyDescent="0.15">
      <c r="A21" s="4">
        <v>5</v>
      </c>
      <c r="B21" s="35"/>
      <c r="C21" s="4"/>
      <c r="D21" s="39"/>
      <c r="E21" s="37"/>
      <c r="F21" s="38"/>
    </row>
    <row r="22" spans="1:6" x14ac:dyDescent="0.15">
      <c r="A22" s="4">
        <v>6</v>
      </c>
      <c r="B22" s="35"/>
      <c r="C22" s="4"/>
      <c r="D22" s="39"/>
      <c r="E22" s="37"/>
      <c r="F22" s="38"/>
    </row>
    <row r="23" spans="1:6" x14ac:dyDescent="0.15">
      <c r="A23" s="4">
        <v>7</v>
      </c>
      <c r="B23" s="35"/>
      <c r="C23" s="4"/>
      <c r="D23" s="39"/>
      <c r="E23" s="37"/>
      <c r="F23" s="38"/>
    </row>
    <row r="24" spans="1:6" x14ac:dyDescent="0.15">
      <c r="A24" s="4">
        <v>8</v>
      </c>
      <c r="B24" s="35"/>
      <c r="C24" s="4"/>
      <c r="D24" s="39"/>
      <c r="E24" s="37"/>
      <c r="F24" s="38"/>
    </row>
    <row r="25" spans="1:6" x14ac:dyDescent="0.15">
      <c r="A25" s="4">
        <v>9</v>
      </c>
      <c r="B25" s="35"/>
      <c r="C25" s="4"/>
      <c r="D25" s="39"/>
      <c r="E25" s="37"/>
      <c r="F25" s="38"/>
    </row>
    <row r="26" spans="1:6" x14ac:dyDescent="0.15">
      <c r="A26" s="4">
        <v>10</v>
      </c>
      <c r="B26" s="35"/>
      <c r="C26" s="4"/>
      <c r="D26" s="39"/>
      <c r="E26" s="37"/>
      <c r="F26" s="38"/>
    </row>
    <row r="27" spans="1:6" x14ac:dyDescent="0.15">
      <c r="A27" s="4">
        <v>11</v>
      </c>
      <c r="B27" s="35"/>
      <c r="C27" s="4"/>
      <c r="D27" s="39"/>
      <c r="E27" s="37"/>
      <c r="F27" s="38"/>
    </row>
    <row r="28" spans="1:6" x14ac:dyDescent="0.15">
      <c r="A28" s="4">
        <v>12</v>
      </c>
      <c r="B28" s="35"/>
      <c r="C28" s="4"/>
      <c r="D28" s="39"/>
      <c r="E28" s="37"/>
      <c r="F28" s="38"/>
    </row>
    <row r="29" spans="1:6" x14ac:dyDescent="0.15">
      <c r="A29" s="4">
        <v>13</v>
      </c>
      <c r="B29" s="35"/>
      <c r="C29" s="4"/>
      <c r="D29" s="39"/>
      <c r="E29" s="37"/>
      <c r="F29" s="38"/>
    </row>
    <row r="30" spans="1:6" x14ac:dyDescent="0.15">
      <c r="A30" s="4">
        <v>14</v>
      </c>
      <c r="B30" s="35"/>
      <c r="C30" s="4"/>
      <c r="D30" s="39"/>
      <c r="E30" s="37"/>
      <c r="F30" s="38"/>
    </row>
    <row r="31" spans="1:6" x14ac:dyDescent="0.15">
      <c r="A31" s="4">
        <v>15</v>
      </c>
      <c r="B31" s="35"/>
      <c r="C31" s="4"/>
      <c r="D31" s="39"/>
      <c r="E31" s="37"/>
      <c r="F31" s="38"/>
    </row>
    <row r="32" spans="1:6" x14ac:dyDescent="0.15">
      <c r="A32" s="4">
        <v>16</v>
      </c>
      <c r="B32" s="35"/>
      <c r="C32" s="4"/>
      <c r="D32" s="39"/>
      <c r="E32" s="37"/>
      <c r="F32" s="38"/>
    </row>
    <row r="33" spans="1:6" x14ac:dyDescent="0.15">
      <c r="A33" s="4">
        <v>17</v>
      </c>
      <c r="B33" s="35"/>
      <c r="C33" s="4"/>
      <c r="D33" s="39"/>
      <c r="E33" s="37"/>
      <c r="F33" s="38"/>
    </row>
    <row r="34" spans="1:6" x14ac:dyDescent="0.15">
      <c r="A34" s="4">
        <v>18</v>
      </c>
      <c r="B34" s="35"/>
      <c r="C34" s="4"/>
      <c r="D34" s="39"/>
      <c r="E34" s="37"/>
      <c r="F34" s="38"/>
    </row>
    <row r="35" spans="1:6" x14ac:dyDescent="0.15">
      <c r="A35" s="4">
        <v>19</v>
      </c>
      <c r="B35" s="35"/>
      <c r="C35" s="4"/>
      <c r="D35" s="39"/>
      <c r="E35" s="37"/>
      <c r="F35" s="38"/>
    </row>
    <row r="36" spans="1:6" x14ac:dyDescent="0.15">
      <c r="A36" s="4">
        <v>20</v>
      </c>
      <c r="B36" s="35"/>
      <c r="C36" s="4"/>
      <c r="D36" s="39"/>
      <c r="E36" s="37"/>
      <c r="F36" s="38"/>
    </row>
    <row r="37" spans="1:6" x14ac:dyDescent="0.15">
      <c r="A37" s="4">
        <v>21</v>
      </c>
      <c r="B37" s="35"/>
      <c r="C37" s="4"/>
      <c r="D37" s="39"/>
      <c r="E37" s="37"/>
      <c r="F37" s="38"/>
    </row>
    <row r="38" spans="1:6" x14ac:dyDescent="0.15">
      <c r="A38" s="4">
        <v>22</v>
      </c>
      <c r="B38" s="35"/>
      <c r="C38" s="4"/>
      <c r="D38" s="39"/>
      <c r="E38" s="37"/>
      <c r="F38" s="38"/>
    </row>
    <row r="39" spans="1:6" x14ac:dyDescent="0.15">
      <c r="A39" s="4">
        <v>23</v>
      </c>
      <c r="B39" s="35"/>
      <c r="C39" s="4"/>
      <c r="D39" s="39"/>
      <c r="E39" s="37"/>
      <c r="F39" s="38"/>
    </row>
    <row r="40" spans="1:6" x14ac:dyDescent="0.15">
      <c r="A40" s="4">
        <v>24</v>
      </c>
      <c r="B40" s="35"/>
      <c r="C40" s="4"/>
      <c r="D40" s="39"/>
      <c r="E40" s="37"/>
      <c r="F40" s="38"/>
    </row>
    <row r="41" spans="1:6" x14ac:dyDescent="0.15">
      <c r="A41" s="4">
        <v>25</v>
      </c>
      <c r="B41" s="35"/>
      <c r="C41" s="4"/>
      <c r="D41" s="39"/>
      <c r="E41" s="37"/>
      <c r="F41" s="38"/>
    </row>
    <row r="42" spans="1:6" x14ac:dyDescent="0.15">
      <c r="A42" s="4">
        <v>26</v>
      </c>
      <c r="B42" s="35"/>
      <c r="C42" s="4"/>
      <c r="D42" s="39"/>
      <c r="E42" s="37"/>
      <c r="F42" s="38"/>
    </row>
    <row r="43" spans="1:6" x14ac:dyDescent="0.15">
      <c r="A43" s="4">
        <v>27</v>
      </c>
      <c r="B43" s="35"/>
      <c r="C43" s="4"/>
      <c r="D43" s="39"/>
      <c r="E43" s="37"/>
      <c r="F43" s="38"/>
    </row>
    <row r="44" spans="1:6" x14ac:dyDescent="0.15">
      <c r="A44" s="4">
        <v>28</v>
      </c>
      <c r="B44" s="35"/>
      <c r="C44" s="4"/>
      <c r="D44" s="39"/>
      <c r="E44" s="37"/>
      <c r="F44" s="38"/>
    </row>
    <row r="45" spans="1:6" x14ac:dyDescent="0.15">
      <c r="A45" s="4">
        <v>29</v>
      </c>
      <c r="B45" s="35"/>
      <c r="C45" s="4"/>
      <c r="D45" s="39"/>
      <c r="E45" s="37"/>
      <c r="F45" s="38"/>
    </row>
    <row r="46" spans="1:6" x14ac:dyDescent="0.15">
      <c r="A46" s="4">
        <v>30</v>
      </c>
      <c r="B46" s="35"/>
      <c r="C46" s="4"/>
      <c r="D46" s="39"/>
      <c r="E46" s="37"/>
      <c r="F46" s="38"/>
    </row>
    <row r="47" spans="1:6" x14ac:dyDescent="0.15">
      <c r="A47" s="4">
        <v>31</v>
      </c>
      <c r="B47" s="35"/>
      <c r="C47" s="4"/>
      <c r="D47" s="39"/>
      <c r="E47" s="37"/>
      <c r="F47" s="38"/>
    </row>
    <row r="48" spans="1:6" x14ac:dyDescent="0.15">
      <c r="A48" s="4">
        <v>32</v>
      </c>
      <c r="B48" s="35"/>
      <c r="C48" s="4"/>
      <c r="D48" s="39"/>
      <c r="E48" s="37"/>
      <c r="F48" s="38"/>
    </row>
    <row r="49" spans="1:6" x14ac:dyDescent="0.15">
      <c r="A49" s="4">
        <v>33</v>
      </c>
      <c r="B49" s="35"/>
      <c r="C49" s="4"/>
      <c r="D49" s="39"/>
      <c r="E49" s="37"/>
      <c r="F49" s="38"/>
    </row>
    <row r="50" spans="1:6" x14ac:dyDescent="0.15">
      <c r="A50" s="4">
        <v>34</v>
      </c>
      <c r="B50" s="35"/>
      <c r="C50" s="4"/>
      <c r="D50" s="39"/>
      <c r="E50" s="37"/>
      <c r="F50" s="38"/>
    </row>
    <row r="51" spans="1:6" x14ac:dyDescent="0.15">
      <c r="A51" s="4">
        <v>35</v>
      </c>
      <c r="B51" s="35"/>
      <c r="C51" s="4"/>
      <c r="D51" s="39"/>
      <c r="E51" s="37"/>
      <c r="F51" s="38"/>
    </row>
    <row r="52" spans="1:6" x14ac:dyDescent="0.15">
      <c r="A52" s="4">
        <v>36</v>
      </c>
      <c r="B52" s="35"/>
      <c r="C52" s="4"/>
      <c r="D52" s="39"/>
      <c r="E52" s="37"/>
      <c r="F52" s="38"/>
    </row>
    <row r="53" spans="1:6" x14ac:dyDescent="0.15">
      <c r="A53" s="4">
        <v>37</v>
      </c>
      <c r="B53" s="35"/>
      <c r="C53" s="4"/>
      <c r="D53" s="39"/>
      <c r="E53" s="37"/>
      <c r="F53" s="38"/>
    </row>
    <row r="54" spans="1:6" x14ac:dyDescent="0.15">
      <c r="A54" s="4">
        <v>38</v>
      </c>
      <c r="B54" s="35"/>
      <c r="C54" s="4"/>
      <c r="D54" s="39"/>
      <c r="E54" s="37"/>
      <c r="F54" s="38"/>
    </row>
    <row r="55" spans="1:6" x14ac:dyDescent="0.15">
      <c r="A55" s="4">
        <v>39</v>
      </c>
      <c r="B55" s="35"/>
      <c r="C55" s="4"/>
      <c r="D55" s="39"/>
      <c r="E55" s="37"/>
      <c r="F55" s="38"/>
    </row>
    <row r="56" spans="1:6" x14ac:dyDescent="0.15">
      <c r="A56" s="4">
        <v>40</v>
      </c>
      <c r="B56" s="35"/>
      <c r="C56" s="4"/>
      <c r="D56" s="39"/>
      <c r="E56" s="37"/>
      <c r="F56" s="38"/>
    </row>
    <row r="57" spans="1:6" x14ac:dyDescent="0.15">
      <c r="A57" s="4">
        <v>41</v>
      </c>
      <c r="B57" s="35"/>
      <c r="C57" s="4"/>
      <c r="D57" s="39"/>
      <c r="E57" s="37"/>
      <c r="F57" s="38"/>
    </row>
    <row r="58" spans="1:6" x14ac:dyDescent="0.15">
      <c r="A58" s="4">
        <v>42</v>
      </c>
      <c r="B58" s="35"/>
      <c r="C58" s="4"/>
      <c r="D58" s="39"/>
      <c r="E58" s="37"/>
      <c r="F58" s="38"/>
    </row>
    <row r="59" spans="1:6" x14ac:dyDescent="0.15">
      <c r="A59" s="4">
        <v>43</v>
      </c>
      <c r="B59" s="35"/>
      <c r="C59" s="4"/>
      <c r="D59" s="39"/>
      <c r="E59" s="37"/>
      <c r="F59" s="38"/>
    </row>
    <row r="60" spans="1:6" x14ac:dyDescent="0.15">
      <c r="A60" s="4">
        <v>44</v>
      </c>
      <c r="B60" s="35"/>
      <c r="C60" s="4"/>
      <c r="D60" s="39"/>
      <c r="E60" s="37"/>
      <c r="F60" s="38"/>
    </row>
    <row r="61" spans="1:6" x14ac:dyDescent="0.15">
      <c r="A61" s="4">
        <v>45</v>
      </c>
      <c r="B61" s="35"/>
      <c r="C61" s="4"/>
      <c r="D61" s="39"/>
      <c r="E61" s="37"/>
      <c r="F61" s="38"/>
    </row>
    <row r="62" spans="1:6" x14ac:dyDescent="0.15">
      <c r="A62" s="4">
        <v>46</v>
      </c>
      <c r="B62" s="35"/>
      <c r="C62" s="4"/>
      <c r="D62" s="39"/>
      <c r="E62" s="37"/>
      <c r="F62" s="38"/>
    </row>
    <row r="63" spans="1:6" x14ac:dyDescent="0.15">
      <c r="A63" s="4">
        <v>47</v>
      </c>
      <c r="B63" s="35"/>
      <c r="C63" s="4"/>
      <c r="D63" s="39"/>
      <c r="E63" s="37"/>
      <c r="F63" s="38"/>
    </row>
    <row r="64" spans="1:6" x14ac:dyDescent="0.15">
      <c r="A64" s="4">
        <v>48</v>
      </c>
      <c r="B64" s="35"/>
      <c r="C64" s="4"/>
      <c r="D64" s="39"/>
      <c r="E64" s="37"/>
      <c r="F64" s="38"/>
    </row>
    <row r="65" spans="1:6" x14ac:dyDescent="0.15">
      <c r="A65" s="4">
        <v>49</v>
      </c>
      <c r="B65" s="35"/>
      <c r="C65" s="4"/>
      <c r="D65" s="39"/>
      <c r="E65" s="37"/>
      <c r="F65" s="38"/>
    </row>
    <row r="66" spans="1:6" x14ac:dyDescent="0.15">
      <c r="A66" s="4">
        <v>50</v>
      </c>
      <c r="B66" s="35"/>
      <c r="C66" s="4"/>
      <c r="D66" s="39"/>
      <c r="E66" s="37"/>
      <c r="F66" s="38"/>
    </row>
    <row r="67" spans="1:6" x14ac:dyDescent="0.15">
      <c r="A67" s="4">
        <v>51</v>
      </c>
      <c r="B67" s="35"/>
      <c r="C67" s="4"/>
      <c r="D67" s="39"/>
      <c r="E67" s="37"/>
      <c r="F67" s="38"/>
    </row>
    <row r="68" spans="1:6" x14ac:dyDescent="0.15">
      <c r="A68" s="4">
        <v>52</v>
      </c>
      <c r="B68" s="35"/>
      <c r="C68" s="4"/>
      <c r="D68" s="39"/>
      <c r="E68" s="37"/>
      <c r="F68" s="38"/>
    </row>
    <row r="69" spans="1:6" x14ac:dyDescent="0.15">
      <c r="A69" s="4">
        <v>53</v>
      </c>
      <c r="B69" s="35"/>
      <c r="C69" s="4"/>
      <c r="D69" s="39"/>
      <c r="E69" s="37"/>
      <c r="F69" s="38"/>
    </row>
    <row r="70" spans="1:6" x14ac:dyDescent="0.15">
      <c r="A70" s="4">
        <v>54</v>
      </c>
      <c r="B70" s="35"/>
      <c r="C70" s="4"/>
      <c r="D70" s="39"/>
      <c r="E70" s="37"/>
      <c r="F70" s="38"/>
    </row>
    <row r="71" spans="1:6" x14ac:dyDescent="0.15">
      <c r="A71" s="4">
        <v>55</v>
      </c>
      <c r="B71" s="35"/>
      <c r="C71" s="4"/>
      <c r="D71" s="39"/>
      <c r="E71" s="37"/>
      <c r="F71" s="38"/>
    </row>
    <row r="72" spans="1:6" x14ac:dyDescent="0.15">
      <c r="A72" s="4">
        <v>56</v>
      </c>
      <c r="B72" s="35"/>
      <c r="C72" s="4"/>
      <c r="D72" s="39"/>
      <c r="E72" s="37"/>
      <c r="F72" s="38"/>
    </row>
    <row r="73" spans="1:6" x14ac:dyDescent="0.15">
      <c r="A73" s="4">
        <v>57</v>
      </c>
      <c r="B73" s="35"/>
      <c r="C73" s="4"/>
      <c r="D73" s="39"/>
      <c r="E73" s="37"/>
      <c r="F73" s="38"/>
    </row>
    <row r="74" spans="1:6" x14ac:dyDescent="0.15">
      <c r="A74" s="4">
        <v>58</v>
      </c>
      <c r="B74" s="35"/>
      <c r="C74" s="4"/>
      <c r="D74" s="39"/>
      <c r="E74" s="37"/>
      <c r="F74" s="38"/>
    </row>
    <row r="75" spans="1:6" x14ac:dyDescent="0.15">
      <c r="A75" s="4">
        <v>59</v>
      </c>
      <c r="B75" s="35"/>
      <c r="C75" s="4"/>
      <c r="D75" s="39"/>
      <c r="E75" s="37"/>
      <c r="F75" s="38"/>
    </row>
    <row r="76" spans="1:6" x14ac:dyDescent="0.15">
      <c r="A76" s="4">
        <v>60</v>
      </c>
      <c r="B76" s="35"/>
      <c r="C76" s="4"/>
      <c r="D76" s="39"/>
      <c r="E76" s="37"/>
      <c r="F76" s="38"/>
    </row>
    <row r="77" spans="1:6" x14ac:dyDescent="0.15">
      <c r="A77" s="4">
        <v>61</v>
      </c>
      <c r="B77" s="35"/>
      <c r="C77" s="4"/>
      <c r="D77" s="39"/>
      <c r="E77" s="37"/>
      <c r="F77" s="38"/>
    </row>
    <row r="78" spans="1:6" x14ac:dyDescent="0.15">
      <c r="A78" s="4">
        <v>62</v>
      </c>
      <c r="B78" s="35"/>
      <c r="C78" s="4"/>
      <c r="D78" s="39"/>
      <c r="E78" s="37"/>
      <c r="F78" s="38"/>
    </row>
    <row r="79" spans="1:6" x14ac:dyDescent="0.15">
      <c r="A79" s="4">
        <v>63</v>
      </c>
      <c r="B79" s="35"/>
      <c r="C79" s="4"/>
      <c r="D79" s="39"/>
      <c r="E79" s="37"/>
      <c r="F79" s="38"/>
    </row>
    <row r="80" spans="1:6" x14ac:dyDescent="0.15">
      <c r="A80" s="4">
        <v>64</v>
      </c>
      <c r="B80" s="35"/>
      <c r="C80" s="4"/>
      <c r="D80" s="39"/>
      <c r="E80" s="37"/>
      <c r="F80" s="38"/>
    </row>
    <row r="81" spans="1:6" x14ac:dyDescent="0.15">
      <c r="A81" s="4">
        <v>65</v>
      </c>
      <c r="B81" s="35"/>
      <c r="C81" s="4"/>
      <c r="D81" s="39"/>
      <c r="E81" s="37"/>
      <c r="F81" s="38"/>
    </row>
    <row r="82" spans="1:6" x14ac:dyDescent="0.15">
      <c r="A82" s="4">
        <v>66</v>
      </c>
      <c r="B82" s="35"/>
      <c r="C82" s="4"/>
      <c r="D82" s="39"/>
      <c r="E82" s="37"/>
      <c r="F82" s="38"/>
    </row>
    <row r="83" spans="1:6" x14ac:dyDescent="0.15">
      <c r="A83" s="4">
        <v>67</v>
      </c>
      <c r="B83" s="35"/>
      <c r="C83" s="4"/>
      <c r="D83" s="39"/>
      <c r="E83" s="37"/>
      <c r="F83" s="38"/>
    </row>
    <row r="84" spans="1:6" x14ac:dyDescent="0.15">
      <c r="A84" s="4">
        <v>68</v>
      </c>
      <c r="B84" s="35"/>
      <c r="C84" s="4"/>
      <c r="D84" s="39"/>
      <c r="E84" s="37"/>
      <c r="F84" s="38"/>
    </row>
    <row r="85" spans="1:6" x14ac:dyDescent="0.15">
      <c r="A85" s="4">
        <v>69</v>
      </c>
      <c r="B85" s="35"/>
      <c r="C85" s="4"/>
      <c r="D85" s="39"/>
      <c r="E85" s="37"/>
      <c r="F85" s="38"/>
    </row>
    <row r="86" spans="1:6" x14ac:dyDescent="0.15">
      <c r="A86" s="4">
        <v>70</v>
      </c>
      <c r="B86" s="35"/>
      <c r="C86" s="4"/>
      <c r="D86" s="39"/>
      <c r="E86" s="37"/>
      <c r="F86" s="38"/>
    </row>
    <row r="87" spans="1:6" x14ac:dyDescent="0.15">
      <c r="A87" s="4">
        <v>71</v>
      </c>
      <c r="B87" s="35"/>
      <c r="C87" s="4"/>
      <c r="D87" s="39"/>
      <c r="E87" s="37"/>
      <c r="F87" s="38"/>
    </row>
    <row r="88" spans="1:6" x14ac:dyDescent="0.15">
      <c r="A88" s="4">
        <v>72</v>
      </c>
      <c r="B88" s="35"/>
      <c r="C88" s="4"/>
      <c r="D88" s="39"/>
      <c r="E88" s="37"/>
      <c r="F88" s="38"/>
    </row>
    <row r="89" spans="1:6" x14ac:dyDescent="0.15">
      <c r="A89" s="4">
        <v>73</v>
      </c>
      <c r="B89" s="35"/>
      <c r="C89" s="4"/>
      <c r="D89" s="39"/>
      <c r="E89" s="37"/>
      <c r="F89" s="38"/>
    </row>
    <row r="90" spans="1:6" x14ac:dyDescent="0.15">
      <c r="A90" s="4">
        <v>74</v>
      </c>
      <c r="B90" s="35"/>
      <c r="C90" s="4"/>
      <c r="D90" s="39"/>
      <c r="E90" s="37"/>
      <c r="F90" s="38"/>
    </row>
    <row r="91" spans="1:6" x14ac:dyDescent="0.15">
      <c r="A91" s="4">
        <v>75</v>
      </c>
      <c r="B91" s="35"/>
      <c r="C91" s="4"/>
      <c r="D91" s="39"/>
      <c r="E91" s="37"/>
      <c r="F91" s="38"/>
    </row>
    <row r="92" spans="1:6" x14ac:dyDescent="0.15">
      <c r="A92" s="4">
        <v>76</v>
      </c>
      <c r="B92" s="35"/>
      <c r="C92" s="4"/>
      <c r="D92" s="39"/>
      <c r="E92" s="37"/>
      <c r="F92" s="38"/>
    </row>
    <row r="93" spans="1:6" x14ac:dyDescent="0.15">
      <c r="A93" s="4">
        <v>77</v>
      </c>
      <c r="B93" s="35"/>
      <c r="C93" s="4"/>
      <c r="D93" s="39"/>
      <c r="E93" s="37"/>
      <c r="F93" s="38"/>
    </row>
    <row r="94" spans="1:6" x14ac:dyDescent="0.15">
      <c r="A94" s="4">
        <v>78</v>
      </c>
      <c r="B94" s="35"/>
      <c r="C94" s="4"/>
      <c r="D94" s="39"/>
      <c r="E94" s="37"/>
      <c r="F94" s="38"/>
    </row>
    <row r="95" spans="1:6" x14ac:dyDescent="0.15">
      <c r="A95" s="4">
        <v>79</v>
      </c>
      <c r="B95" s="35"/>
      <c r="C95" s="4"/>
      <c r="D95" s="39"/>
      <c r="E95" s="37"/>
      <c r="F95" s="38"/>
    </row>
    <row r="96" spans="1:6" x14ac:dyDescent="0.15">
      <c r="A96" s="4">
        <v>80</v>
      </c>
      <c r="B96" s="35"/>
      <c r="C96" s="4"/>
      <c r="D96" s="39"/>
      <c r="E96" s="37"/>
      <c r="F96" s="38"/>
    </row>
    <row r="97" spans="1:6" x14ac:dyDescent="0.15">
      <c r="A97" s="4">
        <v>81</v>
      </c>
      <c r="B97" s="35"/>
      <c r="C97" s="4"/>
      <c r="D97" s="39"/>
      <c r="E97" s="37"/>
      <c r="F97" s="38"/>
    </row>
    <row r="98" spans="1:6" x14ac:dyDescent="0.15">
      <c r="A98" s="4">
        <v>82</v>
      </c>
      <c r="B98" s="35"/>
      <c r="C98" s="4"/>
      <c r="D98" s="39"/>
      <c r="E98" s="37"/>
      <c r="F98" s="38"/>
    </row>
    <row r="99" spans="1:6" x14ac:dyDescent="0.15">
      <c r="A99" s="4">
        <v>83</v>
      </c>
      <c r="B99" s="35"/>
      <c r="C99" s="4"/>
      <c r="D99" s="39"/>
      <c r="E99" s="37"/>
      <c r="F99" s="38"/>
    </row>
    <row r="100" spans="1:6" x14ac:dyDescent="0.15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4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4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4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4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400-000002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400-000001000000}">
          <x14:formula1>
            <xm:f>'Product Backlog'!$A$24:$A$100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100"/>
  <sheetViews>
    <sheetView topLeftCell="A8" zoomScale="160" zoomScaleNormal="160" workbookViewId="0">
      <selection activeCell="D24" sqref="D24"/>
    </sheetView>
  </sheetViews>
  <sheetFormatPr baseColWidth="10" defaultColWidth="11.5" defaultRowHeight="13" x14ac:dyDescent="0.15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8" customFormat="1" ht="18" x14ac:dyDescent="0.2">
      <c r="A1" s="25" t="s">
        <v>7</v>
      </c>
      <c r="B1" s="25">
        <f>'Sprint 04 Backlog'!B1+1</f>
        <v>5</v>
      </c>
      <c r="C1" s="25"/>
      <c r="D1" s="26" t="s">
        <v>1</v>
      </c>
      <c r="E1"/>
      <c r="F1" s="25"/>
      <c r="AMI1"/>
      <c r="AMJ1"/>
    </row>
    <row r="2" spans="1:1024" s="28" customFormat="1" x14ac:dyDescent="0.15">
      <c r="A2" s="25" t="s">
        <v>139</v>
      </c>
      <c r="B2" s="29">
        <f>'Sprint 04 Backlog'!B3</f>
        <v>45034</v>
      </c>
      <c r="C2" s="25"/>
      <c r="D2" s="30" t="s">
        <v>140</v>
      </c>
      <c r="E2" s="25"/>
      <c r="F2" s="25"/>
      <c r="AMI2"/>
      <c r="AMJ2"/>
    </row>
    <row r="3" spans="1:1024" s="28" customFormat="1" x14ac:dyDescent="0.15">
      <c r="A3" s="25" t="s">
        <v>141</v>
      </c>
      <c r="B3" s="29">
        <f>B2+7</f>
        <v>45041</v>
      </c>
      <c r="C3" s="25"/>
      <c r="D3" s="25"/>
      <c r="E3" s="25"/>
      <c r="F3" s="25"/>
      <c r="AMI3"/>
      <c r="AMJ3"/>
    </row>
    <row r="4" spans="1:1024" s="28" customFormat="1" x14ac:dyDescent="0.15">
      <c r="A4" s="25" t="s">
        <v>142</v>
      </c>
      <c r="B4" s="31" t="s">
        <v>143</v>
      </c>
      <c r="C4" s="25"/>
      <c r="D4" s="25"/>
      <c r="E4" s="25"/>
      <c r="F4" s="25"/>
      <c r="AMI4"/>
      <c r="AMJ4"/>
    </row>
    <row r="5" spans="1:1024" s="28" customFormat="1" x14ac:dyDescent="0.15">
      <c r="A5" s="25"/>
      <c r="B5" s="31"/>
      <c r="C5" s="25"/>
      <c r="D5" s="25"/>
      <c r="E5" s="25"/>
      <c r="F5" s="25"/>
      <c r="AMI5"/>
      <c r="AMJ5"/>
    </row>
    <row r="6" spans="1:1024" s="28" customFormat="1" x14ac:dyDescent="0.15">
      <c r="A6" s="25"/>
      <c r="B6" s="32" t="s">
        <v>8</v>
      </c>
      <c r="C6" s="25" t="s">
        <v>144</v>
      </c>
      <c r="D6" s="25"/>
      <c r="E6" s="25"/>
      <c r="F6" s="25"/>
      <c r="AMI6"/>
      <c r="AMJ6"/>
    </row>
    <row r="7" spans="1:1024" s="28" customFormat="1" x14ac:dyDescent="0.15">
      <c r="A7" s="25" t="s">
        <v>145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x14ac:dyDescent="0.15">
      <c r="A8" s="25" t="s">
        <v>146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15">
      <c r="A9" s="25" t="s">
        <v>147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15">
      <c r="A10" s="25" t="s">
        <v>148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15">
      <c r="A11" s="25" t="s">
        <v>149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15">
      <c r="A12" s="25" t="s">
        <v>150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15">
      <c r="A13" s="25" t="s">
        <v>151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15">
      <c r="A14" s="25" t="s">
        <v>152</v>
      </c>
      <c r="B14" s="25">
        <f t="shared" si="0"/>
        <v>-2</v>
      </c>
      <c r="C14" s="25">
        <f>COUNTIF(E$17:E$995, "Completed Day 7")</f>
        <v>3</v>
      </c>
      <c r="D14" s="25"/>
      <c r="E14" s="25"/>
      <c r="F14" s="25"/>
      <c r="AMI14"/>
      <c r="AMJ14"/>
    </row>
    <row r="15" spans="1:1024" s="28" customFormat="1" x14ac:dyDescent="0.15">
      <c r="A15" s="25"/>
      <c r="B15" s="25"/>
      <c r="C15" s="25"/>
      <c r="D15" s="25"/>
      <c r="E15" s="25"/>
      <c r="F15" s="25"/>
      <c r="AMI15"/>
      <c r="AMJ15"/>
    </row>
    <row r="16" spans="1:1024" x14ac:dyDescent="0.15">
      <c r="A16" s="33" t="s">
        <v>153</v>
      </c>
      <c r="B16" s="33" t="s">
        <v>20</v>
      </c>
      <c r="C16" s="33" t="s">
        <v>154</v>
      </c>
      <c r="D16" s="33" t="s">
        <v>157</v>
      </c>
      <c r="E16" s="33" t="s">
        <v>25</v>
      </c>
      <c r="F16" s="33" t="s">
        <v>29</v>
      </c>
    </row>
    <row r="17" spans="1:6" ht="14" x14ac:dyDescent="0.15">
      <c r="A17" s="4">
        <v>1</v>
      </c>
      <c r="B17" s="35" t="s">
        <v>105</v>
      </c>
      <c r="C17" s="4" t="s">
        <v>162</v>
      </c>
      <c r="D17" s="36" t="s">
        <v>156</v>
      </c>
      <c r="E17" s="37" t="s">
        <v>168</v>
      </c>
      <c r="F17" s="38"/>
    </row>
    <row r="18" spans="1:6" ht="14" x14ac:dyDescent="0.15">
      <c r="A18" s="4">
        <v>2</v>
      </c>
      <c r="B18" s="35" t="s">
        <v>109</v>
      </c>
      <c r="C18" s="4" t="s">
        <v>162</v>
      </c>
      <c r="D18" s="39"/>
      <c r="E18" s="37" t="s">
        <v>168</v>
      </c>
      <c r="F18" s="38"/>
    </row>
    <row r="19" spans="1:6" ht="14" x14ac:dyDescent="0.15">
      <c r="A19" s="4">
        <v>3</v>
      </c>
      <c r="B19" s="35" t="s">
        <v>113</v>
      </c>
      <c r="C19" s="4" t="s">
        <v>162</v>
      </c>
      <c r="D19" s="39"/>
      <c r="E19" s="37" t="s">
        <v>168</v>
      </c>
      <c r="F19" s="38"/>
    </row>
    <row r="20" spans="1:6" x14ac:dyDescent="0.15">
      <c r="A20" s="4">
        <v>4</v>
      </c>
      <c r="B20" s="35"/>
      <c r="C20" s="4"/>
      <c r="D20" s="39"/>
      <c r="E20" s="37"/>
      <c r="F20" s="38"/>
    </row>
    <row r="21" spans="1:6" x14ac:dyDescent="0.15">
      <c r="A21" s="4">
        <v>5</v>
      </c>
      <c r="B21" s="35"/>
      <c r="C21" s="4"/>
      <c r="D21" s="39"/>
      <c r="E21" s="37"/>
      <c r="F21" s="38"/>
    </row>
    <row r="22" spans="1:6" x14ac:dyDescent="0.15">
      <c r="A22" s="4">
        <v>6</v>
      </c>
      <c r="B22" s="35"/>
      <c r="C22" s="4"/>
      <c r="D22" s="39"/>
      <c r="E22" s="37"/>
      <c r="F22" s="38"/>
    </row>
    <row r="23" spans="1:6" x14ac:dyDescent="0.15">
      <c r="A23" s="4">
        <v>7</v>
      </c>
      <c r="B23" s="35"/>
      <c r="C23" s="4"/>
      <c r="D23" s="39"/>
      <c r="E23" s="37"/>
      <c r="F23" s="38"/>
    </row>
    <row r="24" spans="1:6" x14ac:dyDescent="0.15">
      <c r="A24" s="4">
        <v>8</v>
      </c>
      <c r="B24" s="35"/>
      <c r="C24" s="4"/>
      <c r="D24" s="39"/>
      <c r="E24" s="37"/>
      <c r="F24" s="38"/>
    </row>
    <row r="25" spans="1:6" x14ac:dyDescent="0.15">
      <c r="A25" s="4">
        <v>9</v>
      </c>
      <c r="B25" s="35"/>
      <c r="C25" s="4"/>
      <c r="D25" s="39"/>
      <c r="E25" s="37"/>
      <c r="F25" s="38"/>
    </row>
    <row r="26" spans="1:6" x14ac:dyDescent="0.15">
      <c r="A26" s="4">
        <v>10</v>
      </c>
      <c r="B26" s="35"/>
      <c r="C26" s="4"/>
      <c r="D26" s="39"/>
      <c r="E26" s="37"/>
      <c r="F26" s="38"/>
    </row>
    <row r="27" spans="1:6" x14ac:dyDescent="0.15">
      <c r="A27" s="4">
        <v>11</v>
      </c>
      <c r="B27" s="35"/>
      <c r="C27" s="4"/>
      <c r="D27" s="39"/>
      <c r="E27" s="37"/>
      <c r="F27" s="38"/>
    </row>
    <row r="28" spans="1:6" x14ac:dyDescent="0.15">
      <c r="A28" s="4">
        <v>12</v>
      </c>
      <c r="B28" s="35"/>
      <c r="C28" s="4"/>
      <c r="D28" s="39"/>
      <c r="E28" s="37"/>
      <c r="F28" s="38"/>
    </row>
    <row r="29" spans="1:6" x14ac:dyDescent="0.15">
      <c r="A29" s="4">
        <v>13</v>
      </c>
      <c r="B29" s="35"/>
      <c r="C29" s="4"/>
      <c r="D29" s="39"/>
      <c r="E29" s="37"/>
      <c r="F29" s="38"/>
    </row>
    <row r="30" spans="1:6" x14ac:dyDescent="0.15">
      <c r="A30" s="4">
        <v>14</v>
      </c>
      <c r="B30" s="35"/>
      <c r="C30" s="4"/>
      <c r="D30" s="39"/>
      <c r="E30" s="37"/>
      <c r="F30" s="38"/>
    </row>
    <row r="31" spans="1:6" x14ac:dyDescent="0.15">
      <c r="A31" s="4">
        <v>15</v>
      </c>
      <c r="B31" s="35"/>
      <c r="C31" s="4"/>
      <c r="D31" s="39"/>
      <c r="E31" s="37"/>
      <c r="F31" s="38"/>
    </row>
    <row r="32" spans="1:6" x14ac:dyDescent="0.15">
      <c r="A32" s="4">
        <v>16</v>
      </c>
      <c r="B32" s="35"/>
      <c r="C32" s="4"/>
      <c r="D32" s="39"/>
      <c r="E32" s="37"/>
      <c r="F32" s="38"/>
    </row>
    <row r="33" spans="1:6" x14ac:dyDescent="0.15">
      <c r="A33" s="4">
        <v>17</v>
      </c>
      <c r="B33" s="35"/>
      <c r="C33" s="4"/>
      <c r="D33" s="39"/>
      <c r="E33" s="37"/>
      <c r="F33" s="38"/>
    </row>
    <row r="34" spans="1:6" x14ac:dyDescent="0.15">
      <c r="A34" s="4">
        <v>18</v>
      </c>
      <c r="B34" s="35"/>
      <c r="C34" s="4"/>
      <c r="D34" s="39"/>
      <c r="E34" s="37"/>
      <c r="F34" s="38"/>
    </row>
    <row r="35" spans="1:6" x14ac:dyDescent="0.15">
      <c r="A35" s="4">
        <v>19</v>
      </c>
      <c r="B35" s="35"/>
      <c r="C35" s="4"/>
      <c r="D35" s="39"/>
      <c r="E35" s="37"/>
      <c r="F35" s="38"/>
    </row>
    <row r="36" spans="1:6" x14ac:dyDescent="0.15">
      <c r="A36" s="4">
        <v>20</v>
      </c>
      <c r="B36" s="35"/>
      <c r="C36" s="4"/>
      <c r="D36" s="39"/>
      <c r="E36" s="37"/>
      <c r="F36" s="38"/>
    </row>
    <row r="37" spans="1:6" x14ac:dyDescent="0.15">
      <c r="A37" s="4">
        <v>21</v>
      </c>
      <c r="B37" s="35"/>
      <c r="C37" s="4"/>
      <c r="D37" s="39"/>
      <c r="E37" s="37"/>
      <c r="F37" s="38"/>
    </row>
    <row r="38" spans="1:6" x14ac:dyDescent="0.15">
      <c r="A38" s="4">
        <v>22</v>
      </c>
      <c r="B38" s="35"/>
      <c r="C38" s="4"/>
      <c r="D38" s="39"/>
      <c r="E38" s="37"/>
      <c r="F38" s="38"/>
    </row>
    <row r="39" spans="1:6" x14ac:dyDescent="0.15">
      <c r="A39" s="4">
        <v>23</v>
      </c>
      <c r="B39" s="35"/>
      <c r="C39" s="4"/>
      <c r="D39" s="39"/>
      <c r="E39" s="37"/>
      <c r="F39" s="38"/>
    </row>
    <row r="40" spans="1:6" x14ac:dyDescent="0.15">
      <c r="A40" s="4">
        <v>24</v>
      </c>
      <c r="B40" s="35"/>
      <c r="C40" s="4"/>
      <c r="D40" s="39"/>
      <c r="E40" s="37"/>
      <c r="F40" s="38"/>
    </row>
    <row r="41" spans="1:6" x14ac:dyDescent="0.15">
      <c r="A41" s="4">
        <v>25</v>
      </c>
      <c r="B41" s="35"/>
      <c r="C41" s="4"/>
      <c r="D41" s="39"/>
      <c r="E41" s="37"/>
      <c r="F41" s="38"/>
    </row>
    <row r="42" spans="1:6" x14ac:dyDescent="0.15">
      <c r="A42" s="4">
        <v>26</v>
      </c>
      <c r="B42" s="35"/>
      <c r="C42" s="4"/>
      <c r="D42" s="39"/>
      <c r="E42" s="37"/>
      <c r="F42" s="38"/>
    </row>
    <row r="43" spans="1:6" x14ac:dyDescent="0.15">
      <c r="A43" s="4">
        <v>27</v>
      </c>
      <c r="B43" s="35"/>
      <c r="C43" s="4"/>
      <c r="D43" s="39"/>
      <c r="E43" s="37"/>
      <c r="F43" s="38"/>
    </row>
    <row r="44" spans="1:6" x14ac:dyDescent="0.15">
      <c r="A44" s="4">
        <v>28</v>
      </c>
      <c r="B44" s="35"/>
      <c r="C44" s="4"/>
      <c r="D44" s="39"/>
      <c r="E44" s="37"/>
      <c r="F44" s="38"/>
    </row>
    <row r="45" spans="1:6" x14ac:dyDescent="0.15">
      <c r="A45" s="4">
        <v>29</v>
      </c>
      <c r="B45" s="35"/>
      <c r="C45" s="4"/>
      <c r="D45" s="39"/>
      <c r="E45" s="37"/>
      <c r="F45" s="38"/>
    </row>
    <row r="46" spans="1:6" x14ac:dyDescent="0.15">
      <c r="A46" s="4">
        <v>30</v>
      </c>
      <c r="B46" s="35"/>
      <c r="C46" s="4"/>
      <c r="D46" s="39"/>
      <c r="E46" s="37"/>
      <c r="F46" s="38"/>
    </row>
    <row r="47" spans="1:6" x14ac:dyDescent="0.15">
      <c r="A47" s="4">
        <v>31</v>
      </c>
      <c r="B47" s="35"/>
      <c r="C47" s="4"/>
      <c r="D47" s="39"/>
      <c r="E47" s="37"/>
      <c r="F47" s="38"/>
    </row>
    <row r="48" spans="1:6" x14ac:dyDescent="0.15">
      <c r="A48" s="4">
        <v>32</v>
      </c>
      <c r="B48" s="35"/>
      <c r="C48" s="4"/>
      <c r="D48" s="39"/>
      <c r="E48" s="37"/>
      <c r="F48" s="38"/>
    </row>
    <row r="49" spans="1:6" x14ac:dyDescent="0.15">
      <c r="A49" s="4">
        <v>33</v>
      </c>
      <c r="B49" s="35"/>
      <c r="C49" s="4"/>
      <c r="D49" s="39"/>
      <c r="E49" s="37"/>
      <c r="F49" s="38"/>
    </row>
    <row r="50" spans="1:6" x14ac:dyDescent="0.15">
      <c r="A50" s="4">
        <v>34</v>
      </c>
      <c r="B50" s="35"/>
      <c r="C50" s="4"/>
      <c r="D50" s="39"/>
      <c r="E50" s="37"/>
      <c r="F50" s="38"/>
    </row>
    <row r="51" spans="1:6" x14ac:dyDescent="0.15">
      <c r="A51" s="4">
        <v>35</v>
      </c>
      <c r="B51" s="35"/>
      <c r="C51" s="4"/>
      <c r="D51" s="39"/>
      <c r="E51" s="37"/>
      <c r="F51" s="38"/>
    </row>
    <row r="52" spans="1:6" x14ac:dyDescent="0.15">
      <c r="A52" s="4">
        <v>36</v>
      </c>
      <c r="B52" s="35"/>
      <c r="C52" s="4"/>
      <c r="D52" s="39"/>
      <c r="E52" s="37"/>
      <c r="F52" s="38"/>
    </row>
    <row r="53" spans="1:6" x14ac:dyDescent="0.15">
      <c r="A53" s="4">
        <v>37</v>
      </c>
      <c r="B53" s="35"/>
      <c r="C53" s="4"/>
      <c r="D53" s="39"/>
      <c r="E53" s="37"/>
      <c r="F53" s="38"/>
    </row>
    <row r="54" spans="1:6" x14ac:dyDescent="0.15">
      <c r="A54" s="4">
        <v>38</v>
      </c>
      <c r="B54" s="35"/>
      <c r="C54" s="4"/>
      <c r="D54" s="39"/>
      <c r="E54" s="37"/>
      <c r="F54" s="38"/>
    </row>
    <row r="55" spans="1:6" x14ac:dyDescent="0.15">
      <c r="A55" s="4">
        <v>39</v>
      </c>
      <c r="B55" s="35"/>
      <c r="C55" s="4"/>
      <c r="D55" s="39"/>
      <c r="E55" s="37"/>
      <c r="F55" s="38"/>
    </row>
    <row r="56" spans="1:6" x14ac:dyDescent="0.15">
      <c r="A56" s="4">
        <v>40</v>
      </c>
      <c r="B56" s="35"/>
      <c r="C56" s="4"/>
      <c r="D56" s="39"/>
      <c r="E56" s="37"/>
      <c r="F56" s="38"/>
    </row>
    <row r="57" spans="1:6" x14ac:dyDescent="0.15">
      <c r="A57" s="4">
        <v>41</v>
      </c>
      <c r="B57" s="35"/>
      <c r="C57" s="4"/>
      <c r="D57" s="39"/>
      <c r="E57" s="37"/>
      <c r="F57" s="38"/>
    </row>
    <row r="58" spans="1:6" x14ac:dyDescent="0.15">
      <c r="A58" s="4">
        <v>42</v>
      </c>
      <c r="B58" s="35"/>
      <c r="C58" s="4"/>
      <c r="D58" s="39"/>
      <c r="E58" s="37"/>
      <c r="F58" s="38"/>
    </row>
    <row r="59" spans="1:6" x14ac:dyDescent="0.15">
      <c r="A59" s="4">
        <v>43</v>
      </c>
      <c r="B59" s="35"/>
      <c r="C59" s="4"/>
      <c r="D59" s="39"/>
      <c r="E59" s="37"/>
      <c r="F59" s="38"/>
    </row>
    <row r="60" spans="1:6" x14ac:dyDescent="0.15">
      <c r="A60" s="4">
        <v>44</v>
      </c>
      <c r="B60" s="35"/>
      <c r="C60" s="4"/>
      <c r="D60" s="39"/>
      <c r="E60" s="37"/>
      <c r="F60" s="38"/>
    </row>
    <row r="61" spans="1:6" x14ac:dyDescent="0.15">
      <c r="A61" s="4">
        <v>45</v>
      </c>
      <c r="B61" s="35"/>
      <c r="C61" s="4"/>
      <c r="D61" s="39"/>
      <c r="E61" s="37"/>
      <c r="F61" s="38"/>
    </row>
    <row r="62" spans="1:6" x14ac:dyDescent="0.15">
      <c r="A62" s="4">
        <v>46</v>
      </c>
      <c r="B62" s="35"/>
      <c r="C62" s="4"/>
      <c r="D62" s="39"/>
      <c r="E62" s="37"/>
      <c r="F62" s="38"/>
    </row>
    <row r="63" spans="1:6" x14ac:dyDescent="0.15">
      <c r="A63" s="4">
        <v>47</v>
      </c>
      <c r="B63" s="35"/>
      <c r="C63" s="4"/>
      <c r="D63" s="39"/>
      <c r="E63" s="37"/>
      <c r="F63" s="38"/>
    </row>
    <row r="64" spans="1:6" x14ac:dyDescent="0.15">
      <c r="A64" s="4">
        <v>48</v>
      </c>
      <c r="B64" s="35"/>
      <c r="C64" s="4"/>
      <c r="D64" s="39"/>
      <c r="E64" s="37"/>
      <c r="F64" s="38"/>
    </row>
    <row r="65" spans="1:6" x14ac:dyDescent="0.15">
      <c r="A65" s="4">
        <v>49</v>
      </c>
      <c r="B65" s="35"/>
      <c r="C65" s="4"/>
      <c r="D65" s="39"/>
      <c r="E65" s="37"/>
      <c r="F65" s="38"/>
    </row>
    <row r="66" spans="1:6" x14ac:dyDescent="0.15">
      <c r="A66" s="4">
        <v>50</v>
      </c>
      <c r="B66" s="35"/>
      <c r="C66" s="4"/>
      <c r="D66" s="39"/>
      <c r="E66" s="37"/>
      <c r="F66" s="38"/>
    </row>
    <row r="67" spans="1:6" x14ac:dyDescent="0.15">
      <c r="A67" s="4">
        <v>51</v>
      </c>
      <c r="B67" s="35"/>
      <c r="C67" s="4"/>
      <c r="D67" s="39"/>
      <c r="E67" s="37"/>
      <c r="F67" s="38"/>
    </row>
    <row r="68" spans="1:6" x14ac:dyDescent="0.15">
      <c r="A68" s="4">
        <v>52</v>
      </c>
      <c r="B68" s="35"/>
      <c r="C68" s="4"/>
      <c r="D68" s="39"/>
      <c r="E68" s="37"/>
      <c r="F68" s="38"/>
    </row>
    <row r="69" spans="1:6" x14ac:dyDescent="0.15">
      <c r="A69" s="4">
        <v>53</v>
      </c>
      <c r="B69" s="35"/>
      <c r="C69" s="4"/>
      <c r="D69" s="39"/>
      <c r="E69" s="37"/>
      <c r="F69" s="38"/>
    </row>
    <row r="70" spans="1:6" x14ac:dyDescent="0.15">
      <c r="A70" s="4">
        <v>54</v>
      </c>
      <c r="B70" s="35"/>
      <c r="C70" s="4"/>
      <c r="D70" s="39"/>
      <c r="E70" s="37"/>
      <c r="F70" s="38"/>
    </row>
    <row r="71" spans="1:6" x14ac:dyDescent="0.15">
      <c r="A71" s="4">
        <v>55</v>
      </c>
      <c r="B71" s="35"/>
      <c r="C71" s="4"/>
      <c r="D71" s="39"/>
      <c r="E71" s="37"/>
      <c r="F71" s="38"/>
    </row>
    <row r="72" spans="1:6" x14ac:dyDescent="0.15">
      <c r="A72" s="4">
        <v>56</v>
      </c>
      <c r="B72" s="35"/>
      <c r="C72" s="4"/>
      <c r="D72" s="39"/>
      <c r="E72" s="37"/>
      <c r="F72" s="38"/>
    </row>
    <row r="73" spans="1:6" x14ac:dyDescent="0.15">
      <c r="A73" s="4">
        <v>57</v>
      </c>
      <c r="B73" s="35"/>
      <c r="C73" s="4"/>
      <c r="D73" s="39"/>
      <c r="E73" s="37"/>
      <c r="F73" s="38"/>
    </row>
    <row r="74" spans="1:6" x14ac:dyDescent="0.15">
      <c r="A74" s="4">
        <v>58</v>
      </c>
      <c r="B74" s="35"/>
      <c r="C74" s="4"/>
      <c r="D74" s="39"/>
      <c r="E74" s="37"/>
      <c r="F74" s="38"/>
    </row>
    <row r="75" spans="1:6" x14ac:dyDescent="0.15">
      <c r="A75" s="4">
        <v>59</v>
      </c>
      <c r="B75" s="35"/>
      <c r="C75" s="4"/>
      <c r="D75" s="39"/>
      <c r="E75" s="37"/>
      <c r="F75" s="38"/>
    </row>
    <row r="76" spans="1:6" x14ac:dyDescent="0.15">
      <c r="A76" s="4">
        <v>60</v>
      </c>
      <c r="B76" s="35"/>
      <c r="C76" s="4"/>
      <c r="D76" s="39"/>
      <c r="E76" s="37"/>
      <c r="F76" s="38"/>
    </row>
    <row r="77" spans="1:6" x14ac:dyDescent="0.15">
      <c r="A77" s="4">
        <v>61</v>
      </c>
      <c r="B77" s="35"/>
      <c r="C77" s="4"/>
      <c r="D77" s="39"/>
      <c r="E77" s="37"/>
      <c r="F77" s="38"/>
    </row>
    <row r="78" spans="1:6" x14ac:dyDescent="0.15">
      <c r="A78" s="4">
        <v>62</v>
      </c>
      <c r="B78" s="35"/>
      <c r="C78" s="4"/>
      <c r="D78" s="39"/>
      <c r="E78" s="37"/>
      <c r="F78" s="38"/>
    </row>
    <row r="79" spans="1:6" x14ac:dyDescent="0.15">
      <c r="A79" s="4">
        <v>63</v>
      </c>
      <c r="B79" s="35"/>
      <c r="C79" s="4"/>
      <c r="D79" s="39"/>
      <c r="E79" s="37"/>
      <c r="F79" s="38"/>
    </row>
    <row r="80" spans="1:6" x14ac:dyDescent="0.15">
      <c r="A80" s="4">
        <v>64</v>
      </c>
      <c r="B80" s="35"/>
      <c r="C80" s="4"/>
      <c r="D80" s="39"/>
      <c r="E80" s="37"/>
      <c r="F80" s="38"/>
    </row>
    <row r="81" spans="1:6" x14ac:dyDescent="0.15">
      <c r="A81" s="4">
        <v>65</v>
      </c>
      <c r="B81" s="35"/>
      <c r="C81" s="4"/>
      <c r="D81" s="39"/>
      <c r="E81" s="37"/>
      <c r="F81" s="38"/>
    </row>
    <row r="82" spans="1:6" x14ac:dyDescent="0.15">
      <c r="A82" s="4">
        <v>66</v>
      </c>
      <c r="B82" s="35"/>
      <c r="C82" s="4"/>
      <c r="D82" s="39"/>
      <c r="E82" s="37"/>
      <c r="F82" s="38"/>
    </row>
    <row r="83" spans="1:6" x14ac:dyDescent="0.15">
      <c r="A83" s="4">
        <v>67</v>
      </c>
      <c r="B83" s="35"/>
      <c r="C83" s="4"/>
      <c r="D83" s="39"/>
      <c r="E83" s="37"/>
      <c r="F83" s="38"/>
    </row>
    <row r="84" spans="1:6" x14ac:dyDescent="0.15">
      <c r="A84" s="4">
        <v>68</v>
      </c>
      <c r="B84" s="35"/>
      <c r="C84" s="4"/>
      <c r="D84" s="39"/>
      <c r="E84" s="37"/>
      <c r="F84" s="38"/>
    </row>
    <row r="85" spans="1:6" x14ac:dyDescent="0.15">
      <c r="A85" s="4">
        <v>69</v>
      </c>
      <c r="B85" s="35"/>
      <c r="C85" s="4"/>
      <c r="D85" s="39"/>
      <c r="E85" s="37"/>
      <c r="F85" s="38"/>
    </row>
    <row r="86" spans="1:6" x14ac:dyDescent="0.15">
      <c r="A86" s="4">
        <v>70</v>
      </c>
      <c r="B86" s="35"/>
      <c r="C86" s="4"/>
      <c r="D86" s="39"/>
      <c r="E86" s="37"/>
      <c r="F86" s="38"/>
    </row>
    <row r="87" spans="1:6" x14ac:dyDescent="0.15">
      <c r="A87" s="4">
        <v>71</v>
      </c>
      <c r="B87" s="35"/>
      <c r="C87" s="4"/>
      <c r="D87" s="39"/>
      <c r="E87" s="37"/>
      <c r="F87" s="38"/>
    </row>
    <row r="88" spans="1:6" x14ac:dyDescent="0.15">
      <c r="A88" s="4">
        <v>72</v>
      </c>
      <c r="B88" s="35"/>
      <c r="C88" s="4"/>
      <c r="D88" s="39"/>
      <c r="E88" s="37"/>
      <c r="F88" s="38"/>
    </row>
    <row r="89" spans="1:6" x14ac:dyDescent="0.15">
      <c r="A89" s="4">
        <v>73</v>
      </c>
      <c r="B89" s="35"/>
      <c r="C89" s="4"/>
      <c r="D89" s="39"/>
      <c r="E89" s="37"/>
      <c r="F89" s="38"/>
    </row>
    <row r="90" spans="1:6" x14ac:dyDescent="0.15">
      <c r="A90" s="4">
        <v>74</v>
      </c>
      <c r="B90" s="35"/>
      <c r="C90" s="4"/>
      <c r="D90" s="39"/>
      <c r="E90" s="37"/>
      <c r="F90" s="38"/>
    </row>
    <row r="91" spans="1:6" x14ac:dyDescent="0.15">
      <c r="A91" s="4">
        <v>75</v>
      </c>
      <c r="B91" s="35"/>
      <c r="C91" s="4"/>
      <c r="D91" s="39"/>
      <c r="E91" s="37"/>
      <c r="F91" s="38"/>
    </row>
    <row r="92" spans="1:6" x14ac:dyDescent="0.15">
      <c r="A92" s="4">
        <v>76</v>
      </c>
      <c r="B92" s="35"/>
      <c r="C92" s="4"/>
      <c r="D92" s="39"/>
      <c r="E92" s="37"/>
      <c r="F92" s="38"/>
    </row>
    <row r="93" spans="1:6" x14ac:dyDescent="0.15">
      <c r="A93" s="4">
        <v>77</v>
      </c>
      <c r="B93" s="35"/>
      <c r="C93" s="4"/>
      <c r="D93" s="39"/>
      <c r="E93" s="37"/>
      <c r="F93" s="38"/>
    </row>
    <row r="94" spans="1:6" x14ac:dyDescent="0.15">
      <c r="A94" s="4">
        <v>78</v>
      </c>
      <c r="B94" s="35"/>
      <c r="C94" s="4"/>
      <c r="D94" s="39"/>
      <c r="E94" s="37"/>
      <c r="F94" s="38"/>
    </row>
    <row r="95" spans="1:6" x14ac:dyDescent="0.15">
      <c r="A95" s="4">
        <v>79</v>
      </c>
      <c r="B95" s="35"/>
      <c r="C95" s="4"/>
      <c r="D95" s="39"/>
      <c r="E95" s="37"/>
      <c r="F95" s="38"/>
    </row>
    <row r="96" spans="1:6" x14ac:dyDescent="0.15">
      <c r="A96" s="4">
        <v>80</v>
      </c>
      <c r="B96" s="35"/>
      <c r="C96" s="4"/>
      <c r="D96" s="39"/>
      <c r="E96" s="37"/>
      <c r="F96" s="38"/>
    </row>
    <row r="97" spans="1:6" x14ac:dyDescent="0.15">
      <c r="A97" s="4">
        <v>81</v>
      </c>
      <c r="B97" s="35"/>
      <c r="C97" s="4"/>
      <c r="D97" s="39"/>
      <c r="E97" s="37"/>
      <c r="F97" s="38"/>
    </row>
    <row r="98" spans="1:6" x14ac:dyDescent="0.15">
      <c r="A98" s="4">
        <v>82</v>
      </c>
      <c r="B98" s="35"/>
      <c r="C98" s="4"/>
      <c r="D98" s="39"/>
      <c r="E98" s="37"/>
      <c r="F98" s="38"/>
    </row>
    <row r="99" spans="1:6" x14ac:dyDescent="0.15">
      <c r="A99" s="4">
        <v>83</v>
      </c>
      <c r="B99" s="35"/>
      <c r="C99" s="4"/>
      <c r="D99" s="39"/>
      <c r="E99" s="37"/>
      <c r="F99" s="38"/>
    </row>
    <row r="100" spans="1:6" x14ac:dyDescent="0.15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5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5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5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5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500-000002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500-000001000000}">
          <x14:formula1>
            <xm:f>'Product Backlog'!$A$24:$A$100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J100"/>
  <sheetViews>
    <sheetView topLeftCell="A2" zoomScale="160" zoomScaleNormal="160" workbookViewId="0">
      <selection activeCell="D17" sqref="D17"/>
    </sheetView>
  </sheetViews>
  <sheetFormatPr baseColWidth="10" defaultColWidth="11.5" defaultRowHeight="13" x14ac:dyDescent="0.15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8" customFormat="1" ht="18" x14ac:dyDescent="0.2">
      <c r="A1" s="25" t="s">
        <v>7</v>
      </c>
      <c r="B1" s="25">
        <f>'Sprint 05 Backlog'!B1+1</f>
        <v>6</v>
      </c>
      <c r="C1" s="40" t="s">
        <v>158</v>
      </c>
      <c r="D1" s="26" t="s">
        <v>1</v>
      </c>
      <c r="E1"/>
      <c r="F1" s="25"/>
      <c r="AMI1"/>
      <c r="AMJ1"/>
    </row>
    <row r="2" spans="1:1024" s="28" customFormat="1" x14ac:dyDescent="0.15">
      <c r="A2" s="25" t="s">
        <v>139</v>
      </c>
      <c r="B2" s="29">
        <f>'Sprint 05 Backlog'!B3</f>
        <v>45041</v>
      </c>
      <c r="C2" s="25"/>
      <c r="D2" s="30" t="s">
        <v>140</v>
      </c>
      <c r="E2" s="25"/>
      <c r="F2" s="25"/>
      <c r="AMI2"/>
      <c r="AMJ2"/>
    </row>
    <row r="3" spans="1:1024" s="28" customFormat="1" x14ac:dyDescent="0.15">
      <c r="A3" s="25" t="s">
        <v>141</v>
      </c>
      <c r="B3" s="29">
        <f>B2+7</f>
        <v>45048</v>
      </c>
      <c r="C3" s="25"/>
      <c r="D3" s="25"/>
      <c r="E3" s="25"/>
      <c r="F3" s="25"/>
      <c r="AMI3"/>
      <c r="AMJ3"/>
    </row>
    <row r="4" spans="1:1024" s="28" customFormat="1" x14ac:dyDescent="0.15">
      <c r="A4" s="25" t="s">
        <v>142</v>
      </c>
      <c r="B4" s="31" t="s">
        <v>143</v>
      </c>
      <c r="C4" s="25"/>
      <c r="D4" s="25"/>
      <c r="E4" s="25"/>
      <c r="F4" s="25"/>
      <c r="AMI4"/>
      <c r="AMJ4"/>
    </row>
    <row r="5" spans="1:1024" s="28" customFormat="1" x14ac:dyDescent="0.15">
      <c r="A5" s="25"/>
      <c r="B5" s="31"/>
      <c r="C5" s="25"/>
      <c r="D5" s="25"/>
      <c r="E5" s="25"/>
      <c r="F5" s="25"/>
      <c r="AMI5"/>
      <c r="AMJ5"/>
    </row>
    <row r="6" spans="1:1024" s="28" customFormat="1" x14ac:dyDescent="0.15">
      <c r="A6" s="25"/>
      <c r="B6" s="32" t="s">
        <v>8</v>
      </c>
      <c r="C6" s="25" t="s">
        <v>144</v>
      </c>
      <c r="D6" s="25"/>
      <c r="E6" s="25"/>
      <c r="F6" s="25"/>
      <c r="AMI6"/>
      <c r="AMJ6"/>
    </row>
    <row r="7" spans="1:1024" s="28" customFormat="1" x14ac:dyDescent="0.15">
      <c r="A7" s="25" t="s">
        <v>145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x14ac:dyDescent="0.15">
      <c r="A8" s="25" t="s">
        <v>146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15">
      <c r="A9" s="25" t="s">
        <v>147</v>
      </c>
      <c r="B9" s="25">
        <f t="shared" si="0"/>
        <v>-2</v>
      </c>
      <c r="C9" s="25">
        <f>COUNTIF(E$17:E$995, "Completed Day 2")</f>
        <v>3</v>
      </c>
      <c r="D9" s="25"/>
      <c r="E9" s="25"/>
      <c r="F9" s="25"/>
      <c r="AMI9"/>
      <c r="AMJ9"/>
    </row>
    <row r="10" spans="1:1024" s="28" customFormat="1" x14ac:dyDescent="0.15">
      <c r="A10" s="25" t="s">
        <v>148</v>
      </c>
      <c r="B10" s="25">
        <f t="shared" si="0"/>
        <v>-2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15">
      <c r="A11" s="25" t="s">
        <v>149</v>
      </c>
      <c r="B11" s="25">
        <f t="shared" si="0"/>
        <v>-2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15">
      <c r="A12" s="25" t="s">
        <v>150</v>
      </c>
      <c r="B12" s="25">
        <f t="shared" si="0"/>
        <v>-2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15">
      <c r="A13" s="25" t="s">
        <v>151</v>
      </c>
      <c r="B13" s="25">
        <f t="shared" si="0"/>
        <v>-2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15">
      <c r="A14" s="25" t="s">
        <v>152</v>
      </c>
      <c r="B14" s="25">
        <f t="shared" si="0"/>
        <v>-2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15">
      <c r="A15" s="25"/>
      <c r="B15" s="25"/>
      <c r="C15" s="25"/>
      <c r="D15" s="40" t="s">
        <v>159</v>
      </c>
      <c r="E15" s="25"/>
      <c r="F15" s="25"/>
      <c r="AMI15"/>
      <c r="AMJ15"/>
    </row>
    <row r="16" spans="1:1024" x14ac:dyDescent="0.15">
      <c r="A16" s="33" t="s">
        <v>153</v>
      </c>
      <c r="B16" s="33" t="s">
        <v>20</v>
      </c>
      <c r="C16" s="33" t="s">
        <v>154</v>
      </c>
      <c r="D16" s="33" t="s">
        <v>173</v>
      </c>
      <c r="E16" s="33" t="s">
        <v>25</v>
      </c>
      <c r="F16" s="33" t="s">
        <v>29</v>
      </c>
    </row>
    <row r="17" spans="1:6" ht="14" x14ac:dyDescent="0.15">
      <c r="A17" s="4">
        <v>1</v>
      </c>
      <c r="B17" s="35" t="s">
        <v>118</v>
      </c>
      <c r="C17" s="4" t="s">
        <v>162</v>
      </c>
      <c r="D17" s="44"/>
      <c r="E17" s="37" t="s">
        <v>170</v>
      </c>
      <c r="F17" s="38"/>
    </row>
    <row r="18" spans="1:6" ht="14" x14ac:dyDescent="0.15">
      <c r="A18" s="4">
        <v>2</v>
      </c>
      <c r="B18" s="35" t="s">
        <v>123</v>
      </c>
      <c r="C18" s="4" t="s">
        <v>162</v>
      </c>
      <c r="D18" s="39"/>
      <c r="E18" s="37" t="s">
        <v>170</v>
      </c>
      <c r="F18" s="38"/>
    </row>
    <row r="19" spans="1:6" ht="14" x14ac:dyDescent="0.15">
      <c r="A19" s="4">
        <v>3</v>
      </c>
      <c r="B19" s="35" t="s">
        <v>127</v>
      </c>
      <c r="C19" s="4" t="s">
        <v>162</v>
      </c>
      <c r="D19" s="39"/>
      <c r="E19" s="37" t="s">
        <v>170</v>
      </c>
      <c r="F19" s="38"/>
    </row>
    <row r="20" spans="1:6" ht="14" x14ac:dyDescent="0.15">
      <c r="A20" s="4">
        <v>4</v>
      </c>
      <c r="B20" s="35" t="s">
        <v>131</v>
      </c>
      <c r="C20" s="4" t="s">
        <v>162</v>
      </c>
      <c r="D20" s="39" t="s">
        <v>171</v>
      </c>
      <c r="E20" s="37" t="s">
        <v>172</v>
      </c>
      <c r="F20" s="38"/>
    </row>
    <row r="21" spans="1:6" x14ac:dyDescent="0.15">
      <c r="A21" s="4">
        <v>5</v>
      </c>
      <c r="B21" s="35"/>
      <c r="C21" s="4"/>
      <c r="D21" s="39"/>
      <c r="E21" s="37"/>
      <c r="F21" s="38"/>
    </row>
    <row r="22" spans="1:6" x14ac:dyDescent="0.15">
      <c r="A22" s="4">
        <v>6</v>
      </c>
      <c r="B22" s="35"/>
      <c r="C22" s="4"/>
      <c r="D22" s="39"/>
      <c r="E22" s="37"/>
      <c r="F22" s="38"/>
    </row>
    <row r="23" spans="1:6" x14ac:dyDescent="0.15">
      <c r="A23" s="4">
        <v>7</v>
      </c>
      <c r="B23" s="35"/>
      <c r="C23" s="4"/>
      <c r="D23" s="39"/>
      <c r="E23" s="37"/>
      <c r="F23" s="38"/>
    </row>
    <row r="24" spans="1:6" x14ac:dyDescent="0.15">
      <c r="A24" s="4">
        <v>8</v>
      </c>
      <c r="B24" s="35"/>
      <c r="C24" s="4"/>
      <c r="D24" s="39"/>
      <c r="E24" s="37"/>
      <c r="F24" s="38"/>
    </row>
    <row r="25" spans="1:6" x14ac:dyDescent="0.15">
      <c r="A25" s="4">
        <v>9</v>
      </c>
      <c r="B25" s="35"/>
      <c r="C25" s="4"/>
      <c r="D25" s="39"/>
      <c r="E25" s="37"/>
      <c r="F25" s="38"/>
    </row>
    <row r="26" spans="1:6" x14ac:dyDescent="0.15">
      <c r="A26" s="4">
        <v>10</v>
      </c>
      <c r="B26" s="35"/>
      <c r="C26" s="4"/>
      <c r="D26" s="39"/>
      <c r="E26" s="37"/>
      <c r="F26" s="38"/>
    </row>
    <row r="27" spans="1:6" x14ac:dyDescent="0.15">
      <c r="A27" s="4">
        <v>11</v>
      </c>
      <c r="B27" s="35"/>
      <c r="C27" s="4"/>
      <c r="D27" s="39"/>
      <c r="E27" s="37"/>
      <c r="F27" s="38"/>
    </row>
    <row r="28" spans="1:6" x14ac:dyDescent="0.15">
      <c r="A28" s="4">
        <v>12</v>
      </c>
      <c r="B28" s="35"/>
      <c r="C28" s="4"/>
      <c r="D28" s="39"/>
      <c r="E28" s="37"/>
      <c r="F28" s="38"/>
    </row>
    <row r="29" spans="1:6" x14ac:dyDescent="0.15">
      <c r="A29" s="4">
        <v>13</v>
      </c>
      <c r="B29" s="35"/>
      <c r="C29" s="4"/>
      <c r="D29" s="39"/>
      <c r="E29" s="37"/>
      <c r="F29" s="38"/>
    </row>
    <row r="30" spans="1:6" x14ac:dyDescent="0.15">
      <c r="A30" s="4">
        <v>14</v>
      </c>
      <c r="B30" s="35"/>
      <c r="C30" s="4"/>
      <c r="D30" s="39"/>
      <c r="E30" s="37"/>
      <c r="F30" s="38"/>
    </row>
    <row r="31" spans="1:6" x14ac:dyDescent="0.15">
      <c r="A31" s="4">
        <v>15</v>
      </c>
      <c r="B31" s="35"/>
      <c r="C31" s="4"/>
      <c r="D31" s="39"/>
      <c r="E31" s="37"/>
      <c r="F31" s="38"/>
    </row>
    <row r="32" spans="1:6" x14ac:dyDescent="0.15">
      <c r="A32" s="4">
        <v>16</v>
      </c>
      <c r="B32" s="35"/>
      <c r="C32" s="4"/>
      <c r="D32" s="39"/>
      <c r="E32" s="37"/>
      <c r="F32" s="38"/>
    </row>
    <row r="33" spans="1:6" x14ac:dyDescent="0.15">
      <c r="A33" s="4">
        <v>17</v>
      </c>
      <c r="B33" s="35"/>
      <c r="C33" s="4"/>
      <c r="D33" s="39"/>
      <c r="E33" s="37"/>
      <c r="F33" s="38"/>
    </row>
    <row r="34" spans="1:6" x14ac:dyDescent="0.15">
      <c r="A34" s="4">
        <v>18</v>
      </c>
      <c r="B34" s="35"/>
      <c r="C34" s="4"/>
      <c r="D34" s="39"/>
      <c r="E34" s="37"/>
      <c r="F34" s="38"/>
    </row>
    <row r="35" spans="1:6" x14ac:dyDescent="0.15">
      <c r="A35" s="4">
        <v>19</v>
      </c>
      <c r="B35" s="35"/>
      <c r="C35" s="4"/>
      <c r="D35" s="39"/>
      <c r="E35" s="37"/>
      <c r="F35" s="38"/>
    </row>
    <row r="36" spans="1:6" x14ac:dyDescent="0.15">
      <c r="A36" s="4">
        <v>20</v>
      </c>
      <c r="B36" s="35"/>
      <c r="C36" s="4"/>
      <c r="D36" s="39"/>
      <c r="E36" s="37"/>
      <c r="F36" s="38"/>
    </row>
    <row r="37" spans="1:6" x14ac:dyDescent="0.15">
      <c r="A37" s="4">
        <v>21</v>
      </c>
      <c r="B37" s="35"/>
      <c r="C37" s="4"/>
      <c r="D37" s="39"/>
      <c r="E37" s="37"/>
      <c r="F37" s="38"/>
    </row>
    <row r="38" spans="1:6" x14ac:dyDescent="0.15">
      <c r="A38" s="4">
        <v>22</v>
      </c>
      <c r="B38" s="35"/>
      <c r="C38" s="4"/>
      <c r="D38" s="39"/>
      <c r="E38" s="37"/>
      <c r="F38" s="38"/>
    </row>
    <row r="39" spans="1:6" x14ac:dyDescent="0.15">
      <c r="A39" s="4">
        <v>23</v>
      </c>
      <c r="B39" s="35"/>
      <c r="C39" s="4"/>
      <c r="D39" s="39"/>
      <c r="E39" s="37"/>
      <c r="F39" s="38"/>
    </row>
    <row r="40" spans="1:6" x14ac:dyDescent="0.15">
      <c r="A40" s="4">
        <v>24</v>
      </c>
      <c r="B40" s="35"/>
      <c r="C40" s="4"/>
      <c r="D40" s="39"/>
      <c r="E40" s="37"/>
      <c r="F40" s="38"/>
    </row>
    <row r="41" spans="1:6" x14ac:dyDescent="0.15">
      <c r="A41" s="4">
        <v>25</v>
      </c>
      <c r="B41" s="35"/>
      <c r="C41" s="4"/>
      <c r="D41" s="39"/>
      <c r="E41" s="37"/>
      <c r="F41" s="38"/>
    </row>
    <row r="42" spans="1:6" x14ac:dyDescent="0.15">
      <c r="A42" s="4">
        <v>26</v>
      </c>
      <c r="B42" s="35"/>
      <c r="C42" s="4"/>
      <c r="D42" s="39"/>
      <c r="E42" s="37"/>
      <c r="F42" s="38"/>
    </row>
    <row r="43" spans="1:6" x14ac:dyDescent="0.15">
      <c r="A43" s="4">
        <v>27</v>
      </c>
      <c r="B43" s="35"/>
      <c r="C43" s="4"/>
      <c r="D43" s="39"/>
      <c r="E43" s="37"/>
      <c r="F43" s="38"/>
    </row>
    <row r="44" spans="1:6" x14ac:dyDescent="0.15">
      <c r="A44" s="4">
        <v>28</v>
      </c>
      <c r="B44" s="35"/>
      <c r="C44" s="4"/>
      <c r="D44" s="39"/>
      <c r="E44" s="37"/>
      <c r="F44" s="38"/>
    </row>
    <row r="45" spans="1:6" x14ac:dyDescent="0.15">
      <c r="A45" s="4">
        <v>29</v>
      </c>
      <c r="B45" s="35"/>
      <c r="C45" s="4"/>
      <c r="D45" s="39"/>
      <c r="E45" s="37"/>
      <c r="F45" s="38"/>
    </row>
    <row r="46" spans="1:6" x14ac:dyDescent="0.15">
      <c r="A46" s="4">
        <v>30</v>
      </c>
      <c r="B46" s="35"/>
      <c r="C46" s="4"/>
      <c r="D46" s="39"/>
      <c r="E46" s="37"/>
      <c r="F46" s="38"/>
    </row>
    <row r="47" spans="1:6" x14ac:dyDescent="0.15">
      <c r="A47" s="4">
        <v>31</v>
      </c>
      <c r="B47" s="35"/>
      <c r="C47" s="4"/>
      <c r="D47" s="39"/>
      <c r="E47" s="37"/>
      <c r="F47" s="38"/>
    </row>
    <row r="48" spans="1:6" x14ac:dyDescent="0.15">
      <c r="A48" s="4">
        <v>32</v>
      </c>
      <c r="B48" s="35"/>
      <c r="C48" s="4"/>
      <c r="D48" s="39"/>
      <c r="E48" s="37"/>
      <c r="F48" s="38"/>
    </row>
    <row r="49" spans="1:6" x14ac:dyDescent="0.15">
      <c r="A49" s="4">
        <v>33</v>
      </c>
      <c r="B49" s="35"/>
      <c r="C49" s="4"/>
      <c r="D49" s="39"/>
      <c r="E49" s="37"/>
      <c r="F49" s="38"/>
    </row>
    <row r="50" spans="1:6" x14ac:dyDescent="0.15">
      <c r="A50" s="4">
        <v>34</v>
      </c>
      <c r="B50" s="35"/>
      <c r="C50" s="4"/>
      <c r="D50" s="39"/>
      <c r="E50" s="37"/>
      <c r="F50" s="38"/>
    </row>
    <row r="51" spans="1:6" x14ac:dyDescent="0.15">
      <c r="A51" s="4">
        <v>35</v>
      </c>
      <c r="B51" s="35"/>
      <c r="C51" s="4"/>
      <c r="D51" s="39"/>
      <c r="E51" s="37"/>
      <c r="F51" s="38"/>
    </row>
    <row r="52" spans="1:6" x14ac:dyDescent="0.15">
      <c r="A52" s="4">
        <v>36</v>
      </c>
      <c r="B52" s="35"/>
      <c r="C52" s="4"/>
      <c r="D52" s="39"/>
      <c r="E52" s="37"/>
      <c r="F52" s="38"/>
    </row>
    <row r="53" spans="1:6" x14ac:dyDescent="0.15">
      <c r="A53" s="4">
        <v>37</v>
      </c>
      <c r="B53" s="35"/>
      <c r="C53" s="4"/>
      <c r="D53" s="39"/>
      <c r="E53" s="37"/>
      <c r="F53" s="38"/>
    </row>
    <row r="54" spans="1:6" x14ac:dyDescent="0.15">
      <c r="A54" s="4">
        <v>38</v>
      </c>
      <c r="B54" s="35"/>
      <c r="C54" s="4"/>
      <c r="D54" s="39"/>
      <c r="E54" s="37"/>
      <c r="F54" s="38"/>
    </row>
    <row r="55" spans="1:6" x14ac:dyDescent="0.15">
      <c r="A55" s="4">
        <v>39</v>
      </c>
      <c r="B55" s="35"/>
      <c r="C55" s="4"/>
      <c r="D55" s="39"/>
      <c r="E55" s="37"/>
      <c r="F55" s="38"/>
    </row>
    <row r="56" spans="1:6" x14ac:dyDescent="0.15">
      <c r="A56" s="4">
        <v>40</v>
      </c>
      <c r="B56" s="35"/>
      <c r="C56" s="4"/>
      <c r="D56" s="39"/>
      <c r="E56" s="37"/>
      <c r="F56" s="38"/>
    </row>
    <row r="57" spans="1:6" x14ac:dyDescent="0.15">
      <c r="A57" s="4">
        <v>41</v>
      </c>
      <c r="B57" s="35"/>
      <c r="C57" s="4"/>
      <c r="D57" s="39"/>
      <c r="E57" s="37"/>
      <c r="F57" s="38"/>
    </row>
    <row r="58" spans="1:6" x14ac:dyDescent="0.15">
      <c r="A58" s="4">
        <v>42</v>
      </c>
      <c r="B58" s="35"/>
      <c r="C58" s="4"/>
      <c r="D58" s="39"/>
      <c r="E58" s="37"/>
      <c r="F58" s="38"/>
    </row>
    <row r="59" spans="1:6" x14ac:dyDescent="0.15">
      <c r="A59" s="4">
        <v>43</v>
      </c>
      <c r="B59" s="35"/>
      <c r="C59" s="4"/>
      <c r="D59" s="39"/>
      <c r="E59" s="37"/>
      <c r="F59" s="38"/>
    </row>
    <row r="60" spans="1:6" x14ac:dyDescent="0.15">
      <c r="A60" s="4">
        <v>44</v>
      </c>
      <c r="B60" s="35"/>
      <c r="C60" s="4"/>
      <c r="D60" s="39"/>
      <c r="E60" s="37"/>
      <c r="F60" s="38"/>
    </row>
    <row r="61" spans="1:6" x14ac:dyDescent="0.15">
      <c r="A61" s="4">
        <v>45</v>
      </c>
      <c r="B61" s="35"/>
      <c r="C61" s="4"/>
      <c r="D61" s="39"/>
      <c r="E61" s="37"/>
      <c r="F61" s="38"/>
    </row>
    <row r="62" spans="1:6" x14ac:dyDescent="0.15">
      <c r="A62" s="4">
        <v>46</v>
      </c>
      <c r="B62" s="35"/>
      <c r="C62" s="4"/>
      <c r="D62" s="39"/>
      <c r="E62" s="37"/>
      <c r="F62" s="38"/>
    </row>
    <row r="63" spans="1:6" x14ac:dyDescent="0.15">
      <c r="A63" s="4">
        <v>47</v>
      </c>
      <c r="B63" s="35"/>
      <c r="C63" s="4"/>
      <c r="D63" s="39"/>
      <c r="E63" s="37"/>
      <c r="F63" s="38"/>
    </row>
    <row r="64" spans="1:6" x14ac:dyDescent="0.15">
      <c r="A64" s="4">
        <v>48</v>
      </c>
      <c r="B64" s="35"/>
      <c r="C64" s="4"/>
      <c r="D64" s="39"/>
      <c r="E64" s="37"/>
      <c r="F64" s="38"/>
    </row>
    <row r="65" spans="1:6" x14ac:dyDescent="0.15">
      <c r="A65" s="4">
        <v>49</v>
      </c>
      <c r="B65" s="35"/>
      <c r="C65" s="4"/>
      <c r="D65" s="39"/>
      <c r="E65" s="37"/>
      <c r="F65" s="38"/>
    </row>
    <row r="66" spans="1:6" x14ac:dyDescent="0.15">
      <c r="A66" s="4">
        <v>50</v>
      </c>
      <c r="B66" s="35"/>
      <c r="C66" s="4"/>
      <c r="D66" s="39"/>
      <c r="E66" s="37"/>
      <c r="F66" s="38"/>
    </row>
    <row r="67" spans="1:6" x14ac:dyDescent="0.15">
      <c r="A67" s="4">
        <v>51</v>
      </c>
      <c r="B67" s="35"/>
      <c r="C67" s="4"/>
      <c r="D67" s="39"/>
      <c r="E67" s="37"/>
      <c r="F67" s="38"/>
    </row>
    <row r="68" spans="1:6" x14ac:dyDescent="0.15">
      <c r="A68" s="4">
        <v>52</v>
      </c>
      <c r="B68" s="35"/>
      <c r="C68" s="4"/>
      <c r="D68" s="39"/>
      <c r="E68" s="37"/>
      <c r="F68" s="38"/>
    </row>
    <row r="69" spans="1:6" x14ac:dyDescent="0.15">
      <c r="A69" s="4">
        <v>53</v>
      </c>
      <c r="B69" s="35"/>
      <c r="C69" s="4"/>
      <c r="D69" s="39"/>
      <c r="E69" s="37"/>
      <c r="F69" s="38"/>
    </row>
    <row r="70" spans="1:6" x14ac:dyDescent="0.15">
      <c r="A70" s="4">
        <v>54</v>
      </c>
      <c r="B70" s="35"/>
      <c r="C70" s="4"/>
      <c r="D70" s="39"/>
      <c r="E70" s="37"/>
      <c r="F70" s="38"/>
    </row>
    <row r="71" spans="1:6" x14ac:dyDescent="0.15">
      <c r="A71" s="4">
        <v>55</v>
      </c>
      <c r="B71" s="35"/>
      <c r="C71" s="4"/>
      <c r="D71" s="39"/>
      <c r="E71" s="37"/>
      <c r="F71" s="38"/>
    </row>
    <row r="72" spans="1:6" x14ac:dyDescent="0.15">
      <c r="A72" s="4">
        <v>56</v>
      </c>
      <c r="B72" s="35"/>
      <c r="C72" s="4"/>
      <c r="D72" s="39"/>
      <c r="E72" s="37"/>
      <c r="F72" s="38"/>
    </row>
    <row r="73" spans="1:6" x14ac:dyDescent="0.15">
      <c r="A73" s="4">
        <v>57</v>
      </c>
      <c r="B73" s="35"/>
      <c r="C73" s="4"/>
      <c r="D73" s="39"/>
      <c r="E73" s="37"/>
      <c r="F73" s="38"/>
    </row>
    <row r="74" spans="1:6" x14ac:dyDescent="0.15">
      <c r="A74" s="4">
        <v>58</v>
      </c>
      <c r="B74" s="35"/>
      <c r="C74" s="4"/>
      <c r="D74" s="39"/>
      <c r="E74" s="37"/>
      <c r="F74" s="38"/>
    </row>
    <row r="75" spans="1:6" x14ac:dyDescent="0.15">
      <c r="A75" s="4">
        <v>59</v>
      </c>
      <c r="B75" s="35"/>
      <c r="C75" s="4"/>
      <c r="D75" s="39"/>
      <c r="E75" s="37"/>
      <c r="F75" s="38"/>
    </row>
    <row r="76" spans="1:6" x14ac:dyDescent="0.15">
      <c r="A76" s="4">
        <v>60</v>
      </c>
      <c r="B76" s="35"/>
      <c r="C76" s="4"/>
      <c r="D76" s="39"/>
      <c r="E76" s="37"/>
      <c r="F76" s="38"/>
    </row>
    <row r="77" spans="1:6" x14ac:dyDescent="0.15">
      <c r="A77" s="4">
        <v>61</v>
      </c>
      <c r="B77" s="35"/>
      <c r="C77" s="4"/>
      <c r="D77" s="39"/>
      <c r="E77" s="37"/>
      <c r="F77" s="38"/>
    </row>
    <row r="78" spans="1:6" x14ac:dyDescent="0.15">
      <c r="A78" s="4">
        <v>62</v>
      </c>
      <c r="B78" s="35"/>
      <c r="C78" s="4"/>
      <c r="D78" s="39"/>
      <c r="E78" s="37"/>
      <c r="F78" s="38"/>
    </row>
    <row r="79" spans="1:6" x14ac:dyDescent="0.15">
      <c r="A79" s="4">
        <v>63</v>
      </c>
      <c r="B79" s="35"/>
      <c r="C79" s="4"/>
      <c r="D79" s="39"/>
      <c r="E79" s="37"/>
      <c r="F79" s="38"/>
    </row>
    <row r="80" spans="1:6" x14ac:dyDescent="0.15">
      <c r="A80" s="4">
        <v>64</v>
      </c>
      <c r="B80" s="35"/>
      <c r="C80" s="4"/>
      <c r="D80" s="39"/>
      <c r="E80" s="37"/>
      <c r="F80" s="38"/>
    </row>
    <row r="81" spans="1:6" x14ac:dyDescent="0.15">
      <c r="A81" s="4">
        <v>65</v>
      </c>
      <c r="B81" s="35"/>
      <c r="C81" s="4"/>
      <c r="D81" s="39"/>
      <c r="E81" s="37"/>
      <c r="F81" s="38"/>
    </row>
    <row r="82" spans="1:6" x14ac:dyDescent="0.15">
      <c r="A82" s="4">
        <v>66</v>
      </c>
      <c r="B82" s="35"/>
      <c r="C82" s="4"/>
      <c r="D82" s="39"/>
      <c r="E82" s="37"/>
      <c r="F82" s="38"/>
    </row>
    <row r="83" spans="1:6" x14ac:dyDescent="0.15">
      <c r="A83" s="4">
        <v>67</v>
      </c>
      <c r="B83" s="35"/>
      <c r="C83" s="4"/>
      <c r="D83" s="39"/>
      <c r="E83" s="37"/>
      <c r="F83" s="38"/>
    </row>
    <row r="84" spans="1:6" x14ac:dyDescent="0.15">
      <c r="A84" s="4">
        <v>68</v>
      </c>
      <c r="B84" s="35"/>
      <c r="C84" s="4"/>
      <c r="D84" s="39"/>
      <c r="E84" s="37"/>
      <c r="F84" s="38"/>
    </row>
    <row r="85" spans="1:6" x14ac:dyDescent="0.15">
      <c r="A85" s="4">
        <v>69</v>
      </c>
      <c r="B85" s="35"/>
      <c r="C85" s="4"/>
      <c r="D85" s="39"/>
      <c r="E85" s="37"/>
      <c r="F85" s="38"/>
    </row>
    <row r="86" spans="1:6" x14ac:dyDescent="0.15">
      <c r="A86" s="4">
        <v>70</v>
      </c>
      <c r="B86" s="35"/>
      <c r="C86" s="4"/>
      <c r="D86" s="39"/>
      <c r="E86" s="37"/>
      <c r="F86" s="38"/>
    </row>
    <row r="87" spans="1:6" x14ac:dyDescent="0.15">
      <c r="A87" s="4">
        <v>71</v>
      </c>
      <c r="B87" s="35"/>
      <c r="C87" s="4"/>
      <c r="D87" s="39"/>
      <c r="E87" s="37"/>
      <c r="F87" s="38"/>
    </row>
    <row r="88" spans="1:6" x14ac:dyDescent="0.15">
      <c r="A88" s="4">
        <v>72</v>
      </c>
      <c r="B88" s="35"/>
      <c r="C88" s="4"/>
      <c r="D88" s="39"/>
      <c r="E88" s="37"/>
      <c r="F88" s="38"/>
    </row>
    <row r="89" spans="1:6" x14ac:dyDescent="0.15">
      <c r="A89" s="4">
        <v>73</v>
      </c>
      <c r="B89" s="35"/>
      <c r="C89" s="4"/>
      <c r="D89" s="39"/>
      <c r="E89" s="37"/>
      <c r="F89" s="38"/>
    </row>
    <row r="90" spans="1:6" x14ac:dyDescent="0.15">
      <c r="A90" s="4">
        <v>74</v>
      </c>
      <c r="B90" s="35"/>
      <c r="C90" s="4"/>
      <c r="D90" s="39"/>
      <c r="E90" s="37"/>
      <c r="F90" s="38"/>
    </row>
    <row r="91" spans="1:6" x14ac:dyDescent="0.15">
      <c r="A91" s="4">
        <v>75</v>
      </c>
      <c r="B91" s="35"/>
      <c r="C91" s="4"/>
      <c r="D91" s="39"/>
      <c r="E91" s="37"/>
      <c r="F91" s="38"/>
    </row>
    <row r="92" spans="1:6" x14ac:dyDescent="0.15">
      <c r="A92" s="4">
        <v>76</v>
      </c>
      <c r="B92" s="35"/>
      <c r="C92" s="4"/>
      <c r="D92" s="39"/>
      <c r="E92" s="37"/>
      <c r="F92" s="38"/>
    </row>
    <row r="93" spans="1:6" x14ac:dyDescent="0.15">
      <c r="A93" s="4">
        <v>77</v>
      </c>
      <c r="B93" s="35"/>
      <c r="C93" s="4"/>
      <c r="D93" s="39"/>
      <c r="E93" s="37"/>
      <c r="F93" s="38"/>
    </row>
    <row r="94" spans="1:6" x14ac:dyDescent="0.15">
      <c r="A94" s="4">
        <v>78</v>
      </c>
      <c r="B94" s="35"/>
      <c r="C94" s="4"/>
      <c r="D94" s="39"/>
      <c r="E94" s="37"/>
      <c r="F94" s="38"/>
    </row>
    <row r="95" spans="1:6" x14ac:dyDescent="0.15">
      <c r="A95" s="4">
        <v>79</v>
      </c>
      <c r="B95" s="35"/>
      <c r="C95" s="4"/>
      <c r="D95" s="39"/>
      <c r="E95" s="37"/>
      <c r="F95" s="38"/>
    </row>
    <row r="96" spans="1:6" x14ac:dyDescent="0.15">
      <c r="A96" s="4">
        <v>80</v>
      </c>
      <c r="B96" s="35"/>
      <c r="C96" s="4"/>
      <c r="D96" s="39"/>
      <c r="E96" s="37"/>
      <c r="F96" s="38"/>
    </row>
    <row r="97" spans="1:6" x14ac:dyDescent="0.15">
      <c r="A97" s="4">
        <v>81</v>
      </c>
      <c r="B97" s="35"/>
      <c r="C97" s="4"/>
      <c r="D97" s="39"/>
      <c r="E97" s="37"/>
      <c r="F97" s="38"/>
    </row>
    <row r="98" spans="1:6" x14ac:dyDescent="0.15">
      <c r="A98" s="4">
        <v>82</v>
      </c>
      <c r="B98" s="35"/>
      <c r="C98" s="4"/>
      <c r="D98" s="39"/>
      <c r="E98" s="37"/>
      <c r="F98" s="38"/>
    </row>
    <row r="99" spans="1:6" x14ac:dyDescent="0.15">
      <c r="A99" s="4">
        <v>83</v>
      </c>
      <c r="B99" s="35"/>
      <c r="C99" s="4"/>
      <c r="D99" s="39"/>
      <c r="E99" s="37"/>
      <c r="F99" s="38"/>
    </row>
    <row r="100" spans="1:6" x14ac:dyDescent="0.15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6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6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6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6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600-000002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600-000001000000}">
          <x14:formula1>
            <xm:f>'Product Backlog'!$A$24:$A$100</xm:f>
          </x14:formula1>
          <x14:formula2>
            <xm:f>0</xm:f>
          </x14:formula2>
          <xm:sqref>B17:B100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Product Backlog</vt:lpstr>
      <vt:lpstr>Sprint 01 Backlog</vt:lpstr>
      <vt:lpstr>Sprint 02 Backlog</vt:lpstr>
      <vt:lpstr>Sprint 03 Backlog</vt:lpstr>
      <vt:lpstr>Sprint 04 Backlog</vt:lpstr>
      <vt:lpstr>Sprint 05 Backlog</vt:lpstr>
      <vt:lpstr>Sprint 06 Backlog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cp:revision>189</cp:revision>
  <dcterms:created xsi:type="dcterms:W3CDTF">2016-03-21T22:16:37Z</dcterms:created>
  <dcterms:modified xsi:type="dcterms:W3CDTF">2023-05-02T19:17:42Z</dcterms:modified>
  <cp:category/>
  <cp:contentStatus/>
</cp:coreProperties>
</file>