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5300" windowHeight="5970" firstSheet="1" activeTab="5"/>
  </bookViews>
  <sheets>
    <sheet name="Tarimas ProcesoArmado" sheetId="9" r:id="rId1"/>
    <sheet name="Imp Trans Tienda-CAT" sheetId="5" r:id="rId2"/>
    <sheet name="Exp Trans Tienda-CAT" sheetId="8" r:id="rId3"/>
    <sheet name="Imp Trans Entre Tienda" sheetId="2" r:id="rId4"/>
    <sheet name="Exp Trans Entre Tienda" sheetId="1" r:id="rId5"/>
    <sheet name="Reclamos" sheetId="4" r:id="rId6"/>
  </sheets>
  <calcPr calcId="145621"/>
</workbook>
</file>

<file path=xl/calcChain.xml><?xml version="1.0" encoding="utf-8"?>
<calcChain xmlns="http://schemas.openxmlformats.org/spreadsheetml/2006/main">
  <c r="B11" i="8" l="1"/>
  <c r="B4" i="8"/>
  <c r="F4" i="8"/>
  <c r="G4" i="8"/>
  <c r="B5" i="8"/>
  <c r="F5" i="8"/>
  <c r="G5" i="8"/>
  <c r="B6" i="8"/>
  <c r="F6" i="8"/>
  <c r="G6" i="8" s="1"/>
  <c r="B7" i="8"/>
  <c r="F7" i="8"/>
  <c r="G7" i="8"/>
  <c r="B8" i="8"/>
  <c r="F8" i="8"/>
  <c r="G8" i="8"/>
  <c r="B9" i="8"/>
  <c r="F9" i="8"/>
  <c r="G9" i="8"/>
  <c r="B10" i="8"/>
  <c r="F10" i="8"/>
  <c r="G10" i="8"/>
  <c r="F11" i="8"/>
  <c r="G11" i="8"/>
  <c r="B13" i="8"/>
  <c r="F13" i="8"/>
  <c r="G13" i="8"/>
  <c r="B14" i="8"/>
  <c r="F14" i="8"/>
  <c r="G14" i="8"/>
  <c r="B15" i="8"/>
  <c r="F15" i="8"/>
  <c r="G15" i="8"/>
  <c r="B16" i="8"/>
  <c r="F16" i="8"/>
  <c r="G16" i="8"/>
  <c r="B17" i="8"/>
  <c r="F17" i="8"/>
  <c r="G17" i="8"/>
  <c r="B19" i="8"/>
  <c r="F19" i="8"/>
  <c r="G19" i="8"/>
  <c r="B20" i="8"/>
  <c r="F20" i="8"/>
  <c r="G20" i="8"/>
  <c r="B21" i="8"/>
  <c r="F21" i="8"/>
  <c r="G21" i="8"/>
  <c r="B23" i="8"/>
  <c r="F23" i="8"/>
  <c r="G23" i="8"/>
  <c r="B25" i="8"/>
  <c r="F25" i="8"/>
  <c r="G25" i="8"/>
  <c r="B26" i="8"/>
  <c r="F26" i="8"/>
  <c r="G26" i="8"/>
  <c r="B27" i="8"/>
  <c r="F27" i="8"/>
  <c r="G27" i="8"/>
  <c r="F28" i="8"/>
  <c r="G28" i="8" s="1"/>
  <c r="G27" i="9"/>
  <c r="F27" i="9"/>
  <c r="B27" i="9"/>
  <c r="G26" i="9"/>
  <c r="F26" i="9"/>
  <c r="B26" i="9"/>
  <c r="F25" i="9"/>
  <c r="G25" i="9" s="1"/>
  <c r="B25" i="9"/>
  <c r="G23" i="9"/>
  <c r="F23" i="9"/>
  <c r="B23" i="9"/>
  <c r="F21" i="9"/>
  <c r="G21" i="9" s="1"/>
  <c r="B21" i="9"/>
  <c r="G20" i="9"/>
  <c r="F20" i="9"/>
  <c r="B20" i="9"/>
  <c r="F19" i="9"/>
  <c r="G19" i="9" s="1"/>
  <c r="B19" i="9"/>
  <c r="G17" i="9"/>
  <c r="F17" i="9"/>
  <c r="B17" i="9"/>
  <c r="F16" i="9"/>
  <c r="G16" i="9" s="1"/>
  <c r="B16" i="9"/>
  <c r="G15" i="9"/>
  <c r="F15" i="9"/>
  <c r="B15" i="9"/>
  <c r="F14" i="9"/>
  <c r="G14" i="9" s="1"/>
  <c r="B14" i="9"/>
  <c r="G13" i="9"/>
  <c r="F13" i="9"/>
  <c r="B13" i="9"/>
  <c r="F11" i="9"/>
  <c r="G11" i="9" s="1"/>
  <c r="B11" i="9"/>
  <c r="G10" i="9"/>
  <c r="F10" i="9"/>
  <c r="B10" i="9"/>
  <c r="G9" i="9"/>
  <c r="F9" i="9"/>
  <c r="B9" i="9"/>
  <c r="G8" i="9"/>
  <c r="F8" i="9"/>
  <c r="B8" i="9"/>
  <c r="F7" i="9"/>
  <c r="G7" i="9" s="1"/>
  <c r="B7" i="9"/>
  <c r="F6" i="9"/>
  <c r="G6" i="9" s="1"/>
  <c r="B6" i="9"/>
  <c r="F5" i="9"/>
  <c r="G5" i="9" s="1"/>
  <c r="B5" i="9"/>
  <c r="F4" i="9"/>
  <c r="G4" i="9" s="1"/>
  <c r="B4" i="9"/>
  <c r="F31" i="8" l="1"/>
  <c r="G31" i="8" s="1"/>
  <c r="F29" i="8"/>
  <c r="G29" i="8" s="1"/>
  <c r="F28" i="9"/>
  <c r="G28" i="9" s="1"/>
  <c r="F29" i="9"/>
  <c r="F31" i="9"/>
  <c r="G31" i="9" s="1"/>
  <c r="B5" i="4"/>
  <c r="B6" i="4"/>
  <c r="B7" i="4"/>
  <c r="B8" i="4"/>
  <c r="B9" i="4"/>
  <c r="B10" i="4"/>
  <c r="B11" i="4"/>
  <c r="B4" i="4"/>
  <c r="B5" i="5"/>
  <c r="B6" i="5"/>
  <c r="B7" i="5"/>
  <c r="B8" i="5"/>
  <c r="B9" i="5"/>
  <c r="B10" i="5"/>
  <c r="B11" i="5"/>
  <c r="B4" i="5"/>
  <c r="B5" i="2"/>
  <c r="B6" i="2"/>
  <c r="B7" i="2"/>
  <c r="B8" i="2"/>
  <c r="B9" i="2"/>
  <c r="B10" i="2"/>
  <c r="B11" i="2"/>
  <c r="B4" i="2"/>
  <c r="B5" i="1"/>
  <c r="B6" i="1"/>
  <c r="B7" i="1"/>
  <c r="B8" i="1"/>
  <c r="B9" i="1"/>
  <c r="B10" i="1"/>
  <c r="B11" i="1"/>
  <c r="B4" i="1"/>
  <c r="F27" i="5"/>
  <c r="G27" i="5" s="1"/>
  <c r="B27" i="5"/>
  <c r="G26" i="5"/>
  <c r="F26" i="5"/>
  <c r="B26" i="5"/>
  <c r="F25" i="5"/>
  <c r="G25" i="5" s="1"/>
  <c r="B25" i="5"/>
  <c r="F23" i="5"/>
  <c r="G23" i="5" s="1"/>
  <c r="B23" i="5"/>
  <c r="F21" i="5"/>
  <c r="G21" i="5" s="1"/>
  <c r="B21" i="5"/>
  <c r="G20" i="5"/>
  <c r="F20" i="5"/>
  <c r="B20" i="5"/>
  <c r="F19" i="5"/>
  <c r="G19" i="5" s="1"/>
  <c r="B19" i="5"/>
  <c r="F17" i="5"/>
  <c r="G17" i="5" s="1"/>
  <c r="B17" i="5"/>
  <c r="F16" i="5"/>
  <c r="G16" i="5" s="1"/>
  <c r="B16" i="5"/>
  <c r="G15" i="5"/>
  <c r="F15" i="5"/>
  <c r="B15" i="5"/>
  <c r="F14" i="5"/>
  <c r="G14" i="5" s="1"/>
  <c r="B14" i="5"/>
  <c r="F13" i="5"/>
  <c r="G13" i="5" s="1"/>
  <c r="B13" i="5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G27" i="4"/>
  <c r="F27" i="4"/>
  <c r="B27" i="4"/>
  <c r="F26" i="4"/>
  <c r="G26" i="4" s="1"/>
  <c r="B26" i="4"/>
  <c r="G25" i="4"/>
  <c r="F25" i="4"/>
  <c r="B25" i="4"/>
  <c r="F23" i="4"/>
  <c r="G23" i="4" s="1"/>
  <c r="B23" i="4"/>
  <c r="G21" i="4"/>
  <c r="F21" i="4"/>
  <c r="B21" i="4"/>
  <c r="F20" i="4"/>
  <c r="G20" i="4" s="1"/>
  <c r="B20" i="4"/>
  <c r="G19" i="4"/>
  <c r="F19" i="4"/>
  <c r="B19" i="4"/>
  <c r="F17" i="4"/>
  <c r="G17" i="4" s="1"/>
  <c r="B17" i="4"/>
  <c r="G16" i="4"/>
  <c r="F16" i="4"/>
  <c r="B16" i="4"/>
  <c r="F15" i="4"/>
  <c r="G15" i="4" s="1"/>
  <c r="B15" i="4"/>
  <c r="G14" i="4"/>
  <c r="F14" i="4"/>
  <c r="B14" i="4"/>
  <c r="F13" i="4"/>
  <c r="G13" i="4" s="1"/>
  <c r="B13" i="4"/>
  <c r="F11" i="4"/>
  <c r="G11" i="4" s="1"/>
  <c r="F10" i="4"/>
  <c r="G10" i="4" s="1"/>
  <c r="G9" i="4"/>
  <c r="F9" i="4"/>
  <c r="F8" i="4"/>
  <c r="G8" i="4" s="1"/>
  <c r="F7" i="4"/>
  <c r="G7" i="4" s="1"/>
  <c r="F6" i="4"/>
  <c r="G6" i="4" s="1"/>
  <c r="F5" i="4"/>
  <c r="G5" i="4" s="1"/>
  <c r="F4" i="4"/>
  <c r="F27" i="2"/>
  <c r="G27" i="2" s="1"/>
  <c r="B27" i="2"/>
  <c r="G26" i="2"/>
  <c r="F26" i="2"/>
  <c r="B26" i="2"/>
  <c r="F25" i="2"/>
  <c r="G25" i="2" s="1"/>
  <c r="B25" i="2"/>
  <c r="F23" i="2"/>
  <c r="G23" i="2" s="1"/>
  <c r="B23" i="2"/>
  <c r="F21" i="2"/>
  <c r="G21" i="2" s="1"/>
  <c r="B21" i="2"/>
  <c r="G20" i="2"/>
  <c r="F20" i="2"/>
  <c r="B20" i="2"/>
  <c r="F19" i="2"/>
  <c r="G19" i="2" s="1"/>
  <c r="B19" i="2"/>
  <c r="F17" i="2"/>
  <c r="G17" i="2" s="1"/>
  <c r="B17" i="2"/>
  <c r="F16" i="2"/>
  <c r="G16" i="2" s="1"/>
  <c r="B16" i="2"/>
  <c r="G15" i="2"/>
  <c r="F15" i="2"/>
  <c r="B15" i="2"/>
  <c r="F14" i="2"/>
  <c r="G14" i="2" s="1"/>
  <c r="B14" i="2"/>
  <c r="F13" i="2"/>
  <c r="G13" i="2" s="1"/>
  <c r="B13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0" i="8" l="1"/>
  <c r="G30" i="8" s="1"/>
  <c r="G32" i="8" s="1"/>
  <c r="F30" i="9"/>
  <c r="G29" i="9"/>
  <c r="F28" i="5"/>
  <c r="F29" i="5"/>
  <c r="F31" i="5"/>
  <c r="G31" i="5" s="1"/>
  <c r="F28" i="4"/>
  <c r="G28" i="4" s="1"/>
  <c r="G4" i="4"/>
  <c r="F29" i="4"/>
  <c r="F31" i="4"/>
  <c r="G31" i="4" s="1"/>
  <c r="F31" i="2"/>
  <c r="G31" i="2" s="1"/>
  <c r="F28" i="2"/>
  <c r="G4" i="2"/>
  <c r="F29" i="2"/>
  <c r="F10" i="1"/>
  <c r="G10" i="1" s="1"/>
  <c r="F32" i="8" l="1"/>
  <c r="G30" i="9"/>
  <c r="G32" i="9" s="1"/>
  <c r="F32" i="9"/>
  <c r="G28" i="5"/>
  <c r="G29" i="5"/>
  <c r="F30" i="5"/>
  <c r="G30" i="5" s="1"/>
  <c r="F30" i="4"/>
  <c r="G30" i="4" s="1"/>
  <c r="G29" i="4"/>
  <c r="G28" i="2"/>
  <c r="G29" i="2"/>
  <c r="F30" i="2"/>
  <c r="G30" i="2" s="1"/>
  <c r="F27" i="1"/>
  <c r="F26" i="1"/>
  <c r="F25" i="1"/>
  <c r="F23" i="1"/>
  <c r="F21" i="1"/>
  <c r="F20" i="1"/>
  <c r="F19" i="1"/>
  <c r="F17" i="1"/>
  <c r="F16" i="1"/>
  <c r="F15" i="1"/>
  <c r="F14" i="1"/>
  <c r="F13" i="1"/>
  <c r="F4" i="1"/>
  <c r="F11" i="1"/>
  <c r="F9" i="1"/>
  <c r="F8" i="1"/>
  <c r="F7" i="1"/>
  <c r="F6" i="1"/>
  <c r="F5" i="1"/>
  <c r="G32" i="5" l="1"/>
  <c r="F32" i="5"/>
  <c r="G32" i="4"/>
  <c r="F32" i="4"/>
  <c r="F32" i="2"/>
  <c r="G32" i="2"/>
  <c r="G9" i="1"/>
  <c r="B26" i="1" l="1"/>
  <c r="B27" i="1"/>
  <c r="B25" i="1"/>
  <c r="B23" i="1"/>
  <c r="B20" i="1"/>
  <c r="B21" i="1"/>
  <c r="B19" i="1"/>
  <c r="B14" i="1"/>
  <c r="B15" i="1"/>
  <c r="B16" i="1"/>
  <c r="B17" i="1"/>
  <c r="B13" i="1"/>
  <c r="G5" i="1" l="1"/>
  <c r="F31" i="1"/>
  <c r="F28" i="1" l="1"/>
  <c r="F29" i="1"/>
  <c r="G4" i="1"/>
  <c r="G26" i="1"/>
  <c r="G25" i="1"/>
  <c r="G23" i="1"/>
  <c r="G19" i="1"/>
  <c r="G15" i="1"/>
  <c r="G17" i="1"/>
  <c r="G6" i="1"/>
  <c r="G8" i="1"/>
  <c r="G7" i="1"/>
  <c r="G11" i="1"/>
  <c r="G13" i="1"/>
  <c r="G14" i="1"/>
  <c r="G16" i="1"/>
  <c r="G20" i="1"/>
  <c r="G21" i="1"/>
  <c r="G27" i="1"/>
  <c r="G31" i="1" l="1"/>
  <c r="G29" i="1"/>
  <c r="F30" i="1"/>
  <c r="G30" i="1" s="1"/>
  <c r="G28" i="1"/>
  <c r="G32" i="1" l="1"/>
  <c r="F32" i="1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6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<sst xmlns="http://schemas.openxmlformats.org/spreadsheetml/2006/main" count="240" uniqueCount="38">
  <si>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</si>
  <si>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</si>
  <si>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</si>
  <si>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</si>
  <si>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</si>
  <si>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</si>
  <si>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</si>
  <si>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</si>
  <si>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</si>
  <si>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</si>
  <si>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</si>
  <si>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</si>
  <si>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</si>
  <si>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</si>
  <si>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</si>
  <si>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</si>
  <si>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</si>
  <si>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</si>
  <si>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</si>
  <si>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</si>
  <si>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</si>
  <si>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</si>
  <si>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</si>
  <si>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</si>
  <si>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</si>
  <si>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</si>
  <si>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Análisis</t>
  </si>
  <si>
    <t>Documentación Técnica</t>
  </si>
  <si>
    <t>Número de Elementos</t>
  </si>
  <si>
    <t>Desarrollo</t>
  </si>
  <si>
    <t>Pruebas Unitarias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</si>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</sst>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3" name="Straight Connector 2"/>
        <xdr:cNvCxnSpPr/>
      </xdr:nvCxnSpPr>
      <xdr:spPr>
        <a:xfrm flipH="1" flipV="1">
          <a:off x="0" y="0"/>
          <a:ext cx="164592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F32" sqref="F32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6</v>
      </c>
      <c r="E4" s="6">
        <v>6</v>
      </c>
      <c r="F4">
        <f>((C4*D4)*(1+(E4/10)))*(1+(100-I3)/100)</f>
        <v>96</v>
      </c>
      <c r="G4">
        <f>F4/8</f>
        <v>12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4</v>
      </c>
      <c r="E5" s="6">
        <v>0</v>
      </c>
      <c r="F5">
        <f>((C5*D5)*(1+(E5/10)))*(1+(100-I3)/100)</f>
        <v>8</v>
      </c>
      <c r="G5">
        <f>F5/8</f>
        <v>1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2</v>
      </c>
      <c r="E10" s="6">
        <v>0</v>
      </c>
      <c r="F10">
        <f>((C10*D10)*(1+(E10/10)))*(1+(100-I3)/100)</f>
        <v>4</v>
      </c>
      <c r="G10">
        <f t="shared" si="1"/>
        <v>0.5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55.5</v>
      </c>
      <c r="G28" s="15">
        <f t="shared" si="1"/>
        <v>6.9375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111</v>
      </c>
      <c r="G29" s="15">
        <f t="shared" si="1"/>
        <v>13.875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27.75</v>
      </c>
      <c r="G30" s="15">
        <f t="shared" si="1"/>
        <v>3.46875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11.1</v>
      </c>
      <c r="G31" s="15">
        <f>F31/8</f>
        <v>1.3875</v>
      </c>
    </row>
    <row r="32" spans="1:8" x14ac:dyDescent="0.25">
      <c r="A32" s="3" t="s">
        <v>25</v>
      </c>
      <c r="F32">
        <f>SUM(F28:F31)</f>
        <v>205.35</v>
      </c>
      <c r="G32">
        <f>SUM(G28:G31)</f>
        <v>25.668749999999999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F37" sqref="F37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4</v>
      </c>
      <c r="E4" s="6">
        <v>5</v>
      </c>
      <c r="F4">
        <f>((C4*D4)*(1+(E4/10)))*(1+(100-I3)/100)</f>
        <v>60</v>
      </c>
      <c r="G4">
        <f>F4/8</f>
        <v>7.5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32.5</v>
      </c>
      <c r="G28" s="15">
        <f t="shared" si="1"/>
        <v>4.0625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65</v>
      </c>
      <c r="G29" s="15">
        <f t="shared" si="1"/>
        <v>8.125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16.25</v>
      </c>
      <c r="G30" s="15">
        <f t="shared" si="1"/>
        <v>2.03125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6.5</v>
      </c>
      <c r="G31" s="15">
        <f>F31/8</f>
        <v>0.8125</v>
      </c>
    </row>
    <row r="32" spans="1:8" x14ac:dyDescent="0.25">
      <c r="A32" s="3" t="s">
        <v>25</v>
      </c>
      <c r="F32">
        <f>SUM(F28:F31)</f>
        <v>120.25</v>
      </c>
      <c r="G32">
        <f>SUM(G28:G31)</f>
        <v>15.03125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20" sqref="D20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4</v>
      </c>
      <c r="E4" s="6">
        <v>5</v>
      </c>
      <c r="F4">
        <f>((C4*D4)*(1+(E4/10)))*(1+(100-I3)/100)</f>
        <v>60</v>
      </c>
      <c r="G4">
        <f>F4/8</f>
        <v>7.5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32.5</v>
      </c>
      <c r="G28" s="15">
        <f t="shared" si="1"/>
        <v>4.0625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65</v>
      </c>
      <c r="G29" s="15">
        <f t="shared" si="1"/>
        <v>8.125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16.25</v>
      </c>
      <c r="G30" s="15">
        <f t="shared" si="1"/>
        <v>2.03125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6.5</v>
      </c>
      <c r="G31" s="15">
        <f>F31/8</f>
        <v>0.8125</v>
      </c>
    </row>
    <row r="32" spans="1:8" x14ac:dyDescent="0.25">
      <c r="A32" s="3" t="s">
        <v>25</v>
      </c>
      <c r="F32">
        <f>SUM(F28:F31)</f>
        <v>120.25</v>
      </c>
      <c r="G32">
        <f>SUM(G28:G31)</f>
        <v>15.03125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F39" sqref="F39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4</v>
      </c>
      <c r="E4" s="6">
        <v>6</v>
      </c>
      <c r="F4">
        <f>((C4*D4)*(1+(E4/10)))*(1+(100-I3)/100)</f>
        <v>64</v>
      </c>
      <c r="G4">
        <f>F4/8</f>
        <v>8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34.5</v>
      </c>
      <c r="G28" s="15">
        <f t="shared" si="1"/>
        <v>4.3125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69</v>
      </c>
      <c r="G29" s="15">
        <f t="shared" si="1"/>
        <v>8.625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17.25</v>
      </c>
      <c r="G30" s="15">
        <f t="shared" si="1"/>
        <v>2.15625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6.9</v>
      </c>
      <c r="G31" s="15">
        <f>F31/8</f>
        <v>0.86250000000000004</v>
      </c>
    </row>
    <row r="32" spans="1:8" x14ac:dyDescent="0.25">
      <c r="A32" s="3" t="s">
        <v>25</v>
      </c>
      <c r="F32">
        <f>SUM(F28:F31)</f>
        <v>127.65</v>
      </c>
      <c r="G32">
        <f>SUM(G28:G31)</f>
        <v>15.956250000000001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2" topLeftCell="A3" activePane="bottomLeft" state="frozen"/>
      <selection pane="bottomLeft" activeCell="E11" sqref="E11"/>
    </sheetView>
  </sheetViews>
  <sheetFormatPr baseColWidth="10" defaultColWidth="9.140625" defaultRowHeight="15" x14ac:dyDescent="0.25"/>
  <cols>
    <col min="1" max="1" width="23.85546875" customWidth="1"/>
    <col min="2" max="2" width="14.710937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thickBot="1" x14ac:dyDescent="0.35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thickBot="1" x14ac:dyDescent="0.35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ht="14.45" x14ac:dyDescent="0.3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4</v>
      </c>
      <c r="E4" s="6">
        <v>6</v>
      </c>
      <c r="F4">
        <f>((C4*D4)*(1+(E4/10)))*(1+(100-I3)/100)</f>
        <v>64</v>
      </c>
      <c r="G4">
        <f>F4/8</f>
        <v>8</v>
      </c>
      <c r="I4">
        <v>70</v>
      </c>
    </row>
    <row r="5" spans="1:10" ht="14.45" x14ac:dyDescent="0.3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ht="14.45" x14ac:dyDescent="0.3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ht="14.45" x14ac:dyDescent="0.3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ht="14.45" x14ac:dyDescent="0.3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ht="14.45" x14ac:dyDescent="0.3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5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thickBot="1" x14ac:dyDescent="0.35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ht="14.45" x14ac:dyDescent="0.3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ht="14.45" x14ac:dyDescent="0.3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ht="14.45" x14ac:dyDescent="0.3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ht="14.45" x14ac:dyDescent="0.3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thickBot="1" x14ac:dyDescent="0.35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thickBot="1" x14ac:dyDescent="0.35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ht="14.45" x14ac:dyDescent="0.3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34.5</v>
      </c>
      <c r="G28" s="15">
        <f t="shared" si="1"/>
        <v>4.3125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69</v>
      </c>
      <c r="G29" s="15">
        <f t="shared" si="1"/>
        <v>8.625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17.25</v>
      </c>
      <c r="G30" s="15">
        <f t="shared" si="1"/>
        <v>2.15625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6.9</v>
      </c>
      <c r="G31" s="15">
        <f>F31/8</f>
        <v>0.86250000000000004</v>
      </c>
    </row>
    <row r="32" spans="1:8" x14ac:dyDescent="0.25">
      <c r="A32" s="3" t="s">
        <v>25</v>
      </c>
      <c r="F32">
        <f>SUM(F28:F31)</f>
        <v>127.65</v>
      </c>
      <c r="G32">
        <f>SUM(G28:G31)</f>
        <v>15.956250000000001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E40" sqref="E40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5</v>
      </c>
      <c r="E4" s="6">
        <v>5</v>
      </c>
      <c r="F4">
        <f>((C4*D4)*(1+(E4/10)))*(1+(100-I3)/100)</f>
        <v>75</v>
      </c>
      <c r="G4">
        <f>F4/8</f>
        <v>9.375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4</v>
      </c>
      <c r="G5">
        <f>F5/8</f>
        <v>0.5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42</v>
      </c>
      <c r="G28" s="15">
        <f t="shared" si="1"/>
        <v>5.25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84</v>
      </c>
      <c r="G29" s="15">
        <f t="shared" si="1"/>
        <v>10.5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21</v>
      </c>
      <c r="G30" s="15">
        <f t="shared" si="1"/>
        <v>2.625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8.4</v>
      </c>
      <c r="G31" s="15">
        <f>F31/8</f>
        <v>1.05</v>
      </c>
    </row>
    <row r="32" spans="1:8" x14ac:dyDescent="0.25">
      <c r="A32" s="3" t="s">
        <v>25</v>
      </c>
      <c r="F32">
        <f>SUM(F28:F31)</f>
        <v>155.4</v>
      </c>
      <c r="G32">
        <f>SUM(G28:G31)</f>
        <v>19.425000000000001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Tarimas ProcesoArmado</vt:lpstr>
      <vt:lpstr>Imp Trans Tienda-CAT</vt:lpstr>
      <vt:lpstr>Exp Trans Tienda-CAT</vt:lpstr>
      <vt:lpstr>Imp Trans Entre Tienda</vt:lpstr>
      <vt:lpstr>Exp Trans Entre Tienda</vt:lpstr>
      <vt:lpstr>Reclamos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2014-12-17T22:38:44Z</dcterms:modified>
</cp:coreProperties>
</file>