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natran/Downloads/"/>
    </mc:Choice>
  </mc:AlternateContent>
  <xr:revisionPtr revIDLastSave="0" documentId="8_{B706537D-FA63-7149-ABE5-F3B598FD588C}" xr6:coauthVersionLast="45" xr6:coauthVersionMax="45" xr10:uidLastSave="{00000000-0000-0000-0000-000000000000}"/>
  <bookViews>
    <workbookView xWindow="0" yWindow="0" windowWidth="28800" windowHeight="18000"/>
  </bookViews>
  <sheets>
    <sheet name="Education_and_Youth__2010-2012_" sheetId="1" r:id="rId1"/>
    <sheet name="Crime___Safety__2010-2012_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</calcChain>
</file>

<file path=xl/sharedStrings.xml><?xml version="1.0" encoding="utf-8"?>
<sst xmlns="http://schemas.openxmlformats.org/spreadsheetml/2006/main" count="165" uniqueCount="107">
  <si>
    <t>CSA2010</t>
  </si>
  <si>
    <t>compl10</t>
  </si>
  <si>
    <t>compl11</t>
  </si>
  <si>
    <t>compl12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</si>
  <si>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</si>
  <si>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</si>
  <si>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</si>
  <si>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</si>
  <si>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</si>
  <si>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</si>
  <si>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</si>
  <si>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</si>
  <si>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</si>
  <si>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</si>
  <si>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</si>
  <si>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</si>
  <si>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</si>
  <si>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</si>
  <si>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</si>
  <si>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</si>
  <si>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</si>
  <si>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</si>
  <si>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</si>
  <si>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</si>
  <si>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</si>
  <si>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</si>
  <si>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</si>
  <si>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</si>
  <si>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</si>
  <si>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</si>
  <si>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</si>
  <si>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</si>
  <si>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</si>
  <si>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</si>
  <si>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</si>
  <si>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</si>
  <si>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</si>
  <si>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</si>
  <si>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</si>
  <si>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</si>
  <si>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</si>
  <si>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</si>
  <si>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</si>
  <si>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</si>
  <si>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</si>
  <si>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</si>
  <si>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</si>
  <si>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</si>
  <si>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</si>
  <si>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</si>
  <si>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</si>
  <si>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</si>
  <si>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</si>
  <si>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</si>
  <si>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</si>
  <si>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</si>
  <si>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</si>
  <si>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</si>
  <si>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</si>
  <si>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</si>
  <si>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gunhom12</t>
  </si>
  <si>
    <t>gunhom11</t>
  </si>
  <si>
    <t>caracc11</t>
  </si>
  <si>
    <t>narc11</t>
  </si>
  <si>
    <t>caslt11</t>
  </si>
  <si>
    <t>shoot11</t>
  </si>
  <si>
    <t>domvio11</t>
  </si>
  <si>
    <t>domvio10</t>
  </si>
  <si>
    <t>juvdrug11</t>
  </si>
  <si>
    <t>juvviol11</t>
  </si>
  <si>
    <t>juvarr11</t>
  </si>
  <si>
    <t>prop12</t>
  </si>
  <si>
    <t>prop11</t>
  </si>
  <si>
    <t>viol12</t>
  </si>
  <si>
    <t>viol11</t>
  </si>
  <si>
    <t>viol10</t>
  </si>
  <si>
    <t>crime12</t>
  </si>
  <si>
    <t>crime11</t>
  </si>
  <si>
    <t>crime10</t>
  </si>
  <si>
    <t>Total_Compl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</si>
  <si>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</si>
  <si>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</si>
  <si>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</si>
  <si>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</si>
  <si>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</si>
  <si>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</si>
  <si>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</si>
  <si>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</si>
  <si>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</si>
  <si>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</si>
  <si>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</si>
  <si>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</si>
  <si>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</si>
  <si>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</si>
  <si>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</si>
  <si>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</si>
  <si>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</si>
  <si>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</si>
  <si>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</si>
  <si>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</si>
  <si>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</si>
  <si>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</si>
  <si>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</si>
  <si>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</si>
  <si>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</si>
  <si>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Total_Crime</t>
  </si>
  <si>
    <t>HS_Complet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</si>
</sst>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'Crime___Safety__2010-2012_'!$V$1</c:f>
              <c:strCache>
                <c:ptCount val="1"/>
                <c:pt idx="0">
                  <c:v>HS_Complet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1845144356955382E-2"/>
                  <c:y val="-0.22386665208515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'Crime___Safety__2010-2012_'!$U$2:$U$57</c:f>
              <c:numCache>
                <c:formatCode>General</c:formatCode>
                <c:ptCount val="56"/>
                <c:pt idx="0">
                  <c:v>661.19999999999993</c:v>
                </c:pt>
                <c:pt idx="1">
                  <c:v>426.7</c:v>
                </c:pt>
                <c:pt idx="2">
                  <c:v>655.8</c:v>
                </c:pt>
                <c:pt idx="3">
                  <c:v>965.3</c:v>
                </c:pt>
                <c:pt idx="4">
                  <c:v>575.4</c:v>
                </c:pt>
                <c:pt idx="5">
                  <c:v>504.4</c:v>
                </c:pt>
                <c:pt idx="6">
                  <c:v>808.80000000000007</c:v>
                </c:pt>
                <c:pt idx="7">
                  <c:v>468.9</c:v>
                </c:pt>
                <c:pt idx="8">
                  <c:v>541</c:v>
                </c:pt>
                <c:pt idx="9">
                  <c:v>1049.6999999999998</c:v>
                </c:pt>
                <c:pt idx="10">
                  <c:v>157.69999999999999</c:v>
                </c:pt>
                <c:pt idx="11">
                  <c:v>516.79999999999995</c:v>
                </c:pt>
                <c:pt idx="12">
                  <c:v>663.8</c:v>
                </c:pt>
                <c:pt idx="13">
                  <c:v>5354.7</c:v>
                </c:pt>
                <c:pt idx="14">
                  <c:v>562.6</c:v>
                </c:pt>
                <c:pt idx="15">
                  <c:v>688.09999999999991</c:v>
                </c:pt>
                <c:pt idx="16">
                  <c:v>585.30000000000007</c:v>
                </c:pt>
                <c:pt idx="17">
                  <c:v>627.30000000000007</c:v>
                </c:pt>
                <c:pt idx="18">
                  <c:v>1109.2</c:v>
                </c:pt>
                <c:pt idx="19">
                  <c:v>530</c:v>
                </c:pt>
                <c:pt idx="20">
                  <c:v>1296.0000000000002</c:v>
                </c:pt>
                <c:pt idx="21">
                  <c:v>332.20000000000005</c:v>
                </c:pt>
                <c:pt idx="22">
                  <c:v>934.60000000000014</c:v>
                </c:pt>
                <c:pt idx="23">
                  <c:v>1133.8999999999999</c:v>
                </c:pt>
                <c:pt idx="24">
                  <c:v>436.10000000000008</c:v>
                </c:pt>
                <c:pt idx="25">
                  <c:v>1374.9000000000003</c:v>
                </c:pt>
                <c:pt idx="26">
                  <c:v>495.80000000000013</c:v>
                </c:pt>
                <c:pt idx="27">
                  <c:v>812.69999999999982</c:v>
                </c:pt>
                <c:pt idx="28">
                  <c:v>567.40000000000009</c:v>
                </c:pt>
                <c:pt idx="29">
                  <c:v>1527.8999999999996</c:v>
                </c:pt>
                <c:pt idx="30">
                  <c:v>492.10000000000008</c:v>
                </c:pt>
                <c:pt idx="31">
                  <c:v>458.09999999999997</c:v>
                </c:pt>
                <c:pt idx="32">
                  <c:v>1052.6000000000001</c:v>
                </c:pt>
                <c:pt idx="33">
                  <c:v>543.90000000000009</c:v>
                </c:pt>
                <c:pt idx="34">
                  <c:v>1042.0999999999997</c:v>
                </c:pt>
                <c:pt idx="35">
                  <c:v>1005.5000000000001</c:v>
                </c:pt>
                <c:pt idx="36">
                  <c:v>623.70000000000005</c:v>
                </c:pt>
                <c:pt idx="37">
                  <c:v>320.2</c:v>
                </c:pt>
                <c:pt idx="38">
                  <c:v>266.60000000000002</c:v>
                </c:pt>
                <c:pt idx="39">
                  <c:v>537.80000000000007</c:v>
                </c:pt>
                <c:pt idx="40">
                  <c:v>1299.6999999999998</c:v>
                </c:pt>
                <c:pt idx="41">
                  <c:v>935.59999999999991</c:v>
                </c:pt>
                <c:pt idx="42">
                  <c:v>825.5</c:v>
                </c:pt>
                <c:pt idx="43">
                  <c:v>1115.2</c:v>
                </c:pt>
                <c:pt idx="44">
                  <c:v>846.89999999999986</c:v>
                </c:pt>
                <c:pt idx="45">
                  <c:v>1160.7000000000003</c:v>
                </c:pt>
                <c:pt idx="46">
                  <c:v>1487.9999999999998</c:v>
                </c:pt>
                <c:pt idx="47">
                  <c:v>389.40000000000003</c:v>
                </c:pt>
                <c:pt idx="48">
                  <c:v>611.4</c:v>
                </c:pt>
                <c:pt idx="49">
                  <c:v>800.80000000000007</c:v>
                </c:pt>
                <c:pt idx="50">
                  <c:v>1289.6000000000001</c:v>
                </c:pt>
                <c:pt idx="51">
                  <c:v>822.3</c:v>
                </c:pt>
                <c:pt idx="52">
                  <c:v>1379.3</c:v>
                </c:pt>
                <c:pt idx="53">
                  <c:v>1351.3</c:v>
                </c:pt>
                <c:pt idx="54">
                  <c:v>816.40000000000009</c:v>
                </c:pt>
                <c:pt idx="55">
                  <c:v>790.59999999999991</c:v>
                </c:pt>
              </c:numCache>
            </c:numRef>
          </c:xVal>
          <c:yVal>
            <c:numRef>
              <c:f>'Crime___Safety__2010-2012_'!$V$2:$V$57</c:f>
              <c:numCache>
                <c:formatCode>General</c:formatCode>
                <c:ptCount val="56"/>
                <c:pt idx="0">
                  <c:v>242.29999999999998</c:v>
                </c:pt>
                <c:pt idx="1">
                  <c:v>248.29999999999998</c:v>
                </c:pt>
                <c:pt idx="2">
                  <c:v>240.20000000000002</c:v>
                </c:pt>
                <c:pt idx="3">
                  <c:v>224.4</c:v>
                </c:pt>
                <c:pt idx="4">
                  <c:v>241.7</c:v>
                </c:pt>
                <c:pt idx="5">
                  <c:v>248.29999999999998</c:v>
                </c:pt>
                <c:pt idx="6">
                  <c:v>246.1</c:v>
                </c:pt>
                <c:pt idx="7">
                  <c:v>242.9</c:v>
                </c:pt>
                <c:pt idx="8">
                  <c:v>240.20000000000002</c:v>
                </c:pt>
                <c:pt idx="9">
                  <c:v>239.8</c:v>
                </c:pt>
                <c:pt idx="10">
                  <c:v>232.7</c:v>
                </c:pt>
                <c:pt idx="11">
                  <c:v>243.39999999999998</c:v>
                </c:pt>
                <c:pt idx="12">
                  <c:v>241.8</c:v>
                </c:pt>
                <c:pt idx="13">
                  <c:v>266.60000000000002</c:v>
                </c:pt>
                <c:pt idx="14">
                  <c:v>238.29999999999998</c:v>
                </c:pt>
                <c:pt idx="15">
                  <c:v>218.3</c:v>
                </c:pt>
                <c:pt idx="16">
                  <c:v>230.7</c:v>
                </c:pt>
                <c:pt idx="17">
                  <c:v>234.9</c:v>
                </c:pt>
                <c:pt idx="18">
                  <c:v>230.79999999999998</c:v>
                </c:pt>
                <c:pt idx="19">
                  <c:v>263.5</c:v>
                </c:pt>
                <c:pt idx="20">
                  <c:v>245.8</c:v>
                </c:pt>
                <c:pt idx="21">
                  <c:v>283.3</c:v>
                </c:pt>
                <c:pt idx="22">
                  <c:v>237.5</c:v>
                </c:pt>
                <c:pt idx="23">
                  <c:v>230.3</c:v>
                </c:pt>
                <c:pt idx="24">
                  <c:v>238.10000000000002</c:v>
                </c:pt>
                <c:pt idx="25">
                  <c:v>219.8</c:v>
                </c:pt>
                <c:pt idx="26">
                  <c:v>254.1</c:v>
                </c:pt>
                <c:pt idx="27">
                  <c:v>211.2</c:v>
                </c:pt>
                <c:pt idx="28">
                  <c:v>242.2</c:v>
                </c:pt>
                <c:pt idx="29">
                  <c:v>216.4</c:v>
                </c:pt>
                <c:pt idx="30">
                  <c:v>234.7</c:v>
                </c:pt>
                <c:pt idx="31">
                  <c:v>255.60000000000002</c:v>
                </c:pt>
                <c:pt idx="32">
                  <c:v>226.00000000000003</c:v>
                </c:pt>
                <c:pt idx="33">
                  <c:v>237.1</c:v>
                </c:pt>
                <c:pt idx="34">
                  <c:v>234</c:v>
                </c:pt>
                <c:pt idx="35">
                  <c:v>231</c:v>
                </c:pt>
                <c:pt idx="36">
                  <c:v>268.2</c:v>
                </c:pt>
                <c:pt idx="37">
                  <c:v>259.89999999999998</c:v>
                </c:pt>
                <c:pt idx="38">
                  <c:v>271.8</c:v>
                </c:pt>
                <c:pt idx="39">
                  <c:v>242.3</c:v>
                </c:pt>
                <c:pt idx="40">
                  <c:v>224.2</c:v>
                </c:pt>
                <c:pt idx="41">
                  <c:v>208.8</c:v>
                </c:pt>
                <c:pt idx="42">
                  <c:v>224.8</c:v>
                </c:pt>
                <c:pt idx="43">
                  <c:v>224.3</c:v>
                </c:pt>
                <c:pt idx="44">
                  <c:v>252.40000000000003</c:v>
                </c:pt>
                <c:pt idx="45">
                  <c:v>228.60000000000002</c:v>
                </c:pt>
                <c:pt idx="46">
                  <c:v>229.5</c:v>
                </c:pt>
                <c:pt idx="47">
                  <c:v>253.5</c:v>
                </c:pt>
                <c:pt idx="48">
                  <c:v>239.2</c:v>
                </c:pt>
                <c:pt idx="49">
                  <c:v>233.9</c:v>
                </c:pt>
                <c:pt idx="50">
                  <c:v>228.8</c:v>
                </c:pt>
                <c:pt idx="51">
                  <c:v>235.7</c:v>
                </c:pt>
                <c:pt idx="52">
                  <c:v>231.39999999999998</c:v>
                </c:pt>
                <c:pt idx="53">
                  <c:v>231.7</c:v>
                </c:pt>
                <c:pt idx="54">
                  <c:v>241</c:v>
                </c:pt>
                <c:pt idx="55">
                  <c:v>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5-9347-AB84-13BDFA623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414608"/>
        <c:axId val="783162976"/>
      </c:scatterChart>
      <c:valAx>
        <c:axId val="77041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2976"/>
        <c:crosses val="autoZero"/>
        <c:crossBetween val="midCat"/>
      </c:valAx>
      <c:valAx>
        <c:axId val="7831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1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774700</xdr:colOff>
      <xdr:row>21</xdr:row>
      <xdr:rowOff>88900</xdr:rowOff>
    </xdr:from>
    <xdr:to>
      <xdr:col>27</xdr:col>
      <xdr:colOff>393700</xdr:colOff>
      <xdr:row>34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F43517-1489-7B4C-B788-C5634ECDA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39" sqref="G39"/>
    </sheetView>
  </sheetViews>
  <sheetFormatPr baseColWidth="10" defaultRowHeight="16" x14ac:dyDescent="0.2"/>
  <cols>
    <col min="1" max="1" width="3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 x14ac:dyDescent="0.2">
      <c r="A2" t="s">
        <v>4</v>
      </c>
      <c r="B2">
        <v>80.3</v>
      </c>
      <c r="C2">
        <v>83.9</v>
      </c>
      <c r="D2">
        <v>78.099999999999994</v>
      </c>
      <c r="E2">
        <f>SUM(B2:D2)</f>
        <v>242.29999999999998</v>
      </c>
    </row>
    <row r="3" spans="1:5" x14ac:dyDescent="0.2">
      <c r="A3" t="s">
        <v>5</v>
      </c>
      <c r="B3">
        <v>85.9</v>
      </c>
      <c r="C3">
        <v>80.3</v>
      </c>
      <c r="D3">
        <v>82.1</v>
      </c>
      <c r="E3">
        <f t="shared" ref="E3:E57" si="0">SUM(B3:D3)</f>
        <v>248.29999999999998</v>
      </c>
    </row>
    <row r="4" spans="1:5" x14ac:dyDescent="0.2">
      <c r="A4" t="s">
        <v>6</v>
      </c>
      <c r="B4">
        <v>82.9</v>
      </c>
      <c r="C4">
        <v>79.900000000000006</v>
      </c>
      <c r="D4">
        <v>77.400000000000006</v>
      </c>
      <c r="E4">
        <f t="shared" si="0"/>
        <v>240.20000000000002</v>
      </c>
    </row>
    <row r="5" spans="1:5" x14ac:dyDescent="0.2">
      <c r="A5" t="s">
        <v>7</v>
      </c>
      <c r="B5">
        <v>78.5</v>
      </c>
      <c r="C5">
        <v>75.400000000000006</v>
      </c>
      <c r="D5">
        <v>70.5</v>
      </c>
      <c r="E5">
        <f t="shared" si="0"/>
        <v>224.4</v>
      </c>
    </row>
    <row r="6" spans="1:5" x14ac:dyDescent="0.2">
      <c r="A6" t="s">
        <v>8</v>
      </c>
      <c r="B6">
        <v>75</v>
      </c>
      <c r="C6">
        <v>66.7</v>
      </c>
      <c r="D6">
        <v>100</v>
      </c>
      <c r="E6">
        <f t="shared" si="0"/>
        <v>241.7</v>
      </c>
    </row>
    <row r="7" spans="1:5" x14ac:dyDescent="0.2">
      <c r="A7" t="s">
        <v>9</v>
      </c>
      <c r="B7">
        <v>82.1</v>
      </c>
      <c r="C7">
        <v>82.3</v>
      </c>
      <c r="D7">
        <v>83.9</v>
      </c>
      <c r="E7">
        <f t="shared" si="0"/>
        <v>248.29999999999998</v>
      </c>
    </row>
    <row r="8" spans="1:5" x14ac:dyDescent="0.2">
      <c r="A8" t="s">
        <v>10</v>
      </c>
      <c r="B8">
        <v>76.400000000000006</v>
      </c>
      <c r="C8">
        <v>85.3</v>
      </c>
      <c r="D8">
        <v>84.4</v>
      </c>
      <c r="E8">
        <f t="shared" si="0"/>
        <v>246.1</v>
      </c>
    </row>
    <row r="9" spans="1:5" x14ac:dyDescent="0.2">
      <c r="A9" t="s">
        <v>11</v>
      </c>
      <c r="B9">
        <v>76.400000000000006</v>
      </c>
      <c r="C9">
        <v>84.1</v>
      </c>
      <c r="D9">
        <v>82.4</v>
      </c>
      <c r="E9">
        <f t="shared" si="0"/>
        <v>242.9</v>
      </c>
    </row>
    <row r="10" spans="1:5" x14ac:dyDescent="0.2">
      <c r="A10" t="s">
        <v>12</v>
      </c>
      <c r="B10">
        <v>80.3</v>
      </c>
      <c r="C10">
        <v>81.5</v>
      </c>
      <c r="D10">
        <v>78.400000000000006</v>
      </c>
      <c r="E10">
        <f t="shared" si="0"/>
        <v>240.20000000000002</v>
      </c>
    </row>
    <row r="11" spans="1:5" x14ac:dyDescent="0.2">
      <c r="A11" t="s">
        <v>13</v>
      </c>
      <c r="B11">
        <v>77.7</v>
      </c>
      <c r="C11">
        <v>80.8</v>
      </c>
      <c r="D11">
        <v>81.3</v>
      </c>
      <c r="E11">
        <f t="shared" si="0"/>
        <v>239.8</v>
      </c>
    </row>
    <row r="12" spans="1:5" x14ac:dyDescent="0.2">
      <c r="A12" t="s">
        <v>14</v>
      </c>
      <c r="B12">
        <v>76.900000000000006</v>
      </c>
      <c r="C12">
        <v>80</v>
      </c>
      <c r="D12">
        <v>75.8</v>
      </c>
      <c r="E12">
        <f t="shared" si="0"/>
        <v>232.7</v>
      </c>
    </row>
    <row r="13" spans="1:5" x14ac:dyDescent="0.2">
      <c r="A13" t="s">
        <v>15</v>
      </c>
      <c r="B13">
        <v>78.599999999999994</v>
      </c>
      <c r="C13">
        <v>80</v>
      </c>
      <c r="D13">
        <v>84.8</v>
      </c>
      <c r="E13">
        <f t="shared" si="0"/>
        <v>243.39999999999998</v>
      </c>
    </row>
    <row r="14" spans="1:5" x14ac:dyDescent="0.2">
      <c r="A14" t="s">
        <v>16</v>
      </c>
      <c r="B14">
        <v>80.7</v>
      </c>
      <c r="C14">
        <v>79.3</v>
      </c>
      <c r="D14">
        <v>81.8</v>
      </c>
      <c r="E14">
        <f t="shared" si="0"/>
        <v>241.8</v>
      </c>
    </row>
    <row r="15" spans="1:5" x14ac:dyDescent="0.2">
      <c r="A15" t="s">
        <v>17</v>
      </c>
      <c r="B15">
        <v>82.4</v>
      </c>
      <c r="C15">
        <v>90.9</v>
      </c>
      <c r="D15">
        <v>93.3</v>
      </c>
      <c r="E15">
        <f t="shared" si="0"/>
        <v>266.60000000000002</v>
      </c>
    </row>
    <row r="16" spans="1:5" x14ac:dyDescent="0.2">
      <c r="A16" t="s">
        <v>18</v>
      </c>
      <c r="B16">
        <v>77.7</v>
      </c>
      <c r="C16">
        <v>77</v>
      </c>
      <c r="D16">
        <v>83.6</v>
      </c>
      <c r="E16">
        <f t="shared" si="0"/>
        <v>238.29999999999998</v>
      </c>
    </row>
    <row r="17" spans="1:5" x14ac:dyDescent="0.2">
      <c r="A17" t="s">
        <v>19</v>
      </c>
      <c r="B17">
        <v>72.2</v>
      </c>
      <c r="C17">
        <v>92.3</v>
      </c>
      <c r="D17">
        <v>53.8</v>
      </c>
      <c r="E17">
        <f t="shared" si="0"/>
        <v>218.3</v>
      </c>
    </row>
    <row r="18" spans="1:5" x14ac:dyDescent="0.2">
      <c r="A18" t="s">
        <v>20</v>
      </c>
      <c r="B18">
        <v>74.099999999999994</v>
      </c>
      <c r="C18">
        <v>76.400000000000006</v>
      </c>
      <c r="D18">
        <v>80.2</v>
      </c>
      <c r="E18">
        <f t="shared" si="0"/>
        <v>230.7</v>
      </c>
    </row>
    <row r="19" spans="1:5" x14ac:dyDescent="0.2">
      <c r="A19" t="s">
        <v>21</v>
      </c>
      <c r="B19">
        <v>79.5</v>
      </c>
      <c r="C19">
        <v>73.400000000000006</v>
      </c>
      <c r="D19">
        <v>82</v>
      </c>
      <c r="E19">
        <f t="shared" si="0"/>
        <v>234.9</v>
      </c>
    </row>
    <row r="20" spans="1:5" x14ac:dyDescent="0.2">
      <c r="A20" t="s">
        <v>22</v>
      </c>
      <c r="B20">
        <v>76.3</v>
      </c>
      <c r="C20">
        <v>76.900000000000006</v>
      </c>
      <c r="D20">
        <v>77.599999999999994</v>
      </c>
      <c r="E20">
        <f t="shared" si="0"/>
        <v>230.79999999999998</v>
      </c>
    </row>
    <row r="21" spans="1:5" x14ac:dyDescent="0.2">
      <c r="A21" t="s">
        <v>23</v>
      </c>
      <c r="B21">
        <v>83.8</v>
      </c>
      <c r="C21">
        <v>91</v>
      </c>
      <c r="D21">
        <v>88.7</v>
      </c>
      <c r="E21">
        <f t="shared" si="0"/>
        <v>263.5</v>
      </c>
    </row>
    <row r="22" spans="1:5" x14ac:dyDescent="0.2">
      <c r="A22" t="s">
        <v>24</v>
      </c>
      <c r="B22">
        <v>80.2</v>
      </c>
      <c r="C22">
        <v>83.2</v>
      </c>
      <c r="D22">
        <v>82.4</v>
      </c>
      <c r="E22">
        <f t="shared" si="0"/>
        <v>245.8</v>
      </c>
    </row>
    <row r="23" spans="1:5" x14ac:dyDescent="0.2">
      <c r="A23" t="s">
        <v>25</v>
      </c>
      <c r="B23">
        <v>100</v>
      </c>
      <c r="C23">
        <v>83.3</v>
      </c>
      <c r="D23">
        <v>100</v>
      </c>
      <c r="E23">
        <f t="shared" si="0"/>
        <v>283.3</v>
      </c>
    </row>
    <row r="24" spans="1:5" x14ac:dyDescent="0.2">
      <c r="A24" t="s">
        <v>26</v>
      </c>
      <c r="B24">
        <v>77</v>
      </c>
      <c r="C24">
        <v>78</v>
      </c>
      <c r="D24">
        <v>82.5</v>
      </c>
      <c r="E24">
        <f t="shared" si="0"/>
        <v>237.5</v>
      </c>
    </row>
    <row r="25" spans="1:5" x14ac:dyDescent="0.2">
      <c r="A25" t="s">
        <v>27</v>
      </c>
      <c r="B25">
        <v>74.099999999999994</v>
      </c>
      <c r="C25">
        <v>72.900000000000006</v>
      </c>
      <c r="D25">
        <v>83.3</v>
      </c>
      <c r="E25">
        <f t="shared" si="0"/>
        <v>230.3</v>
      </c>
    </row>
    <row r="26" spans="1:5" x14ac:dyDescent="0.2">
      <c r="A26" t="s">
        <v>28</v>
      </c>
      <c r="B26">
        <v>77.400000000000006</v>
      </c>
      <c r="C26">
        <v>81.400000000000006</v>
      </c>
      <c r="D26">
        <v>79.3</v>
      </c>
      <c r="E26">
        <f t="shared" si="0"/>
        <v>238.10000000000002</v>
      </c>
    </row>
    <row r="27" spans="1:5" x14ac:dyDescent="0.2">
      <c r="A27" t="s">
        <v>29</v>
      </c>
      <c r="B27">
        <v>66.7</v>
      </c>
      <c r="C27">
        <v>82.4</v>
      </c>
      <c r="D27">
        <v>70.7</v>
      </c>
      <c r="E27">
        <f t="shared" si="0"/>
        <v>219.8</v>
      </c>
    </row>
    <row r="28" spans="1:5" x14ac:dyDescent="0.2">
      <c r="A28" t="s">
        <v>30</v>
      </c>
      <c r="B28">
        <v>84.1</v>
      </c>
      <c r="C28">
        <v>84</v>
      </c>
      <c r="D28">
        <v>86</v>
      </c>
      <c r="E28">
        <f t="shared" si="0"/>
        <v>254.1</v>
      </c>
    </row>
    <row r="29" spans="1:5" x14ac:dyDescent="0.2">
      <c r="A29" t="s">
        <v>31</v>
      </c>
      <c r="B29">
        <v>61.9</v>
      </c>
      <c r="C29">
        <v>74.3</v>
      </c>
      <c r="D29">
        <v>75</v>
      </c>
      <c r="E29">
        <f t="shared" si="0"/>
        <v>211.2</v>
      </c>
    </row>
    <row r="30" spans="1:5" x14ac:dyDescent="0.2">
      <c r="A30" t="s">
        <v>32</v>
      </c>
      <c r="B30">
        <v>83.6</v>
      </c>
      <c r="C30">
        <v>78.8</v>
      </c>
      <c r="D30">
        <v>79.8</v>
      </c>
      <c r="E30">
        <f t="shared" si="0"/>
        <v>242.2</v>
      </c>
    </row>
    <row r="31" spans="1:5" x14ac:dyDescent="0.2">
      <c r="A31" t="s">
        <v>33</v>
      </c>
      <c r="B31">
        <v>72.7</v>
      </c>
      <c r="C31">
        <v>70.599999999999994</v>
      </c>
      <c r="D31">
        <v>73.099999999999994</v>
      </c>
      <c r="E31">
        <f t="shared" si="0"/>
        <v>216.4</v>
      </c>
    </row>
    <row r="32" spans="1:5" x14ac:dyDescent="0.2">
      <c r="A32" t="s">
        <v>34</v>
      </c>
      <c r="B32">
        <v>73.900000000000006</v>
      </c>
      <c r="C32">
        <v>80.3</v>
      </c>
      <c r="D32">
        <v>80.5</v>
      </c>
      <c r="E32">
        <f t="shared" si="0"/>
        <v>234.7</v>
      </c>
    </row>
    <row r="33" spans="1:5" x14ac:dyDescent="0.2">
      <c r="A33" t="s">
        <v>35</v>
      </c>
      <c r="B33">
        <v>81</v>
      </c>
      <c r="C33">
        <v>87.3</v>
      </c>
      <c r="D33">
        <v>87.3</v>
      </c>
      <c r="E33">
        <f t="shared" si="0"/>
        <v>255.60000000000002</v>
      </c>
    </row>
    <row r="34" spans="1:5" x14ac:dyDescent="0.2">
      <c r="A34" t="s">
        <v>36</v>
      </c>
      <c r="B34">
        <v>77.7</v>
      </c>
      <c r="C34">
        <v>75.400000000000006</v>
      </c>
      <c r="D34">
        <v>72.900000000000006</v>
      </c>
      <c r="E34">
        <f t="shared" si="0"/>
        <v>226.00000000000003</v>
      </c>
    </row>
    <row r="35" spans="1:5" x14ac:dyDescent="0.2">
      <c r="A35" t="s">
        <v>37</v>
      </c>
      <c r="B35">
        <v>77.900000000000006</v>
      </c>
      <c r="C35">
        <v>81.099999999999994</v>
      </c>
      <c r="D35">
        <v>78.099999999999994</v>
      </c>
      <c r="E35">
        <f t="shared" si="0"/>
        <v>237.1</v>
      </c>
    </row>
    <row r="36" spans="1:5" x14ac:dyDescent="0.2">
      <c r="A36" t="s">
        <v>38</v>
      </c>
      <c r="B36">
        <v>67.599999999999994</v>
      </c>
      <c r="C36">
        <v>75</v>
      </c>
      <c r="D36">
        <v>91.4</v>
      </c>
      <c r="E36">
        <f t="shared" si="0"/>
        <v>234</v>
      </c>
    </row>
    <row r="37" spans="1:5" x14ac:dyDescent="0.2">
      <c r="A37" t="s">
        <v>39</v>
      </c>
      <c r="B37">
        <v>81.8</v>
      </c>
      <c r="C37">
        <v>76.2</v>
      </c>
      <c r="D37">
        <v>73</v>
      </c>
      <c r="E37">
        <f t="shared" si="0"/>
        <v>231</v>
      </c>
    </row>
    <row r="38" spans="1:5" x14ac:dyDescent="0.2">
      <c r="A38" t="s">
        <v>40</v>
      </c>
      <c r="B38">
        <v>95.2</v>
      </c>
      <c r="C38">
        <v>81.5</v>
      </c>
      <c r="D38">
        <v>91.5</v>
      </c>
      <c r="E38">
        <f t="shared" si="0"/>
        <v>268.2</v>
      </c>
    </row>
    <row r="39" spans="1:5" x14ac:dyDescent="0.2">
      <c r="A39" t="s">
        <v>41</v>
      </c>
      <c r="B39">
        <v>85.7</v>
      </c>
      <c r="C39">
        <v>86.7</v>
      </c>
      <c r="D39">
        <v>87.5</v>
      </c>
      <c r="E39">
        <f t="shared" si="0"/>
        <v>259.89999999999998</v>
      </c>
    </row>
    <row r="40" spans="1:5" x14ac:dyDescent="0.2">
      <c r="A40" t="s">
        <v>42</v>
      </c>
      <c r="B40">
        <v>96.3</v>
      </c>
      <c r="C40">
        <v>95.5</v>
      </c>
      <c r="D40">
        <v>80</v>
      </c>
      <c r="E40">
        <f t="shared" si="0"/>
        <v>271.8</v>
      </c>
    </row>
    <row r="41" spans="1:5" x14ac:dyDescent="0.2">
      <c r="A41" t="s">
        <v>43</v>
      </c>
      <c r="B41">
        <v>78.3</v>
      </c>
      <c r="C41">
        <v>79.7</v>
      </c>
      <c r="D41">
        <v>84.3</v>
      </c>
      <c r="E41">
        <f t="shared" si="0"/>
        <v>242.3</v>
      </c>
    </row>
    <row r="42" spans="1:5" x14ac:dyDescent="0.2">
      <c r="A42" t="s">
        <v>44</v>
      </c>
      <c r="B42">
        <v>67</v>
      </c>
      <c r="C42">
        <v>76</v>
      </c>
      <c r="D42">
        <v>81.2</v>
      </c>
      <c r="E42">
        <f t="shared" si="0"/>
        <v>224.2</v>
      </c>
    </row>
    <row r="43" spans="1:5" x14ac:dyDescent="0.2">
      <c r="A43" t="s">
        <v>45</v>
      </c>
      <c r="B43">
        <v>72.099999999999994</v>
      </c>
      <c r="C43">
        <v>69.5</v>
      </c>
      <c r="D43">
        <v>67.2</v>
      </c>
      <c r="E43">
        <f t="shared" si="0"/>
        <v>208.8</v>
      </c>
    </row>
    <row r="44" spans="1:5" x14ac:dyDescent="0.2">
      <c r="A44" t="s">
        <v>46</v>
      </c>
      <c r="B44">
        <v>70.7</v>
      </c>
      <c r="C44">
        <v>81.599999999999994</v>
      </c>
      <c r="D44">
        <v>72.5</v>
      </c>
      <c r="E44">
        <f t="shared" si="0"/>
        <v>224.8</v>
      </c>
    </row>
    <row r="45" spans="1:5" x14ac:dyDescent="0.2">
      <c r="A45" t="s">
        <v>47</v>
      </c>
      <c r="B45">
        <v>72.7</v>
      </c>
      <c r="C45">
        <v>80.3</v>
      </c>
      <c r="D45">
        <v>71.3</v>
      </c>
      <c r="E45">
        <f t="shared" si="0"/>
        <v>224.3</v>
      </c>
    </row>
    <row r="46" spans="1:5" x14ac:dyDescent="0.2">
      <c r="A46" t="s">
        <v>48</v>
      </c>
      <c r="B46">
        <v>80.400000000000006</v>
      </c>
      <c r="C46">
        <v>85.2</v>
      </c>
      <c r="D46">
        <v>86.8</v>
      </c>
      <c r="E46">
        <f t="shared" si="0"/>
        <v>252.40000000000003</v>
      </c>
    </row>
    <row r="47" spans="1:5" x14ac:dyDescent="0.2">
      <c r="A47" t="s">
        <v>49</v>
      </c>
      <c r="B47">
        <v>75</v>
      </c>
      <c r="C47">
        <v>77.400000000000006</v>
      </c>
      <c r="D47">
        <v>76.2</v>
      </c>
      <c r="E47">
        <f t="shared" si="0"/>
        <v>228.60000000000002</v>
      </c>
    </row>
    <row r="48" spans="1:5" x14ac:dyDescent="0.2">
      <c r="A48" t="s">
        <v>50</v>
      </c>
      <c r="B48">
        <v>75.5</v>
      </c>
      <c r="C48">
        <v>73.5</v>
      </c>
      <c r="D48">
        <v>80.5</v>
      </c>
      <c r="E48">
        <f t="shared" si="0"/>
        <v>229.5</v>
      </c>
    </row>
    <row r="49" spans="1:5" x14ac:dyDescent="0.2">
      <c r="A49" t="s">
        <v>51</v>
      </c>
      <c r="B49">
        <v>87.5</v>
      </c>
      <c r="C49">
        <v>81.8</v>
      </c>
      <c r="D49">
        <v>84.2</v>
      </c>
      <c r="E49">
        <f t="shared" si="0"/>
        <v>253.5</v>
      </c>
    </row>
    <row r="50" spans="1:5" x14ac:dyDescent="0.2">
      <c r="A50" t="s">
        <v>52</v>
      </c>
      <c r="B50">
        <v>81.400000000000006</v>
      </c>
      <c r="C50">
        <v>82</v>
      </c>
      <c r="D50">
        <v>75.8</v>
      </c>
      <c r="E50">
        <f t="shared" si="0"/>
        <v>239.2</v>
      </c>
    </row>
    <row r="51" spans="1:5" x14ac:dyDescent="0.2">
      <c r="A51" t="s">
        <v>53</v>
      </c>
      <c r="B51">
        <v>81.3</v>
      </c>
      <c r="C51">
        <v>70.5</v>
      </c>
      <c r="D51">
        <v>82.1</v>
      </c>
      <c r="E51">
        <f t="shared" si="0"/>
        <v>233.9</v>
      </c>
    </row>
    <row r="52" spans="1:5" x14ac:dyDescent="0.2">
      <c r="A52" t="s">
        <v>54</v>
      </c>
      <c r="B52">
        <v>71.7</v>
      </c>
      <c r="C52">
        <v>80.900000000000006</v>
      </c>
      <c r="D52">
        <v>76.2</v>
      </c>
      <c r="E52">
        <f t="shared" si="0"/>
        <v>228.8</v>
      </c>
    </row>
    <row r="53" spans="1:5" x14ac:dyDescent="0.2">
      <c r="A53" t="s">
        <v>55</v>
      </c>
      <c r="B53">
        <v>75.599999999999994</v>
      </c>
      <c r="C53">
        <v>82.5</v>
      </c>
      <c r="D53">
        <v>77.599999999999994</v>
      </c>
      <c r="E53">
        <f t="shared" si="0"/>
        <v>235.7</v>
      </c>
    </row>
    <row r="54" spans="1:5" x14ac:dyDescent="0.2">
      <c r="A54" t="s">
        <v>56</v>
      </c>
      <c r="B54">
        <v>76.2</v>
      </c>
      <c r="C54">
        <v>79.5</v>
      </c>
      <c r="D54">
        <v>75.7</v>
      </c>
      <c r="E54">
        <f t="shared" si="0"/>
        <v>231.39999999999998</v>
      </c>
    </row>
    <row r="55" spans="1:5" x14ac:dyDescent="0.2">
      <c r="A55" t="s">
        <v>57</v>
      </c>
      <c r="B55">
        <v>77.400000000000006</v>
      </c>
      <c r="C55">
        <v>79.3</v>
      </c>
      <c r="D55">
        <v>75</v>
      </c>
      <c r="E55">
        <f t="shared" si="0"/>
        <v>231.7</v>
      </c>
    </row>
    <row r="56" spans="1:5" x14ac:dyDescent="0.2">
      <c r="A56" t="s">
        <v>58</v>
      </c>
      <c r="B56">
        <v>80.5</v>
      </c>
      <c r="C56">
        <v>83.1</v>
      </c>
      <c r="D56">
        <v>77.400000000000006</v>
      </c>
      <c r="E56">
        <f t="shared" si="0"/>
        <v>241</v>
      </c>
    </row>
    <row r="57" spans="1:5" x14ac:dyDescent="0.2">
      <c r="A57" t="s">
        <v>59</v>
      </c>
      <c r="B57">
        <v>78.400000000000006</v>
      </c>
      <c r="C57">
        <v>80.3</v>
      </c>
      <c r="D57">
        <v>80.3</v>
      </c>
      <c r="E57">
        <f t="shared" si="0"/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H1" workbookViewId="0">
      <selection activeCell="AC29" sqref="AC29"/>
    </sheetView>
  </sheetViews>
  <sheetFormatPr baseColWidth="10" defaultRowHeight="16" x14ac:dyDescent="0.2"/>
  <cols>
    <col min="1" max="1" width="37.6640625" bestFit="1" customWidth="1"/>
    <col min="21" max="21" width="11.1640625" bestFit="1" customWidth="1"/>
  </cols>
  <sheetData>
    <row r="1" spans="1:28" x14ac:dyDescent="0.2">
      <c r="A1" t="s">
        <v>0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  <c r="N1" t="s">
        <v>66</v>
      </c>
      <c r="O1" t="s">
        <v>65</v>
      </c>
      <c r="P1" t="s">
        <v>64</v>
      </c>
      <c r="Q1" t="s">
        <v>63</v>
      </c>
      <c r="R1" t="s">
        <v>62</v>
      </c>
      <c r="S1" t="s">
        <v>61</v>
      </c>
      <c r="T1" t="s">
        <v>60</v>
      </c>
      <c r="U1" t="s">
        <v>105</v>
      </c>
      <c r="V1" t="s">
        <v>106</v>
      </c>
    </row>
    <row r="2" spans="1:28" x14ac:dyDescent="0.2">
      <c r="A2" t="s">
        <v>4</v>
      </c>
      <c r="B2">
        <v>40.6</v>
      </c>
      <c r="C2">
        <v>46.2</v>
      </c>
      <c r="D2">
        <v>45.4</v>
      </c>
      <c r="E2">
        <v>12.6</v>
      </c>
      <c r="F2">
        <v>12.5</v>
      </c>
      <c r="G2">
        <v>13.9</v>
      </c>
      <c r="H2">
        <v>33.700000000000003</v>
      </c>
      <c r="I2">
        <v>31.6</v>
      </c>
      <c r="J2">
        <v>54.8</v>
      </c>
      <c r="K2">
        <v>12.4</v>
      </c>
      <c r="L2">
        <v>22.2</v>
      </c>
      <c r="M2">
        <v>59.4</v>
      </c>
      <c r="N2">
        <v>65.400000000000006</v>
      </c>
      <c r="O2">
        <v>2.5</v>
      </c>
      <c r="P2">
        <v>84.4</v>
      </c>
      <c r="Q2">
        <v>78.8</v>
      </c>
      <c r="R2">
        <v>44</v>
      </c>
      <c r="S2">
        <v>0.2</v>
      </c>
      <c r="T2">
        <v>0.6</v>
      </c>
      <c r="U2">
        <f>SUM(B2:T2)</f>
        <v>661.19999999999993</v>
      </c>
      <c r="V2">
        <f>VLOOKUP('Crime___Safety__2010-2012_'!A2,'Education_and_Youth__2010-2012_'!A1:E57,5,FALSE)</f>
        <v>242.29999999999998</v>
      </c>
      <c r="W2" t="s">
        <v>80</v>
      </c>
    </row>
    <row r="3" spans="1:28" ht="17" thickBot="1" x14ac:dyDescent="0.25">
      <c r="A3" t="s">
        <v>5</v>
      </c>
      <c r="B3">
        <v>33.6</v>
      </c>
      <c r="C3">
        <v>36.1</v>
      </c>
      <c r="D3">
        <v>36.6</v>
      </c>
      <c r="E3">
        <v>8.4</v>
      </c>
      <c r="F3">
        <v>7.2</v>
      </c>
      <c r="G3">
        <v>7</v>
      </c>
      <c r="H3">
        <v>28.9</v>
      </c>
      <c r="I3">
        <v>29.6</v>
      </c>
      <c r="J3">
        <v>22</v>
      </c>
      <c r="K3">
        <v>9.1</v>
      </c>
      <c r="L3">
        <v>5.3</v>
      </c>
      <c r="M3">
        <v>47.9</v>
      </c>
      <c r="N3">
        <v>44.8</v>
      </c>
      <c r="O3">
        <v>2</v>
      </c>
      <c r="P3">
        <v>51.2</v>
      </c>
      <c r="Q3">
        <v>24.7</v>
      </c>
      <c r="R3">
        <v>31.9</v>
      </c>
      <c r="S3">
        <v>0.2</v>
      </c>
      <c r="T3">
        <v>0.2</v>
      </c>
      <c r="U3">
        <f t="shared" ref="U3:U57" si="0">SUM(B3:T3)</f>
        <v>426.7</v>
      </c>
      <c r="V3">
        <f>VLOOKUP('Crime___Safety__2010-2012_'!A3,'Education_and_Youth__2010-2012_'!A2:E58,5,FALSE)</f>
        <v>248.29999999999998</v>
      </c>
    </row>
    <row r="4" spans="1:28" x14ac:dyDescent="0.2">
      <c r="A4" t="s">
        <v>6</v>
      </c>
      <c r="B4">
        <v>50.3</v>
      </c>
      <c r="C4">
        <v>57.1</v>
      </c>
      <c r="D4">
        <v>52.7</v>
      </c>
      <c r="E4">
        <v>13.3</v>
      </c>
      <c r="F4">
        <v>14.1</v>
      </c>
      <c r="G4">
        <v>14.9</v>
      </c>
      <c r="H4">
        <v>43</v>
      </c>
      <c r="I4">
        <v>37.700000000000003</v>
      </c>
      <c r="J4">
        <v>54.8</v>
      </c>
      <c r="K4">
        <v>17.5</v>
      </c>
      <c r="L4">
        <v>16.2</v>
      </c>
      <c r="M4">
        <v>51.1</v>
      </c>
      <c r="N4">
        <v>57.8</v>
      </c>
      <c r="O4">
        <v>1.5</v>
      </c>
      <c r="P4">
        <v>77.599999999999994</v>
      </c>
      <c r="Q4">
        <v>50.2</v>
      </c>
      <c r="R4">
        <v>45.4</v>
      </c>
      <c r="S4">
        <v>0.3</v>
      </c>
      <c r="T4">
        <v>0.3</v>
      </c>
      <c r="U4">
        <f t="shared" si="0"/>
        <v>655.8</v>
      </c>
      <c r="V4">
        <f>VLOOKUP('Crime___Safety__2010-2012_'!A4,'Education_and_Youth__2010-2012_'!A3:E59,5,FALSE)</f>
        <v>240.20000000000002</v>
      </c>
      <c r="W4" s="5" t="s">
        <v>81</v>
      </c>
      <c r="X4" s="5"/>
    </row>
    <row r="5" spans="1:28" x14ac:dyDescent="0.2">
      <c r="A5" t="s">
        <v>7</v>
      </c>
      <c r="B5">
        <v>81.7</v>
      </c>
      <c r="C5">
        <v>79.099999999999994</v>
      </c>
      <c r="D5">
        <v>62.1</v>
      </c>
      <c r="E5">
        <v>25.3</v>
      </c>
      <c r="F5">
        <v>21.3</v>
      </c>
      <c r="G5">
        <v>15.2</v>
      </c>
      <c r="H5">
        <v>57.8</v>
      </c>
      <c r="I5">
        <v>46.9</v>
      </c>
      <c r="J5">
        <v>83.3</v>
      </c>
      <c r="K5">
        <v>16.8</v>
      </c>
      <c r="L5">
        <v>30.8</v>
      </c>
      <c r="M5">
        <v>68</v>
      </c>
      <c r="N5">
        <v>74.099999999999994</v>
      </c>
      <c r="O5">
        <v>2.9</v>
      </c>
      <c r="P5">
        <v>158.5</v>
      </c>
      <c r="Q5">
        <v>101.1</v>
      </c>
      <c r="R5">
        <v>39.9</v>
      </c>
      <c r="S5">
        <v>0.3</v>
      </c>
      <c r="T5">
        <v>0.2</v>
      </c>
      <c r="U5">
        <f t="shared" si="0"/>
        <v>965.3</v>
      </c>
      <c r="V5">
        <f>VLOOKUP('Crime___Safety__2010-2012_'!A5,'Education_and_Youth__2010-2012_'!A4:E60,5,FALSE)</f>
        <v>224.4</v>
      </c>
      <c r="W5" s="2" t="s">
        <v>82</v>
      </c>
      <c r="X5" s="2">
        <v>0.98349535072306249</v>
      </c>
    </row>
    <row r="6" spans="1:28" x14ac:dyDescent="0.2">
      <c r="A6" t="s">
        <v>8</v>
      </c>
      <c r="B6">
        <v>61</v>
      </c>
      <c r="C6">
        <v>64.8</v>
      </c>
      <c r="D6">
        <v>57.9</v>
      </c>
      <c r="E6">
        <v>8.3000000000000007</v>
      </c>
      <c r="F6">
        <v>7.7</v>
      </c>
      <c r="G6">
        <v>6.7</v>
      </c>
      <c r="H6">
        <v>57.2</v>
      </c>
      <c r="I6">
        <v>51.2</v>
      </c>
      <c r="J6">
        <v>81.5</v>
      </c>
      <c r="K6">
        <v>14.8</v>
      </c>
      <c r="L6">
        <v>7.4</v>
      </c>
      <c r="M6">
        <v>34.299999999999997</v>
      </c>
      <c r="N6">
        <v>39.6</v>
      </c>
      <c r="O6">
        <v>0</v>
      </c>
      <c r="P6">
        <v>46.2</v>
      </c>
      <c r="Q6">
        <v>4</v>
      </c>
      <c r="R6">
        <v>32.799999999999997</v>
      </c>
      <c r="S6">
        <v>0</v>
      </c>
      <c r="T6">
        <v>0</v>
      </c>
      <c r="U6">
        <f t="shared" si="0"/>
        <v>575.4</v>
      </c>
      <c r="V6">
        <f>VLOOKUP('Crime___Safety__2010-2012_'!A6,'Education_and_Youth__2010-2012_'!A5:E61,5,FALSE)</f>
        <v>241.7</v>
      </c>
      <c r="W6" s="2" t="s">
        <v>83</v>
      </c>
      <c r="X6" s="2">
        <v>0.96726310489387968</v>
      </c>
    </row>
    <row r="7" spans="1:28" x14ac:dyDescent="0.2">
      <c r="A7" t="s">
        <v>9</v>
      </c>
      <c r="B7">
        <v>43.7</v>
      </c>
      <c r="C7">
        <v>48.4</v>
      </c>
      <c r="D7">
        <v>46.7</v>
      </c>
      <c r="E7">
        <v>12</v>
      </c>
      <c r="F7">
        <v>11.3</v>
      </c>
      <c r="G7">
        <v>12.1</v>
      </c>
      <c r="H7">
        <v>37.1</v>
      </c>
      <c r="I7">
        <v>34.6</v>
      </c>
      <c r="J7">
        <v>46.5</v>
      </c>
      <c r="K7">
        <v>9.5</v>
      </c>
      <c r="L7">
        <v>10.7</v>
      </c>
      <c r="M7">
        <v>60.2</v>
      </c>
      <c r="N7">
        <v>70.2</v>
      </c>
      <c r="O7">
        <v>0.8</v>
      </c>
      <c r="P7">
        <v>10.7</v>
      </c>
      <c r="Q7">
        <v>22.8</v>
      </c>
      <c r="R7">
        <v>26.5</v>
      </c>
      <c r="S7">
        <v>0.3</v>
      </c>
      <c r="T7">
        <v>0.3</v>
      </c>
      <c r="U7">
        <f t="shared" si="0"/>
        <v>504.4</v>
      </c>
      <c r="V7">
        <f>VLOOKUP('Crime___Safety__2010-2012_'!A7,'Education_and_Youth__2010-2012_'!A6:E62,5,FALSE)</f>
        <v>248.29999999999998</v>
      </c>
      <c r="W7" s="2" t="s">
        <v>84</v>
      </c>
      <c r="X7" s="2">
        <v>0.96624007692181346</v>
      </c>
    </row>
    <row r="8" spans="1:28" x14ac:dyDescent="0.2">
      <c r="A8" t="s">
        <v>10</v>
      </c>
      <c r="B8">
        <v>60</v>
      </c>
      <c r="C8">
        <v>64.7</v>
      </c>
      <c r="D8">
        <v>59.1</v>
      </c>
      <c r="E8">
        <v>22.6</v>
      </c>
      <c r="F8">
        <v>22.2</v>
      </c>
      <c r="G8">
        <v>19.600000000000001</v>
      </c>
      <c r="H8">
        <v>42.6</v>
      </c>
      <c r="I8">
        <v>39.5</v>
      </c>
      <c r="J8">
        <v>61.6</v>
      </c>
      <c r="K8">
        <v>13.8</v>
      </c>
      <c r="L8">
        <v>29.4</v>
      </c>
      <c r="M8">
        <v>62.9</v>
      </c>
      <c r="N8">
        <v>71.099999999999994</v>
      </c>
      <c r="O8">
        <v>6</v>
      </c>
      <c r="P8">
        <v>110.2</v>
      </c>
      <c r="Q8">
        <v>97.4</v>
      </c>
      <c r="R8">
        <v>25.2</v>
      </c>
      <c r="S8">
        <v>0.5</v>
      </c>
      <c r="T8">
        <v>0.4</v>
      </c>
      <c r="U8">
        <f t="shared" si="0"/>
        <v>808.80000000000007</v>
      </c>
      <c r="V8">
        <f>VLOOKUP('Crime___Safety__2010-2012_'!A8,'Education_and_Youth__2010-2012_'!A7:E63,5,FALSE)</f>
        <v>246.1</v>
      </c>
      <c r="W8" s="2" t="s">
        <v>85</v>
      </c>
      <c r="X8" s="2">
        <v>12.435065258413136</v>
      </c>
    </row>
    <row r="9" spans="1:28" ht="17" thickBot="1" x14ac:dyDescent="0.25">
      <c r="A9" t="s">
        <v>11</v>
      </c>
      <c r="B9">
        <v>43.6</v>
      </c>
      <c r="C9">
        <v>33.4</v>
      </c>
      <c r="D9">
        <v>44.5</v>
      </c>
      <c r="E9">
        <v>12.6</v>
      </c>
      <c r="F9">
        <v>7.1</v>
      </c>
      <c r="G9">
        <v>9</v>
      </c>
      <c r="H9">
        <v>26.3</v>
      </c>
      <c r="I9">
        <v>35.5</v>
      </c>
      <c r="J9">
        <v>37.9</v>
      </c>
      <c r="K9">
        <v>10.199999999999999</v>
      </c>
      <c r="L9">
        <v>7.3</v>
      </c>
      <c r="M9">
        <v>39.700000000000003</v>
      </c>
      <c r="N9">
        <v>44.2</v>
      </c>
      <c r="O9">
        <v>0.3</v>
      </c>
      <c r="P9">
        <v>60.1</v>
      </c>
      <c r="Q9">
        <v>17.899999999999999</v>
      </c>
      <c r="R9">
        <v>38.9</v>
      </c>
      <c r="S9">
        <v>0</v>
      </c>
      <c r="T9">
        <v>0.4</v>
      </c>
      <c r="U9">
        <f t="shared" si="0"/>
        <v>468.9</v>
      </c>
      <c r="V9">
        <f>VLOOKUP('Crime___Safety__2010-2012_'!A9,'Education_and_Youth__2010-2012_'!A8:E64,5,FALSE)</f>
        <v>242.9</v>
      </c>
      <c r="W9" s="3" t="s">
        <v>86</v>
      </c>
      <c r="X9" s="3">
        <v>34</v>
      </c>
    </row>
    <row r="10" spans="1:28" x14ac:dyDescent="0.2">
      <c r="A10" t="s">
        <v>12</v>
      </c>
      <c r="B10">
        <v>52.6</v>
      </c>
      <c r="C10">
        <v>63.2</v>
      </c>
      <c r="D10">
        <v>49</v>
      </c>
      <c r="E10">
        <v>13.2</v>
      </c>
      <c r="F10">
        <v>12.6</v>
      </c>
      <c r="G10">
        <v>8.9</v>
      </c>
      <c r="H10">
        <v>50.5</v>
      </c>
      <c r="I10">
        <v>40.1</v>
      </c>
      <c r="J10">
        <v>18.7</v>
      </c>
      <c r="K10">
        <v>7.7</v>
      </c>
      <c r="L10">
        <v>3.3</v>
      </c>
      <c r="M10">
        <v>60.4</v>
      </c>
      <c r="N10">
        <v>68.8</v>
      </c>
      <c r="O10">
        <v>0.9</v>
      </c>
      <c r="P10">
        <v>10.9</v>
      </c>
      <c r="Q10">
        <v>19.899999999999999</v>
      </c>
      <c r="R10">
        <v>60.1</v>
      </c>
      <c r="S10">
        <v>0.1</v>
      </c>
      <c r="T10">
        <v>0.1</v>
      </c>
      <c r="U10">
        <f t="shared" si="0"/>
        <v>541</v>
      </c>
      <c r="V10">
        <f>VLOOKUP('Crime___Safety__2010-2012_'!A10,'Education_and_Youth__2010-2012_'!A9:E65,5,FALSE)</f>
        <v>240.20000000000002</v>
      </c>
    </row>
    <row r="11" spans="1:28" ht="17" thickBot="1" x14ac:dyDescent="0.25">
      <c r="A11" t="s">
        <v>13</v>
      </c>
      <c r="B11">
        <v>57.9</v>
      </c>
      <c r="C11">
        <v>61</v>
      </c>
      <c r="D11">
        <v>56.4</v>
      </c>
      <c r="E11">
        <v>23.3</v>
      </c>
      <c r="F11">
        <v>23.5</v>
      </c>
      <c r="G11">
        <v>20</v>
      </c>
      <c r="H11">
        <v>37.5</v>
      </c>
      <c r="I11">
        <v>36.5</v>
      </c>
      <c r="J11">
        <v>144.9</v>
      </c>
      <c r="K11">
        <v>33.200000000000003</v>
      </c>
      <c r="L11">
        <v>63.7</v>
      </c>
      <c r="M11">
        <v>49.7</v>
      </c>
      <c r="N11">
        <v>63.5</v>
      </c>
      <c r="O11">
        <v>7.3</v>
      </c>
      <c r="P11">
        <v>121</v>
      </c>
      <c r="Q11">
        <v>201.9</v>
      </c>
      <c r="R11">
        <v>47</v>
      </c>
      <c r="S11">
        <v>0.6</v>
      </c>
      <c r="T11">
        <v>0.8</v>
      </c>
      <c r="U11">
        <f t="shared" si="0"/>
        <v>1049.6999999999998</v>
      </c>
      <c r="V11">
        <f>VLOOKUP('Crime___Safety__2010-2012_'!A11,'Education_and_Youth__2010-2012_'!A10:E66,5,FALSE)</f>
        <v>239.8</v>
      </c>
      <c r="W11" t="s">
        <v>87</v>
      </c>
    </row>
    <row r="12" spans="1:28" x14ac:dyDescent="0.2">
      <c r="A12" t="s">
        <v>14</v>
      </c>
      <c r="B12">
        <v>15.4</v>
      </c>
      <c r="C12">
        <v>15.3</v>
      </c>
      <c r="D12">
        <v>14.7</v>
      </c>
      <c r="E12">
        <v>1.8</v>
      </c>
      <c r="F12">
        <v>1.2</v>
      </c>
      <c r="G12">
        <v>1.2</v>
      </c>
      <c r="H12">
        <v>14</v>
      </c>
      <c r="I12">
        <v>13.5</v>
      </c>
      <c r="J12">
        <v>13.8</v>
      </c>
      <c r="K12">
        <v>1.4</v>
      </c>
      <c r="L12">
        <v>0</v>
      </c>
      <c r="M12">
        <v>22.6</v>
      </c>
      <c r="N12">
        <v>19.399999999999999</v>
      </c>
      <c r="O12">
        <v>0</v>
      </c>
      <c r="P12">
        <v>12.2</v>
      </c>
      <c r="Q12">
        <v>1.6</v>
      </c>
      <c r="R12">
        <v>9.6</v>
      </c>
      <c r="S12">
        <v>0</v>
      </c>
      <c r="T12">
        <v>0</v>
      </c>
      <c r="U12">
        <f t="shared" si="0"/>
        <v>157.69999999999999</v>
      </c>
      <c r="V12">
        <f>VLOOKUP('Crime___Safety__2010-2012_'!A12,'Education_and_Youth__2010-2012_'!A11:E67,5,FALSE)</f>
        <v>232.7</v>
      </c>
      <c r="W12" s="4"/>
      <c r="X12" s="4" t="s">
        <v>92</v>
      </c>
      <c r="Y12" s="4" t="s">
        <v>93</v>
      </c>
      <c r="Z12" s="4" t="s">
        <v>94</v>
      </c>
      <c r="AA12" s="4" t="s">
        <v>95</v>
      </c>
      <c r="AB12" s="4" t="s">
        <v>96</v>
      </c>
    </row>
    <row r="13" spans="1:28" x14ac:dyDescent="0.2">
      <c r="A13" t="s">
        <v>15</v>
      </c>
      <c r="B13">
        <v>49.5</v>
      </c>
      <c r="C13">
        <v>42.2</v>
      </c>
      <c r="D13">
        <v>38</v>
      </c>
      <c r="E13">
        <v>7.1</v>
      </c>
      <c r="F13">
        <v>6.1</v>
      </c>
      <c r="G13">
        <v>8.5</v>
      </c>
      <c r="H13">
        <v>36.1</v>
      </c>
      <c r="I13">
        <v>29.5</v>
      </c>
      <c r="J13">
        <v>29.5</v>
      </c>
      <c r="K13">
        <v>6.8</v>
      </c>
      <c r="L13">
        <v>11.3</v>
      </c>
      <c r="M13">
        <v>55.4</v>
      </c>
      <c r="N13">
        <v>57.5</v>
      </c>
      <c r="O13">
        <v>1</v>
      </c>
      <c r="P13">
        <v>67.5</v>
      </c>
      <c r="Q13">
        <v>19.3</v>
      </c>
      <c r="R13">
        <v>51</v>
      </c>
      <c r="S13">
        <v>0</v>
      </c>
      <c r="T13">
        <v>0.5</v>
      </c>
      <c r="U13">
        <f t="shared" si="0"/>
        <v>516.79999999999995</v>
      </c>
      <c r="V13">
        <f>VLOOKUP('Crime___Safety__2010-2012_'!A13,'Education_and_Youth__2010-2012_'!A12:E68,5,FALSE)</f>
        <v>243.39999999999998</v>
      </c>
      <c r="W13" s="2" t="s">
        <v>88</v>
      </c>
      <c r="X13" s="2">
        <v>1</v>
      </c>
      <c r="Y13" s="2">
        <v>146201.9790410788</v>
      </c>
      <c r="Z13" s="2">
        <v>146201.9790410788</v>
      </c>
      <c r="AA13" s="2">
        <v>945.49037886055817</v>
      </c>
      <c r="AB13" s="2">
        <v>2.4738243707137008E-25</v>
      </c>
    </row>
    <row r="14" spans="1:28" x14ac:dyDescent="0.2">
      <c r="A14" t="s">
        <v>16</v>
      </c>
      <c r="B14">
        <v>52.4</v>
      </c>
      <c r="C14">
        <v>50.7</v>
      </c>
      <c r="D14">
        <v>48.7</v>
      </c>
      <c r="E14">
        <v>15.4</v>
      </c>
      <c r="F14">
        <v>16.399999999999999</v>
      </c>
      <c r="G14">
        <v>13.5</v>
      </c>
      <c r="H14">
        <v>34.299999999999997</v>
      </c>
      <c r="I14">
        <v>35.200000000000003</v>
      </c>
      <c r="J14">
        <v>56.3</v>
      </c>
      <c r="K14">
        <v>11.8</v>
      </c>
      <c r="L14">
        <v>14.3</v>
      </c>
      <c r="M14">
        <v>51.6</v>
      </c>
      <c r="N14">
        <v>49</v>
      </c>
      <c r="O14">
        <v>2.2999999999999998</v>
      </c>
      <c r="P14">
        <v>82.7</v>
      </c>
      <c r="Q14">
        <v>82.8</v>
      </c>
      <c r="R14">
        <v>45.8</v>
      </c>
      <c r="S14">
        <v>0.3</v>
      </c>
      <c r="T14">
        <v>0.3</v>
      </c>
      <c r="U14">
        <f t="shared" si="0"/>
        <v>663.8</v>
      </c>
      <c r="V14">
        <f>VLOOKUP('Crime___Safety__2010-2012_'!A14,'Education_and_Youth__2010-2012_'!A13:E69,5,FALSE)</f>
        <v>241.8</v>
      </c>
      <c r="W14" s="2" t="s">
        <v>89</v>
      </c>
      <c r="X14" s="2">
        <v>32</v>
      </c>
      <c r="Y14" s="2">
        <v>4948.1871353917877</v>
      </c>
      <c r="Z14" s="2">
        <v>154.63084798099337</v>
      </c>
      <c r="AA14" s="2"/>
      <c r="AB14" s="2"/>
    </row>
    <row r="15" spans="1:28" ht="17" thickBot="1" x14ac:dyDescent="0.25">
      <c r="A15" t="s">
        <v>17</v>
      </c>
      <c r="B15">
        <v>424.4</v>
      </c>
      <c r="C15">
        <v>417.4</v>
      </c>
      <c r="D15">
        <v>331.4</v>
      </c>
      <c r="E15">
        <v>97.9</v>
      </c>
      <c r="F15">
        <v>94.1</v>
      </c>
      <c r="G15">
        <v>64.8</v>
      </c>
      <c r="H15">
        <v>323.3</v>
      </c>
      <c r="I15">
        <v>266.5</v>
      </c>
      <c r="J15" s="1">
        <v>1005.6</v>
      </c>
      <c r="K15">
        <v>355.6</v>
      </c>
      <c r="L15">
        <v>227.8</v>
      </c>
      <c r="M15">
        <v>91.9</v>
      </c>
      <c r="N15">
        <v>102.2</v>
      </c>
      <c r="O15">
        <v>12</v>
      </c>
      <c r="P15">
        <v>599.1</v>
      </c>
      <c r="Q15">
        <v>389.8</v>
      </c>
      <c r="R15">
        <v>550.20000000000005</v>
      </c>
      <c r="S15">
        <v>0.5</v>
      </c>
      <c r="T15">
        <v>0.2</v>
      </c>
      <c r="U15">
        <f t="shared" si="0"/>
        <v>5354.7</v>
      </c>
      <c r="V15">
        <f>VLOOKUP('Crime___Safety__2010-2012_'!A15,'Education_and_Youth__2010-2012_'!A14:E70,5,FALSE)</f>
        <v>266.60000000000002</v>
      </c>
      <c r="W15" s="3" t="s">
        <v>90</v>
      </c>
      <c r="X15" s="3">
        <v>33</v>
      </c>
      <c r="Y15" s="3">
        <v>151150.16617647058</v>
      </c>
      <c r="Z15" s="3"/>
      <c r="AA15" s="3"/>
      <c r="AB15" s="3"/>
    </row>
    <row r="16" spans="1:28" ht="17" thickBot="1" x14ac:dyDescent="0.25">
      <c r="A16" t="s">
        <v>18</v>
      </c>
      <c r="B16">
        <v>28.5</v>
      </c>
      <c r="C16">
        <v>40.5</v>
      </c>
      <c r="D16">
        <v>43.8</v>
      </c>
      <c r="E16">
        <v>8.1999999999999993</v>
      </c>
      <c r="F16">
        <v>10.1</v>
      </c>
      <c r="G16">
        <v>11.1</v>
      </c>
      <c r="H16">
        <v>30.4</v>
      </c>
      <c r="I16">
        <v>32.700000000000003</v>
      </c>
      <c r="J16">
        <v>58.7</v>
      </c>
      <c r="K16">
        <v>7.8</v>
      </c>
      <c r="L16">
        <v>29.9</v>
      </c>
      <c r="M16">
        <v>43.4</v>
      </c>
      <c r="N16">
        <v>43.2</v>
      </c>
      <c r="O16">
        <v>2</v>
      </c>
      <c r="P16">
        <v>60.6</v>
      </c>
      <c r="Q16">
        <v>82.2</v>
      </c>
      <c r="R16">
        <v>28.7</v>
      </c>
      <c r="S16">
        <v>0.5</v>
      </c>
      <c r="T16">
        <v>0.3</v>
      </c>
      <c r="U16">
        <f t="shared" si="0"/>
        <v>562.6</v>
      </c>
      <c r="V16">
        <f>VLOOKUP('Crime___Safety__2010-2012_'!A16,'Education_and_Youth__2010-2012_'!A15:E71,5,FALSE)</f>
        <v>238.29999999999998</v>
      </c>
    </row>
    <row r="17" spans="1:31" x14ac:dyDescent="0.2">
      <c r="A17" t="s">
        <v>19</v>
      </c>
      <c r="B17">
        <v>62.3</v>
      </c>
      <c r="C17">
        <v>87.8</v>
      </c>
      <c r="D17">
        <v>91</v>
      </c>
      <c r="E17">
        <v>13.5</v>
      </c>
      <c r="F17">
        <v>17.5</v>
      </c>
      <c r="G17">
        <v>17.5</v>
      </c>
      <c r="H17">
        <v>70.400000000000006</v>
      </c>
      <c r="I17">
        <v>73.599999999999994</v>
      </c>
      <c r="J17">
        <v>27.5</v>
      </c>
      <c r="K17">
        <v>3.9</v>
      </c>
      <c r="L17">
        <v>3.9</v>
      </c>
      <c r="M17">
        <v>40.5</v>
      </c>
      <c r="N17">
        <v>39.9</v>
      </c>
      <c r="O17">
        <v>0.6</v>
      </c>
      <c r="P17">
        <v>74.8</v>
      </c>
      <c r="Q17">
        <v>13.5</v>
      </c>
      <c r="R17">
        <v>49.9</v>
      </c>
      <c r="S17">
        <v>0</v>
      </c>
      <c r="T17">
        <v>0</v>
      </c>
      <c r="U17">
        <f t="shared" si="0"/>
        <v>688.09999999999991</v>
      </c>
      <c r="V17">
        <f>VLOOKUP('Crime___Safety__2010-2012_'!A17,'Education_and_Youth__2010-2012_'!A16:E72,5,FALSE)</f>
        <v>218.3</v>
      </c>
      <c r="W17" s="4"/>
      <c r="X17" s="4" t="s">
        <v>97</v>
      </c>
      <c r="Y17" s="4" t="s">
        <v>85</v>
      </c>
      <c r="Z17" s="4" t="s">
        <v>98</v>
      </c>
      <c r="AA17" s="4" t="s">
        <v>99</v>
      </c>
      <c r="AB17" s="4" t="s">
        <v>100</v>
      </c>
      <c r="AC17" s="4" t="s">
        <v>101</v>
      </c>
      <c r="AD17" s="4" t="s">
        <v>102</v>
      </c>
      <c r="AE17" s="4" t="s">
        <v>103</v>
      </c>
    </row>
    <row r="18" spans="1:31" x14ac:dyDescent="0.2">
      <c r="A18" t="s">
        <v>20</v>
      </c>
      <c r="B18">
        <v>48.7</v>
      </c>
      <c r="C18">
        <v>45.3</v>
      </c>
      <c r="D18">
        <v>46.8</v>
      </c>
      <c r="E18">
        <v>10.4</v>
      </c>
      <c r="F18">
        <v>11.8</v>
      </c>
      <c r="G18">
        <v>11.8</v>
      </c>
      <c r="H18">
        <v>33.5</v>
      </c>
      <c r="I18">
        <v>35</v>
      </c>
      <c r="J18">
        <v>27.4</v>
      </c>
      <c r="K18">
        <v>4.7</v>
      </c>
      <c r="L18">
        <v>5.7</v>
      </c>
      <c r="M18">
        <v>51.4</v>
      </c>
      <c r="N18">
        <v>51.1</v>
      </c>
      <c r="O18">
        <v>3.5</v>
      </c>
      <c r="P18">
        <v>74.099999999999994</v>
      </c>
      <c r="Q18">
        <v>91.1</v>
      </c>
      <c r="R18">
        <v>31.6</v>
      </c>
      <c r="S18">
        <v>0.6</v>
      </c>
      <c r="T18">
        <v>0.8</v>
      </c>
      <c r="U18">
        <f t="shared" si="0"/>
        <v>585.30000000000007</v>
      </c>
      <c r="V18">
        <f>VLOOKUP('Crime___Safety__2010-2012_'!A18,'Education_and_Youth__2010-2012_'!A17:E73,5,FALSE)</f>
        <v>230.7</v>
      </c>
      <c r="W18" s="2" t="s">
        <v>91</v>
      </c>
      <c r="X18" s="2">
        <v>4.2954193105082652</v>
      </c>
      <c r="Y18" s="2">
        <v>3.0275420075042838</v>
      </c>
      <c r="Z18" s="2">
        <v>1.4187810771448683</v>
      </c>
      <c r="AA18" s="2">
        <v>0.16562990746378228</v>
      </c>
      <c r="AB18" s="2">
        <v>-1.8714819533033422</v>
      </c>
      <c r="AC18" s="2">
        <v>10.462320574319872</v>
      </c>
      <c r="AD18" s="2">
        <v>-1.8714819533033422</v>
      </c>
      <c r="AE18" s="2">
        <v>10.462320574319872</v>
      </c>
    </row>
    <row r="19" spans="1:31" ht="17" thickBot="1" x14ac:dyDescent="0.25">
      <c r="A19" t="s">
        <v>21</v>
      </c>
      <c r="B19">
        <v>53.6</v>
      </c>
      <c r="C19">
        <v>51.6</v>
      </c>
      <c r="D19">
        <v>55</v>
      </c>
      <c r="E19">
        <v>11.7</v>
      </c>
      <c r="F19">
        <v>11.4</v>
      </c>
      <c r="G19">
        <v>13.3</v>
      </c>
      <c r="H19">
        <v>40.200000000000003</v>
      </c>
      <c r="I19">
        <v>41.6</v>
      </c>
      <c r="J19">
        <v>41.4</v>
      </c>
      <c r="K19">
        <v>4.8</v>
      </c>
      <c r="L19">
        <v>8.3000000000000007</v>
      </c>
      <c r="M19">
        <v>47.2</v>
      </c>
      <c r="N19">
        <v>49.3</v>
      </c>
      <c r="O19">
        <v>0.5</v>
      </c>
      <c r="P19">
        <v>70.7</v>
      </c>
      <c r="Q19">
        <v>54</v>
      </c>
      <c r="R19">
        <v>72.599999999999994</v>
      </c>
      <c r="S19">
        <v>0.1</v>
      </c>
      <c r="T19">
        <v>0</v>
      </c>
      <c r="U19">
        <f t="shared" si="0"/>
        <v>627.30000000000007</v>
      </c>
      <c r="V19">
        <f>VLOOKUP('Crime___Safety__2010-2012_'!A19,'Education_and_Youth__2010-2012_'!A18:E74,5,FALSE)</f>
        <v>234.9</v>
      </c>
      <c r="W19" s="3" t="s">
        <v>104</v>
      </c>
      <c r="X19" s="3">
        <v>0.96543154288286703</v>
      </c>
      <c r="Y19" s="3">
        <v>3.1397345147879702E-2</v>
      </c>
      <c r="Z19" s="3">
        <v>30.748827276183373</v>
      </c>
      <c r="AA19" s="3">
        <v>2.4738243707136829E-25</v>
      </c>
      <c r="AB19" s="3">
        <v>0.90147724365502568</v>
      </c>
      <c r="AC19" s="3">
        <v>1.0293858421107085</v>
      </c>
      <c r="AD19" s="3">
        <v>0.90147724365502568</v>
      </c>
      <c r="AE19" s="3">
        <v>1.0293858421107085</v>
      </c>
    </row>
    <row r="20" spans="1:31" x14ac:dyDescent="0.2">
      <c r="A20" t="s">
        <v>22</v>
      </c>
      <c r="B20">
        <v>74.3</v>
      </c>
      <c r="C20">
        <v>67.3</v>
      </c>
      <c r="D20">
        <v>69.2</v>
      </c>
      <c r="E20">
        <v>17.100000000000001</v>
      </c>
      <c r="F20">
        <v>15.2</v>
      </c>
      <c r="G20">
        <v>16.2</v>
      </c>
      <c r="H20">
        <v>52.1</v>
      </c>
      <c r="I20">
        <v>53</v>
      </c>
      <c r="J20">
        <v>324</v>
      </c>
      <c r="K20">
        <v>98</v>
      </c>
      <c r="L20">
        <v>46</v>
      </c>
      <c r="M20">
        <v>43.3</v>
      </c>
      <c r="N20">
        <v>41.3</v>
      </c>
      <c r="O20">
        <v>1.7</v>
      </c>
      <c r="P20">
        <v>76.400000000000006</v>
      </c>
      <c r="Q20">
        <v>59.7</v>
      </c>
      <c r="R20">
        <v>53.9</v>
      </c>
      <c r="S20">
        <v>0.2</v>
      </c>
      <c r="T20">
        <v>0.3</v>
      </c>
      <c r="U20">
        <f t="shared" si="0"/>
        <v>1109.2</v>
      </c>
      <c r="V20">
        <f>VLOOKUP('Crime___Safety__2010-2012_'!A20,'Education_and_Youth__2010-2012_'!A19:E75,5,FALSE)</f>
        <v>230.79999999999998</v>
      </c>
    </row>
    <row r="21" spans="1:31" x14ac:dyDescent="0.2">
      <c r="A21" t="s">
        <v>23</v>
      </c>
      <c r="B21">
        <v>42.2</v>
      </c>
      <c r="C21">
        <v>38.200000000000003</v>
      </c>
      <c r="D21">
        <v>44.4</v>
      </c>
      <c r="E21">
        <v>12.1</v>
      </c>
      <c r="F21">
        <v>9.1999999999999993</v>
      </c>
      <c r="G21">
        <v>11.2</v>
      </c>
      <c r="H21">
        <v>29</v>
      </c>
      <c r="I21">
        <v>33.1</v>
      </c>
      <c r="J21">
        <v>39.799999999999997</v>
      </c>
      <c r="K21">
        <v>13.9</v>
      </c>
      <c r="L21">
        <v>13.9</v>
      </c>
      <c r="M21">
        <v>45</v>
      </c>
      <c r="N21">
        <v>42.6</v>
      </c>
      <c r="O21">
        <v>2.4</v>
      </c>
      <c r="P21">
        <v>66.900000000000006</v>
      </c>
      <c r="Q21">
        <v>51.5</v>
      </c>
      <c r="R21">
        <v>34.1</v>
      </c>
      <c r="S21">
        <v>0.2</v>
      </c>
      <c r="T21">
        <v>0.3</v>
      </c>
      <c r="U21">
        <f t="shared" si="0"/>
        <v>530</v>
      </c>
      <c r="V21">
        <f>VLOOKUP('Crime___Safety__2010-2012_'!A21,'Education_and_Youth__2010-2012_'!A20:E76,5,FALSE)</f>
        <v>263.5</v>
      </c>
    </row>
    <row r="22" spans="1:31" x14ac:dyDescent="0.2">
      <c r="A22" t="s">
        <v>24</v>
      </c>
      <c r="B22">
        <v>112.4</v>
      </c>
      <c r="C22">
        <v>107.1</v>
      </c>
      <c r="D22">
        <v>98.6</v>
      </c>
      <c r="E22">
        <v>24.8</v>
      </c>
      <c r="F22">
        <v>22</v>
      </c>
      <c r="G22">
        <v>27.6</v>
      </c>
      <c r="H22">
        <v>85.1</v>
      </c>
      <c r="I22">
        <v>71</v>
      </c>
      <c r="J22">
        <v>144.4</v>
      </c>
      <c r="K22">
        <v>22</v>
      </c>
      <c r="L22">
        <v>38.700000000000003</v>
      </c>
      <c r="M22">
        <v>62.5</v>
      </c>
      <c r="N22">
        <v>65.5</v>
      </c>
      <c r="O22">
        <v>3</v>
      </c>
      <c r="P22">
        <v>132.5</v>
      </c>
      <c r="Q22">
        <v>169.9</v>
      </c>
      <c r="R22">
        <v>108.3</v>
      </c>
      <c r="S22">
        <v>0.2</v>
      </c>
      <c r="T22">
        <v>0.4</v>
      </c>
      <c r="U22">
        <f t="shared" si="0"/>
        <v>1296.0000000000002</v>
      </c>
      <c r="V22">
        <f>VLOOKUP('Crime___Safety__2010-2012_'!A22,'Education_and_Youth__2010-2012_'!A21:E77,5,FALSE)</f>
        <v>245.8</v>
      </c>
    </row>
    <row r="23" spans="1:31" x14ac:dyDescent="0.2">
      <c r="A23" t="s">
        <v>25</v>
      </c>
      <c r="B23">
        <v>32.1</v>
      </c>
      <c r="C23">
        <v>28.6</v>
      </c>
      <c r="D23">
        <v>29.4</v>
      </c>
      <c r="E23">
        <v>2</v>
      </c>
      <c r="F23">
        <v>3.7</v>
      </c>
      <c r="G23">
        <v>2</v>
      </c>
      <c r="H23">
        <v>24.9</v>
      </c>
      <c r="I23">
        <v>27.4</v>
      </c>
      <c r="J23">
        <v>21.6</v>
      </c>
      <c r="K23">
        <v>9.3000000000000007</v>
      </c>
      <c r="L23">
        <v>3.1</v>
      </c>
      <c r="M23">
        <v>32.5</v>
      </c>
      <c r="N23">
        <v>29</v>
      </c>
      <c r="O23">
        <v>0.1</v>
      </c>
      <c r="P23">
        <v>15.6</v>
      </c>
      <c r="Q23">
        <v>1.6</v>
      </c>
      <c r="R23">
        <v>69.3</v>
      </c>
      <c r="S23">
        <v>0</v>
      </c>
      <c r="T23">
        <v>0</v>
      </c>
      <c r="U23">
        <f t="shared" si="0"/>
        <v>332.20000000000005</v>
      </c>
      <c r="V23">
        <f>VLOOKUP('Crime___Safety__2010-2012_'!A23,'Education_and_Youth__2010-2012_'!A22:E78,5,FALSE)</f>
        <v>283.3</v>
      </c>
    </row>
    <row r="24" spans="1:31" x14ac:dyDescent="0.2">
      <c r="A24" t="s">
        <v>26</v>
      </c>
      <c r="B24">
        <v>63.5</v>
      </c>
      <c r="C24">
        <v>66.400000000000006</v>
      </c>
      <c r="D24">
        <v>60</v>
      </c>
      <c r="E24">
        <v>19.5</v>
      </c>
      <c r="F24">
        <v>19</v>
      </c>
      <c r="G24">
        <v>16.899999999999999</v>
      </c>
      <c r="H24">
        <v>47.4</v>
      </c>
      <c r="I24">
        <v>43.1</v>
      </c>
      <c r="J24">
        <v>107.9</v>
      </c>
      <c r="K24">
        <v>21.6</v>
      </c>
      <c r="L24">
        <v>36.700000000000003</v>
      </c>
      <c r="M24">
        <v>64.3</v>
      </c>
      <c r="N24">
        <v>62.6</v>
      </c>
      <c r="O24">
        <v>4.2</v>
      </c>
      <c r="P24">
        <v>114.8</v>
      </c>
      <c r="Q24">
        <v>148</v>
      </c>
      <c r="R24">
        <v>37.700000000000003</v>
      </c>
      <c r="S24">
        <v>0.4</v>
      </c>
      <c r="T24">
        <v>0.6</v>
      </c>
      <c r="U24">
        <f t="shared" si="0"/>
        <v>934.60000000000014</v>
      </c>
      <c r="V24">
        <f>VLOOKUP('Crime___Safety__2010-2012_'!A24,'Education_and_Youth__2010-2012_'!A23:E79,5,FALSE)</f>
        <v>237.5</v>
      </c>
    </row>
    <row r="25" spans="1:31" x14ac:dyDescent="0.2">
      <c r="A25" t="s">
        <v>27</v>
      </c>
      <c r="B25">
        <v>57.4</v>
      </c>
      <c r="C25">
        <v>67.400000000000006</v>
      </c>
      <c r="D25">
        <v>87.5</v>
      </c>
      <c r="E25">
        <v>19.7</v>
      </c>
      <c r="F25">
        <v>22.7</v>
      </c>
      <c r="G25">
        <v>26.1</v>
      </c>
      <c r="H25">
        <v>44.7</v>
      </c>
      <c r="I25">
        <v>61.3</v>
      </c>
      <c r="J25">
        <v>116.6</v>
      </c>
      <c r="K25">
        <v>7.2</v>
      </c>
      <c r="L25">
        <v>66</v>
      </c>
      <c r="M25">
        <v>50</v>
      </c>
      <c r="N25">
        <v>63.1</v>
      </c>
      <c r="O25">
        <v>5.9</v>
      </c>
      <c r="P25">
        <v>133.1</v>
      </c>
      <c r="Q25">
        <v>222.5</v>
      </c>
      <c r="R25">
        <v>80.900000000000006</v>
      </c>
      <c r="S25">
        <v>0.5</v>
      </c>
      <c r="T25">
        <v>1.3</v>
      </c>
      <c r="U25">
        <f t="shared" si="0"/>
        <v>1133.8999999999999</v>
      </c>
      <c r="V25">
        <f>VLOOKUP('Crime___Safety__2010-2012_'!A25,'Education_and_Youth__2010-2012_'!A24:E80,5,FALSE)</f>
        <v>230.3</v>
      </c>
    </row>
    <row r="26" spans="1:31" x14ac:dyDescent="0.2">
      <c r="A26" t="s">
        <v>28</v>
      </c>
      <c r="B26">
        <v>40.799999999999997</v>
      </c>
      <c r="C26">
        <v>45.4</v>
      </c>
      <c r="D26">
        <v>42.1</v>
      </c>
      <c r="E26">
        <v>9.5</v>
      </c>
      <c r="F26">
        <v>7.5</v>
      </c>
      <c r="G26">
        <v>7.2</v>
      </c>
      <c r="H26">
        <v>37.9</v>
      </c>
      <c r="I26">
        <v>34.9</v>
      </c>
      <c r="J26">
        <v>28</v>
      </c>
      <c r="K26">
        <v>4.7</v>
      </c>
      <c r="L26">
        <v>3.3</v>
      </c>
      <c r="M26">
        <v>42.5</v>
      </c>
      <c r="N26">
        <v>43.8</v>
      </c>
      <c r="O26">
        <v>0.5</v>
      </c>
      <c r="P26">
        <v>10.5</v>
      </c>
      <c r="Q26">
        <v>35.1</v>
      </c>
      <c r="R26">
        <v>42.1</v>
      </c>
      <c r="S26">
        <v>0.1</v>
      </c>
      <c r="T26">
        <v>0.2</v>
      </c>
      <c r="U26">
        <f t="shared" si="0"/>
        <v>436.10000000000008</v>
      </c>
      <c r="V26">
        <f>VLOOKUP('Crime___Safety__2010-2012_'!A26,'Education_and_Youth__2010-2012_'!A25:E81,5,FALSE)</f>
        <v>238.10000000000002</v>
      </c>
    </row>
    <row r="27" spans="1:31" ht="17" thickBot="1" x14ac:dyDescent="0.25">
      <c r="A27" t="s">
        <v>29</v>
      </c>
      <c r="B27">
        <v>119.3</v>
      </c>
      <c r="C27">
        <v>165.3</v>
      </c>
      <c r="D27">
        <v>139.30000000000001</v>
      </c>
      <c r="E27">
        <v>28.5</v>
      </c>
      <c r="F27">
        <v>24</v>
      </c>
      <c r="G27">
        <v>27.2</v>
      </c>
      <c r="H27">
        <v>141.30000000000001</v>
      </c>
      <c r="I27">
        <v>112.1</v>
      </c>
      <c r="J27">
        <v>116.9</v>
      </c>
      <c r="K27">
        <v>49.8</v>
      </c>
      <c r="L27">
        <v>17.3</v>
      </c>
      <c r="M27">
        <v>74.900000000000006</v>
      </c>
      <c r="N27">
        <v>75.5</v>
      </c>
      <c r="O27">
        <v>2.2000000000000002</v>
      </c>
      <c r="P27">
        <v>149.4</v>
      </c>
      <c r="Q27">
        <v>38.700000000000003</v>
      </c>
      <c r="R27">
        <v>93</v>
      </c>
      <c r="S27">
        <v>0</v>
      </c>
      <c r="T27">
        <v>0.2</v>
      </c>
      <c r="U27">
        <f t="shared" si="0"/>
        <v>1374.9000000000003</v>
      </c>
      <c r="V27">
        <f>VLOOKUP('Crime___Safety__2010-2012_'!A27,'Education_and_Youth__2010-2012_'!A26:E82,5,FALSE)</f>
        <v>219.8</v>
      </c>
    </row>
    <row r="28" spans="1:31" x14ac:dyDescent="0.2">
      <c r="A28" t="s">
        <v>30</v>
      </c>
      <c r="B28">
        <v>41.5</v>
      </c>
      <c r="C28">
        <v>49.3</v>
      </c>
      <c r="D28">
        <v>41.5</v>
      </c>
      <c r="E28">
        <v>10.7</v>
      </c>
      <c r="F28">
        <v>11.9</v>
      </c>
      <c r="G28">
        <v>7.3</v>
      </c>
      <c r="H28">
        <v>37.4</v>
      </c>
      <c r="I28">
        <v>34.1</v>
      </c>
      <c r="J28">
        <v>47.2</v>
      </c>
      <c r="K28">
        <v>10.1</v>
      </c>
      <c r="L28">
        <v>9.4</v>
      </c>
      <c r="M28">
        <v>44.1</v>
      </c>
      <c r="N28">
        <v>49.2</v>
      </c>
      <c r="O28">
        <v>1.1000000000000001</v>
      </c>
      <c r="P28">
        <v>43.6</v>
      </c>
      <c r="Q28">
        <v>29</v>
      </c>
      <c r="R28">
        <v>28.1</v>
      </c>
      <c r="S28">
        <v>0.2</v>
      </c>
      <c r="T28">
        <v>0.1</v>
      </c>
      <c r="U28">
        <f t="shared" si="0"/>
        <v>495.80000000000013</v>
      </c>
      <c r="V28">
        <f>VLOOKUP('Crime___Safety__2010-2012_'!A28,'Education_and_Youth__2010-2012_'!A27:E83,5,FALSE)</f>
        <v>254.1</v>
      </c>
      <c r="W28" s="5"/>
      <c r="X28" s="5"/>
    </row>
    <row r="29" spans="1:31" x14ac:dyDescent="0.2">
      <c r="A29" t="s">
        <v>31</v>
      </c>
      <c r="B29">
        <v>77.5</v>
      </c>
      <c r="C29">
        <v>71.400000000000006</v>
      </c>
      <c r="D29">
        <v>76.099999999999994</v>
      </c>
      <c r="E29">
        <v>20.7</v>
      </c>
      <c r="F29">
        <v>16.600000000000001</v>
      </c>
      <c r="G29">
        <v>20.8</v>
      </c>
      <c r="H29">
        <v>54.9</v>
      </c>
      <c r="I29">
        <v>55.3</v>
      </c>
      <c r="J29">
        <v>70.3</v>
      </c>
      <c r="K29">
        <v>15.3</v>
      </c>
      <c r="L29">
        <v>24.5</v>
      </c>
      <c r="M29">
        <v>46.2</v>
      </c>
      <c r="N29">
        <v>52.8</v>
      </c>
      <c r="O29">
        <v>0.3</v>
      </c>
      <c r="P29">
        <v>98.9</v>
      </c>
      <c r="Q29">
        <v>59.9</v>
      </c>
      <c r="R29">
        <v>50.9</v>
      </c>
      <c r="S29">
        <v>0</v>
      </c>
      <c r="T29">
        <v>0.3</v>
      </c>
      <c r="U29">
        <f t="shared" si="0"/>
        <v>812.69999999999982</v>
      </c>
      <c r="V29">
        <f>VLOOKUP('Crime___Safety__2010-2012_'!A29,'Education_and_Youth__2010-2012_'!A28:E84,5,FALSE)</f>
        <v>211.2</v>
      </c>
      <c r="W29" s="2"/>
      <c r="X29" s="2"/>
    </row>
    <row r="30" spans="1:31" x14ac:dyDescent="0.2">
      <c r="A30" t="s">
        <v>32</v>
      </c>
      <c r="B30">
        <v>50.5</v>
      </c>
      <c r="C30">
        <v>48.2</v>
      </c>
      <c r="D30">
        <v>47</v>
      </c>
      <c r="E30">
        <v>11.4</v>
      </c>
      <c r="F30">
        <v>12.9</v>
      </c>
      <c r="G30">
        <v>9.6999999999999993</v>
      </c>
      <c r="H30">
        <v>35.299999999999997</v>
      </c>
      <c r="I30">
        <v>37.299999999999997</v>
      </c>
      <c r="J30">
        <v>46.5</v>
      </c>
      <c r="K30">
        <v>11.2</v>
      </c>
      <c r="L30">
        <v>9.3000000000000007</v>
      </c>
      <c r="M30">
        <v>46.3</v>
      </c>
      <c r="N30">
        <v>45.5</v>
      </c>
      <c r="O30">
        <v>1.1000000000000001</v>
      </c>
      <c r="P30">
        <v>61.3</v>
      </c>
      <c r="Q30">
        <v>39.299999999999997</v>
      </c>
      <c r="R30">
        <v>54.4</v>
      </c>
      <c r="S30">
        <v>0.1</v>
      </c>
      <c r="T30">
        <v>0.1</v>
      </c>
      <c r="U30">
        <f t="shared" si="0"/>
        <v>567.40000000000009</v>
      </c>
      <c r="V30">
        <f>VLOOKUP('Crime___Safety__2010-2012_'!A30,'Education_and_Youth__2010-2012_'!A29:E85,5,FALSE)</f>
        <v>242.2</v>
      </c>
      <c r="W30" s="2"/>
      <c r="X30" s="2"/>
    </row>
    <row r="31" spans="1:31" x14ac:dyDescent="0.2">
      <c r="A31" t="s">
        <v>33</v>
      </c>
      <c r="B31">
        <v>165.2</v>
      </c>
      <c r="C31">
        <v>128.30000000000001</v>
      </c>
      <c r="D31">
        <v>97.8</v>
      </c>
      <c r="E31">
        <v>18.7</v>
      </c>
      <c r="F31">
        <v>16.899999999999999</v>
      </c>
      <c r="G31">
        <v>13.1</v>
      </c>
      <c r="H31">
        <v>111.4</v>
      </c>
      <c r="I31">
        <v>84.6</v>
      </c>
      <c r="J31">
        <v>359</v>
      </c>
      <c r="K31">
        <v>83.3</v>
      </c>
      <c r="L31">
        <v>48.1</v>
      </c>
      <c r="M31">
        <v>57.3</v>
      </c>
      <c r="N31">
        <v>61.7</v>
      </c>
      <c r="O31">
        <v>0.5</v>
      </c>
      <c r="P31">
        <v>122.5</v>
      </c>
      <c r="Q31">
        <v>39.5</v>
      </c>
      <c r="R31">
        <v>119.8</v>
      </c>
      <c r="S31">
        <v>0.1</v>
      </c>
      <c r="T31">
        <v>0.1</v>
      </c>
      <c r="U31">
        <f t="shared" si="0"/>
        <v>1527.8999999999996</v>
      </c>
      <c r="V31">
        <f>VLOOKUP('Crime___Safety__2010-2012_'!A31,'Education_and_Youth__2010-2012_'!A30:E86,5,FALSE)</f>
        <v>216.4</v>
      </c>
      <c r="W31" s="2"/>
      <c r="X31" s="2"/>
    </row>
    <row r="32" spans="1:31" x14ac:dyDescent="0.2">
      <c r="A32" t="s">
        <v>34</v>
      </c>
      <c r="B32">
        <v>39.6</v>
      </c>
      <c r="C32">
        <v>47.2</v>
      </c>
      <c r="D32">
        <v>40.299999999999997</v>
      </c>
      <c r="E32">
        <v>6.3</v>
      </c>
      <c r="F32">
        <v>8.6</v>
      </c>
      <c r="G32">
        <v>7</v>
      </c>
      <c r="H32">
        <v>38.5</v>
      </c>
      <c r="I32">
        <v>33.299999999999997</v>
      </c>
      <c r="J32">
        <v>27</v>
      </c>
      <c r="K32">
        <v>10.5</v>
      </c>
      <c r="L32">
        <v>4.5</v>
      </c>
      <c r="M32">
        <v>48.8</v>
      </c>
      <c r="N32">
        <v>54.8</v>
      </c>
      <c r="O32">
        <v>1.1000000000000001</v>
      </c>
      <c r="P32">
        <v>58.6</v>
      </c>
      <c r="Q32">
        <v>20.5</v>
      </c>
      <c r="R32">
        <v>45.4</v>
      </c>
      <c r="S32">
        <v>0.1</v>
      </c>
      <c r="T32">
        <v>0</v>
      </c>
      <c r="U32">
        <f t="shared" si="0"/>
        <v>492.10000000000008</v>
      </c>
      <c r="V32">
        <f>VLOOKUP('Crime___Safety__2010-2012_'!A32,'Education_and_Youth__2010-2012_'!A31:E87,5,FALSE)</f>
        <v>234.7</v>
      </c>
      <c r="W32" s="2"/>
      <c r="X32" s="2"/>
    </row>
    <row r="33" spans="1:28" ht="17" thickBot="1" x14ac:dyDescent="0.25">
      <c r="A33" t="s">
        <v>35</v>
      </c>
      <c r="B33">
        <v>34.299999999999997</v>
      </c>
      <c r="C33">
        <v>37.799999999999997</v>
      </c>
      <c r="D33">
        <v>42.5</v>
      </c>
      <c r="E33">
        <v>8.4</v>
      </c>
      <c r="F33">
        <v>8</v>
      </c>
      <c r="G33">
        <v>8.6999999999999993</v>
      </c>
      <c r="H33">
        <v>29.8</v>
      </c>
      <c r="I33">
        <v>33.799999999999997</v>
      </c>
      <c r="J33">
        <v>20.399999999999999</v>
      </c>
      <c r="K33">
        <v>4.5</v>
      </c>
      <c r="L33">
        <v>7</v>
      </c>
      <c r="M33">
        <v>45.1</v>
      </c>
      <c r="N33">
        <v>43.4</v>
      </c>
      <c r="O33">
        <v>0.7</v>
      </c>
      <c r="P33">
        <v>63.7</v>
      </c>
      <c r="Q33">
        <v>31.4</v>
      </c>
      <c r="R33">
        <v>38.5</v>
      </c>
      <c r="S33">
        <v>0</v>
      </c>
      <c r="T33">
        <v>0.1</v>
      </c>
      <c r="U33">
        <f t="shared" si="0"/>
        <v>458.09999999999997</v>
      </c>
      <c r="V33">
        <f>VLOOKUP('Crime___Safety__2010-2012_'!A33,'Education_and_Youth__2010-2012_'!A32:E88,5,FALSE)</f>
        <v>255.60000000000002</v>
      </c>
      <c r="W33" s="3"/>
      <c r="X33" s="3"/>
    </row>
    <row r="34" spans="1:28" x14ac:dyDescent="0.2">
      <c r="A34" t="s">
        <v>36</v>
      </c>
      <c r="B34">
        <v>65.5</v>
      </c>
      <c r="C34">
        <v>73.5</v>
      </c>
      <c r="D34">
        <v>78.5</v>
      </c>
      <c r="E34">
        <v>25.1</v>
      </c>
      <c r="F34">
        <v>20.9</v>
      </c>
      <c r="G34">
        <v>27</v>
      </c>
      <c r="H34">
        <v>52.6</v>
      </c>
      <c r="I34">
        <v>51.5</v>
      </c>
      <c r="J34">
        <v>108.3</v>
      </c>
      <c r="K34">
        <v>13</v>
      </c>
      <c r="L34">
        <v>49.1</v>
      </c>
      <c r="M34">
        <v>63.2</v>
      </c>
      <c r="N34">
        <v>75.400000000000006</v>
      </c>
      <c r="O34">
        <v>5</v>
      </c>
      <c r="P34">
        <v>140.19999999999999</v>
      </c>
      <c r="Q34">
        <v>170.7</v>
      </c>
      <c r="R34">
        <v>32.1</v>
      </c>
      <c r="S34">
        <v>0.4</v>
      </c>
      <c r="T34">
        <v>0.6</v>
      </c>
      <c r="U34">
        <f t="shared" si="0"/>
        <v>1052.6000000000001</v>
      </c>
      <c r="V34">
        <f>VLOOKUP('Crime___Safety__2010-2012_'!A34,'Education_and_Youth__2010-2012_'!A33:E89,5,FALSE)</f>
        <v>226.00000000000003</v>
      </c>
    </row>
    <row r="35" spans="1:28" ht="17" thickBot="1" x14ac:dyDescent="0.25">
      <c r="A35" t="s">
        <v>37</v>
      </c>
      <c r="B35">
        <v>51.2</v>
      </c>
      <c r="C35">
        <v>46.5</v>
      </c>
      <c r="D35">
        <v>44.8</v>
      </c>
      <c r="E35">
        <v>7.1</v>
      </c>
      <c r="F35">
        <v>8.9</v>
      </c>
      <c r="G35">
        <v>7.5</v>
      </c>
      <c r="H35">
        <v>37.6</v>
      </c>
      <c r="I35">
        <v>37.299999999999997</v>
      </c>
      <c r="J35">
        <v>71.8</v>
      </c>
      <c r="K35">
        <v>17.100000000000001</v>
      </c>
      <c r="L35">
        <v>13.7</v>
      </c>
      <c r="M35">
        <v>34.200000000000003</v>
      </c>
      <c r="N35">
        <v>35.299999999999997</v>
      </c>
      <c r="O35">
        <v>0.1</v>
      </c>
      <c r="P35">
        <v>64.8</v>
      </c>
      <c r="Q35">
        <v>22.1</v>
      </c>
      <c r="R35">
        <v>43.9</v>
      </c>
      <c r="S35">
        <v>0</v>
      </c>
      <c r="T35">
        <v>0</v>
      </c>
      <c r="U35">
        <f t="shared" si="0"/>
        <v>543.90000000000009</v>
      </c>
      <c r="V35">
        <f>VLOOKUP('Crime___Safety__2010-2012_'!A35,'Education_and_Youth__2010-2012_'!A34:E90,5,FALSE)</f>
        <v>237.1</v>
      </c>
    </row>
    <row r="36" spans="1:28" x14ac:dyDescent="0.2">
      <c r="A36" t="s">
        <v>38</v>
      </c>
      <c r="B36">
        <v>92.9</v>
      </c>
      <c r="C36">
        <v>99.5</v>
      </c>
      <c r="D36">
        <v>95.8</v>
      </c>
      <c r="E36">
        <v>15.2</v>
      </c>
      <c r="F36">
        <v>13.9</v>
      </c>
      <c r="G36">
        <v>14.4</v>
      </c>
      <c r="H36">
        <v>85.6</v>
      </c>
      <c r="I36">
        <v>81.400000000000006</v>
      </c>
      <c r="J36">
        <v>198</v>
      </c>
      <c r="K36">
        <v>67.099999999999994</v>
      </c>
      <c r="L36">
        <v>63.8</v>
      </c>
      <c r="M36">
        <v>25</v>
      </c>
      <c r="N36">
        <v>24.1</v>
      </c>
      <c r="O36">
        <v>1.4</v>
      </c>
      <c r="P36">
        <v>67</v>
      </c>
      <c r="Q36">
        <v>28.6</v>
      </c>
      <c r="R36">
        <v>68.2</v>
      </c>
      <c r="S36">
        <v>0.1</v>
      </c>
      <c r="T36">
        <v>0.1</v>
      </c>
      <c r="U36">
        <f t="shared" si="0"/>
        <v>1042.0999999999997</v>
      </c>
      <c r="V36">
        <f>VLOOKUP('Crime___Safety__2010-2012_'!A36,'Education_and_Youth__2010-2012_'!A35:E91,5,FALSE)</f>
        <v>234</v>
      </c>
      <c r="W36" s="4"/>
      <c r="X36" s="4"/>
      <c r="Y36" s="4"/>
      <c r="Z36" s="4"/>
      <c r="AA36" s="4"/>
      <c r="AB36" s="4"/>
    </row>
    <row r="37" spans="1:28" x14ac:dyDescent="0.2">
      <c r="A37" t="s">
        <v>39</v>
      </c>
      <c r="B37">
        <v>66.400000000000006</v>
      </c>
      <c r="C37">
        <v>72.599999999999994</v>
      </c>
      <c r="D37">
        <v>72.400000000000006</v>
      </c>
      <c r="E37">
        <v>22</v>
      </c>
      <c r="F37">
        <v>22.7</v>
      </c>
      <c r="G37">
        <v>20.3</v>
      </c>
      <c r="H37">
        <v>50</v>
      </c>
      <c r="I37">
        <v>52.2</v>
      </c>
      <c r="J37">
        <v>85.6</v>
      </c>
      <c r="K37">
        <v>13.6</v>
      </c>
      <c r="L37">
        <v>38.1</v>
      </c>
      <c r="M37">
        <v>58.1</v>
      </c>
      <c r="N37">
        <v>72.599999999999994</v>
      </c>
      <c r="O37">
        <v>6.5</v>
      </c>
      <c r="P37">
        <v>135.30000000000001</v>
      </c>
      <c r="Q37">
        <v>159.69999999999999</v>
      </c>
      <c r="R37">
        <v>55.8</v>
      </c>
      <c r="S37">
        <v>1.1000000000000001</v>
      </c>
      <c r="T37">
        <v>0.5</v>
      </c>
      <c r="U37">
        <f t="shared" si="0"/>
        <v>1005.5000000000001</v>
      </c>
      <c r="V37">
        <f>VLOOKUP('Crime___Safety__2010-2012_'!A37,'Education_and_Youth__2010-2012_'!A36:E92,5,FALSE)</f>
        <v>231</v>
      </c>
      <c r="W37" s="2"/>
      <c r="X37" s="2"/>
      <c r="Y37" s="2"/>
      <c r="Z37" s="2"/>
      <c r="AA37" s="2"/>
      <c r="AB37" s="2"/>
    </row>
    <row r="38" spans="1:28" x14ac:dyDescent="0.2">
      <c r="A38" t="s">
        <v>40</v>
      </c>
      <c r="B38">
        <v>68</v>
      </c>
      <c r="C38">
        <v>62.8</v>
      </c>
      <c r="D38">
        <v>54.3</v>
      </c>
      <c r="E38">
        <v>6.6</v>
      </c>
      <c r="F38">
        <v>11.3</v>
      </c>
      <c r="G38">
        <v>8.9</v>
      </c>
      <c r="H38">
        <v>51.5</v>
      </c>
      <c r="I38">
        <v>45.4</v>
      </c>
      <c r="J38">
        <v>26</v>
      </c>
      <c r="K38">
        <v>4.0999999999999996</v>
      </c>
      <c r="L38">
        <v>1.4</v>
      </c>
      <c r="M38">
        <v>59.3</v>
      </c>
      <c r="N38">
        <v>57.3</v>
      </c>
      <c r="O38">
        <v>2</v>
      </c>
      <c r="P38">
        <v>85.1</v>
      </c>
      <c r="Q38">
        <v>20.6</v>
      </c>
      <c r="R38">
        <v>59</v>
      </c>
      <c r="S38">
        <v>0.1</v>
      </c>
      <c r="T38">
        <v>0</v>
      </c>
      <c r="U38">
        <f t="shared" si="0"/>
        <v>623.70000000000005</v>
      </c>
      <c r="V38">
        <f>VLOOKUP('Crime___Safety__2010-2012_'!A38,'Education_and_Youth__2010-2012_'!A37:E93,5,FALSE)</f>
        <v>268.2</v>
      </c>
      <c r="W38" s="2"/>
      <c r="X38" s="2"/>
      <c r="Y38" s="2"/>
      <c r="Z38" s="2"/>
      <c r="AA38" s="2"/>
      <c r="AB38" s="2"/>
    </row>
    <row r="39" spans="1:28" ht="17" thickBot="1" x14ac:dyDescent="0.25">
      <c r="A39" t="s">
        <v>41</v>
      </c>
      <c r="B39">
        <v>33.1</v>
      </c>
      <c r="C39">
        <v>28.8</v>
      </c>
      <c r="D39">
        <v>32.9</v>
      </c>
      <c r="E39">
        <v>2.2999999999999998</v>
      </c>
      <c r="F39">
        <v>2.2999999999999998</v>
      </c>
      <c r="G39">
        <v>1.9</v>
      </c>
      <c r="H39">
        <v>26.5</v>
      </c>
      <c r="I39">
        <v>31</v>
      </c>
      <c r="J39">
        <v>25.1</v>
      </c>
      <c r="K39">
        <v>2.5</v>
      </c>
      <c r="L39">
        <v>2.5</v>
      </c>
      <c r="M39">
        <v>45.3</v>
      </c>
      <c r="N39">
        <v>39.9</v>
      </c>
      <c r="O39">
        <v>0.2</v>
      </c>
      <c r="P39">
        <v>14.5</v>
      </c>
      <c r="Q39">
        <v>3.3</v>
      </c>
      <c r="R39">
        <v>28.1</v>
      </c>
      <c r="S39">
        <v>0</v>
      </c>
      <c r="T39">
        <v>0</v>
      </c>
      <c r="U39">
        <f t="shared" si="0"/>
        <v>320.2</v>
      </c>
      <c r="V39">
        <f>VLOOKUP('Crime___Safety__2010-2012_'!A39,'Education_and_Youth__2010-2012_'!A38:E94,5,FALSE)</f>
        <v>259.89999999999998</v>
      </c>
      <c r="W39" s="3"/>
      <c r="X39" s="3"/>
      <c r="Y39" s="3"/>
      <c r="Z39" s="3"/>
      <c r="AA39" s="3"/>
      <c r="AB39" s="3"/>
    </row>
    <row r="40" spans="1:28" x14ac:dyDescent="0.2">
      <c r="A40" t="s">
        <v>42</v>
      </c>
      <c r="B40">
        <v>25.8</v>
      </c>
      <c r="C40">
        <v>27.7</v>
      </c>
      <c r="D40">
        <v>25.4</v>
      </c>
      <c r="E40">
        <v>3.1</v>
      </c>
      <c r="F40">
        <v>3.4</v>
      </c>
      <c r="G40">
        <v>3.4</v>
      </c>
      <c r="H40">
        <v>24.3</v>
      </c>
      <c r="I40">
        <v>22</v>
      </c>
      <c r="J40">
        <v>21</v>
      </c>
      <c r="K40">
        <v>1</v>
      </c>
      <c r="L40">
        <v>4</v>
      </c>
      <c r="M40">
        <v>29.1</v>
      </c>
      <c r="N40">
        <v>24.4</v>
      </c>
      <c r="O40">
        <v>0.1</v>
      </c>
      <c r="P40">
        <v>15.7</v>
      </c>
      <c r="Q40">
        <v>7.6</v>
      </c>
      <c r="R40">
        <v>28.4</v>
      </c>
      <c r="S40">
        <v>0.1</v>
      </c>
      <c r="T40">
        <v>0.1</v>
      </c>
      <c r="U40">
        <f t="shared" si="0"/>
        <v>266.60000000000002</v>
      </c>
      <c r="V40">
        <f>VLOOKUP('Crime___Safety__2010-2012_'!A40,'Education_and_Youth__2010-2012_'!A39:E95,5,FALSE)</f>
        <v>271.8</v>
      </c>
    </row>
    <row r="41" spans="1:28" x14ac:dyDescent="0.2">
      <c r="A41" t="s">
        <v>43</v>
      </c>
      <c r="B41">
        <v>39.9</v>
      </c>
      <c r="C41">
        <v>46.1</v>
      </c>
      <c r="D41">
        <v>39.200000000000003</v>
      </c>
      <c r="E41">
        <v>9.6</v>
      </c>
      <c r="F41">
        <v>11</v>
      </c>
      <c r="G41">
        <v>8.3000000000000007</v>
      </c>
      <c r="H41">
        <v>35.1</v>
      </c>
      <c r="I41">
        <v>30.9</v>
      </c>
      <c r="J41">
        <v>54.7</v>
      </c>
      <c r="K41">
        <v>20.3</v>
      </c>
      <c r="L41">
        <v>15.4</v>
      </c>
      <c r="M41">
        <v>39.200000000000003</v>
      </c>
      <c r="N41">
        <v>42.8</v>
      </c>
      <c r="O41">
        <v>1.7</v>
      </c>
      <c r="P41">
        <v>50</v>
      </c>
      <c r="Q41">
        <v>44.2</v>
      </c>
      <c r="R41">
        <v>49</v>
      </c>
      <c r="S41">
        <v>0.2</v>
      </c>
      <c r="T41">
        <v>0.2</v>
      </c>
      <c r="U41">
        <f t="shared" si="0"/>
        <v>537.80000000000007</v>
      </c>
      <c r="V41">
        <f>VLOOKUP('Crime___Safety__2010-2012_'!A41,'Education_and_Youth__2010-2012_'!A40:E96,5,FALSE)</f>
        <v>242.3</v>
      </c>
    </row>
    <row r="42" spans="1:28" x14ac:dyDescent="0.2">
      <c r="A42" t="s">
        <v>44</v>
      </c>
      <c r="B42">
        <v>102.4</v>
      </c>
      <c r="C42">
        <v>112.2</v>
      </c>
      <c r="D42">
        <v>90.9</v>
      </c>
      <c r="E42">
        <v>27.8</v>
      </c>
      <c r="F42">
        <v>26.7</v>
      </c>
      <c r="G42">
        <v>26.4</v>
      </c>
      <c r="H42">
        <v>85.6</v>
      </c>
      <c r="I42">
        <v>64.5</v>
      </c>
      <c r="J42">
        <v>145.6</v>
      </c>
      <c r="K42">
        <v>44.9</v>
      </c>
      <c r="L42">
        <v>40.9</v>
      </c>
      <c r="M42">
        <v>63.7</v>
      </c>
      <c r="N42">
        <v>75.3</v>
      </c>
      <c r="O42">
        <v>4.9000000000000004</v>
      </c>
      <c r="P42">
        <v>159</v>
      </c>
      <c r="Q42">
        <v>138.30000000000001</v>
      </c>
      <c r="R42">
        <v>89.6</v>
      </c>
      <c r="S42">
        <v>0.7</v>
      </c>
      <c r="T42">
        <v>0.3</v>
      </c>
      <c r="U42">
        <f t="shared" si="0"/>
        <v>1299.6999999999998</v>
      </c>
      <c r="V42">
        <f>VLOOKUP('Crime___Safety__2010-2012_'!A42,'Education_and_Youth__2010-2012_'!A41:E97,5,FALSE)</f>
        <v>224.2</v>
      </c>
    </row>
    <row r="43" spans="1:28" x14ac:dyDescent="0.2">
      <c r="A43" t="s">
        <v>45</v>
      </c>
      <c r="B43">
        <v>85.9</v>
      </c>
      <c r="C43">
        <v>91.2</v>
      </c>
      <c r="D43">
        <v>85.6</v>
      </c>
      <c r="E43">
        <v>20.399999999999999</v>
      </c>
      <c r="F43">
        <v>16.100000000000001</v>
      </c>
      <c r="G43">
        <v>18.7</v>
      </c>
      <c r="H43">
        <v>75.099999999999994</v>
      </c>
      <c r="I43">
        <v>66.900000000000006</v>
      </c>
      <c r="J43">
        <v>64.3</v>
      </c>
      <c r="K43">
        <v>12.6</v>
      </c>
      <c r="L43">
        <v>22.4</v>
      </c>
      <c r="M43">
        <v>54.3</v>
      </c>
      <c r="N43">
        <v>57.4</v>
      </c>
      <c r="O43">
        <v>2.2999999999999998</v>
      </c>
      <c r="P43">
        <v>59.2</v>
      </c>
      <c r="Q43">
        <v>88.6</v>
      </c>
      <c r="R43">
        <v>114.4</v>
      </c>
      <c r="S43">
        <v>0.1</v>
      </c>
      <c r="T43">
        <v>0.1</v>
      </c>
      <c r="U43">
        <f t="shared" si="0"/>
        <v>935.59999999999991</v>
      </c>
      <c r="V43">
        <f>VLOOKUP('Crime___Safety__2010-2012_'!A43,'Education_and_Youth__2010-2012_'!A42:E98,5,FALSE)</f>
        <v>208.8</v>
      </c>
    </row>
    <row r="44" spans="1:28" x14ac:dyDescent="0.2">
      <c r="A44" t="s">
        <v>46</v>
      </c>
      <c r="B44">
        <v>75.7</v>
      </c>
      <c r="C44">
        <v>82.6</v>
      </c>
      <c r="D44">
        <v>79.400000000000006</v>
      </c>
      <c r="E44">
        <v>17.5</v>
      </c>
      <c r="F44">
        <v>21.4</v>
      </c>
      <c r="G44">
        <v>18.2</v>
      </c>
      <c r="H44">
        <v>61.2</v>
      </c>
      <c r="I44">
        <v>61.2</v>
      </c>
      <c r="J44">
        <v>72.8</v>
      </c>
      <c r="K44">
        <v>13.4</v>
      </c>
      <c r="L44">
        <v>20.9</v>
      </c>
      <c r="M44">
        <v>53.5</v>
      </c>
      <c r="N44">
        <v>60.2</v>
      </c>
      <c r="O44">
        <v>1.9</v>
      </c>
      <c r="P44">
        <v>89.1</v>
      </c>
      <c r="Q44">
        <v>62.9</v>
      </c>
      <c r="R44">
        <v>33.4</v>
      </c>
      <c r="S44">
        <v>0.1</v>
      </c>
      <c r="T44">
        <v>0.1</v>
      </c>
      <c r="U44">
        <f t="shared" si="0"/>
        <v>825.5</v>
      </c>
      <c r="V44">
        <f>VLOOKUP('Crime___Safety__2010-2012_'!A44,'Education_and_Youth__2010-2012_'!A43:E99,5,FALSE)</f>
        <v>224.8</v>
      </c>
    </row>
    <row r="45" spans="1:28" x14ac:dyDescent="0.2">
      <c r="A45" t="s">
        <v>47</v>
      </c>
      <c r="B45">
        <v>64.2</v>
      </c>
      <c r="C45">
        <v>63</v>
      </c>
      <c r="D45">
        <v>71.5</v>
      </c>
      <c r="E45">
        <v>18.8</v>
      </c>
      <c r="F45">
        <v>18.2</v>
      </c>
      <c r="G45">
        <v>20.7</v>
      </c>
      <c r="H45">
        <v>44.8</v>
      </c>
      <c r="I45">
        <v>50.8</v>
      </c>
      <c r="J45">
        <v>100.7</v>
      </c>
      <c r="K45">
        <v>7.1</v>
      </c>
      <c r="L45">
        <v>66.099999999999994</v>
      </c>
      <c r="M45">
        <v>63.2</v>
      </c>
      <c r="N45">
        <v>63</v>
      </c>
      <c r="O45">
        <v>3.6</v>
      </c>
      <c r="P45">
        <v>131.6</v>
      </c>
      <c r="Q45">
        <v>287.3</v>
      </c>
      <c r="R45">
        <v>39.299999999999997</v>
      </c>
      <c r="S45">
        <v>0.6</v>
      </c>
      <c r="T45">
        <v>0.7</v>
      </c>
      <c r="U45">
        <f t="shared" si="0"/>
        <v>1115.2</v>
      </c>
      <c r="V45">
        <f>VLOOKUP('Crime___Safety__2010-2012_'!A45,'Education_and_Youth__2010-2012_'!A44:E100,5,FALSE)</f>
        <v>224.3</v>
      </c>
    </row>
    <row r="46" spans="1:28" x14ac:dyDescent="0.2">
      <c r="A46" t="s">
        <v>48</v>
      </c>
      <c r="B46">
        <v>58.1</v>
      </c>
      <c r="C46">
        <v>54.6</v>
      </c>
      <c r="D46">
        <v>57</v>
      </c>
      <c r="E46">
        <v>23.4</v>
      </c>
      <c r="F46">
        <v>16.7</v>
      </c>
      <c r="G46">
        <v>18.7</v>
      </c>
      <c r="H46">
        <v>37.9</v>
      </c>
      <c r="I46">
        <v>38.299999999999997</v>
      </c>
      <c r="J46">
        <v>64.599999999999994</v>
      </c>
      <c r="K46">
        <v>10.5</v>
      </c>
      <c r="L46">
        <v>35.5</v>
      </c>
      <c r="M46">
        <v>51.1</v>
      </c>
      <c r="N46">
        <v>50.9</v>
      </c>
      <c r="O46">
        <v>2.7</v>
      </c>
      <c r="P46">
        <v>100.5</v>
      </c>
      <c r="Q46">
        <v>188.3</v>
      </c>
      <c r="R46">
        <v>37.4</v>
      </c>
      <c r="S46">
        <v>0.3</v>
      </c>
      <c r="T46">
        <v>0.4</v>
      </c>
      <c r="U46">
        <f t="shared" si="0"/>
        <v>846.89999999999986</v>
      </c>
      <c r="V46">
        <f>VLOOKUP('Crime___Safety__2010-2012_'!A46,'Education_and_Youth__2010-2012_'!A45:E101,5,FALSE)</f>
        <v>252.40000000000003</v>
      </c>
    </row>
    <row r="47" spans="1:28" x14ac:dyDescent="0.2">
      <c r="A47" t="s">
        <v>49</v>
      </c>
      <c r="B47">
        <v>80.2</v>
      </c>
      <c r="C47">
        <v>89.9</v>
      </c>
      <c r="D47">
        <v>69.8</v>
      </c>
      <c r="E47">
        <v>26.5</v>
      </c>
      <c r="F47">
        <v>30.1</v>
      </c>
      <c r="G47">
        <v>22.8</v>
      </c>
      <c r="H47">
        <v>59.8</v>
      </c>
      <c r="I47">
        <v>47</v>
      </c>
      <c r="J47">
        <v>111.9</v>
      </c>
      <c r="K47">
        <v>19.899999999999999</v>
      </c>
      <c r="L47">
        <v>48.7</v>
      </c>
      <c r="M47">
        <v>64.5</v>
      </c>
      <c r="N47">
        <v>68.599999999999994</v>
      </c>
      <c r="O47">
        <v>2.8</v>
      </c>
      <c r="P47">
        <v>157.30000000000001</v>
      </c>
      <c r="Q47">
        <v>208.6</v>
      </c>
      <c r="R47">
        <v>51.9</v>
      </c>
      <c r="S47">
        <v>0.2</v>
      </c>
      <c r="T47">
        <v>0.2</v>
      </c>
      <c r="U47">
        <f t="shared" si="0"/>
        <v>1160.7000000000003</v>
      </c>
      <c r="V47">
        <f>VLOOKUP('Crime___Safety__2010-2012_'!A47,'Education_and_Youth__2010-2012_'!A46:E102,5,FALSE)</f>
        <v>228.60000000000002</v>
      </c>
    </row>
    <row r="48" spans="1:28" x14ac:dyDescent="0.2">
      <c r="A48" t="s">
        <v>50</v>
      </c>
      <c r="B48">
        <v>69.5</v>
      </c>
      <c r="C48">
        <v>64.2</v>
      </c>
      <c r="D48">
        <v>63.3</v>
      </c>
      <c r="E48">
        <v>27.1</v>
      </c>
      <c r="F48">
        <v>21.5</v>
      </c>
      <c r="G48">
        <v>23</v>
      </c>
      <c r="H48">
        <v>42.6</v>
      </c>
      <c r="I48">
        <v>40.299999999999997</v>
      </c>
      <c r="J48">
        <v>211.6</v>
      </c>
      <c r="K48">
        <v>21.8</v>
      </c>
      <c r="L48">
        <v>107.9</v>
      </c>
      <c r="M48">
        <v>59.5</v>
      </c>
      <c r="N48">
        <v>67.900000000000006</v>
      </c>
      <c r="O48">
        <v>6.4</v>
      </c>
      <c r="P48">
        <v>156</v>
      </c>
      <c r="Q48">
        <v>464.8</v>
      </c>
      <c r="R48">
        <v>39.4</v>
      </c>
      <c r="S48">
        <v>0.6</v>
      </c>
      <c r="T48">
        <v>0.6</v>
      </c>
      <c r="U48">
        <f t="shared" si="0"/>
        <v>1487.9999999999998</v>
      </c>
      <c r="V48">
        <f>VLOOKUP('Crime___Safety__2010-2012_'!A48,'Education_and_Youth__2010-2012_'!A47:E103,5,FALSE)</f>
        <v>229.5</v>
      </c>
    </row>
    <row r="49" spans="1:22" x14ac:dyDescent="0.2">
      <c r="A49" t="s">
        <v>51</v>
      </c>
      <c r="B49">
        <v>35.6</v>
      </c>
      <c r="C49">
        <v>25.1</v>
      </c>
      <c r="D49">
        <v>53.2</v>
      </c>
      <c r="E49">
        <v>3</v>
      </c>
      <c r="F49">
        <v>3.3</v>
      </c>
      <c r="G49">
        <v>3.4</v>
      </c>
      <c r="H49">
        <v>21.8</v>
      </c>
      <c r="I49">
        <v>49.8</v>
      </c>
      <c r="J49">
        <v>69.900000000000006</v>
      </c>
      <c r="K49">
        <v>10.8</v>
      </c>
      <c r="L49">
        <v>0</v>
      </c>
      <c r="M49">
        <v>19.399999999999999</v>
      </c>
      <c r="N49">
        <v>22.1</v>
      </c>
      <c r="O49">
        <v>0.2</v>
      </c>
      <c r="P49">
        <v>28.8</v>
      </c>
      <c r="Q49">
        <v>21.5</v>
      </c>
      <c r="R49">
        <v>21.5</v>
      </c>
      <c r="S49">
        <v>0</v>
      </c>
      <c r="T49">
        <v>0</v>
      </c>
      <c r="U49">
        <f t="shared" si="0"/>
        <v>389.40000000000003</v>
      </c>
      <c r="V49">
        <f>VLOOKUP('Crime___Safety__2010-2012_'!A49,'Education_and_Youth__2010-2012_'!A48:E104,5,FALSE)</f>
        <v>253.5</v>
      </c>
    </row>
    <row r="50" spans="1:22" x14ac:dyDescent="0.2">
      <c r="A50" t="s">
        <v>52</v>
      </c>
      <c r="B50">
        <v>57.8</v>
      </c>
      <c r="C50">
        <v>67.7</v>
      </c>
      <c r="D50">
        <v>61.8</v>
      </c>
      <c r="E50">
        <v>10.7</v>
      </c>
      <c r="F50">
        <v>14.5</v>
      </c>
      <c r="G50">
        <v>13.6</v>
      </c>
      <c r="H50">
        <v>53.2</v>
      </c>
      <c r="I50">
        <v>48.2</v>
      </c>
      <c r="J50">
        <v>20.100000000000001</v>
      </c>
      <c r="K50">
        <v>3.7</v>
      </c>
      <c r="L50">
        <v>9.1999999999999993</v>
      </c>
      <c r="M50">
        <v>59.4</v>
      </c>
      <c r="N50">
        <v>63.9</v>
      </c>
      <c r="O50">
        <v>1.1000000000000001</v>
      </c>
      <c r="P50">
        <v>4.5999999999999996</v>
      </c>
      <c r="Q50">
        <v>42.5</v>
      </c>
      <c r="R50">
        <v>79.400000000000006</v>
      </c>
      <c r="S50">
        <v>0</v>
      </c>
      <c r="T50">
        <v>0</v>
      </c>
      <c r="U50">
        <f t="shared" si="0"/>
        <v>611.4</v>
      </c>
      <c r="V50">
        <f>VLOOKUP('Crime___Safety__2010-2012_'!A50,'Education_and_Youth__2010-2012_'!A49:E105,5,FALSE)</f>
        <v>239.2</v>
      </c>
    </row>
    <row r="51" spans="1:22" x14ac:dyDescent="0.2">
      <c r="A51" t="s">
        <v>53</v>
      </c>
      <c r="B51">
        <v>59.5</v>
      </c>
      <c r="C51">
        <v>55</v>
      </c>
      <c r="D51">
        <v>55.9</v>
      </c>
      <c r="E51">
        <v>18.7</v>
      </c>
      <c r="F51">
        <v>18.100000000000001</v>
      </c>
      <c r="G51">
        <v>18.8</v>
      </c>
      <c r="H51">
        <v>37</v>
      </c>
      <c r="I51">
        <v>37</v>
      </c>
      <c r="J51">
        <v>67.599999999999994</v>
      </c>
      <c r="K51">
        <v>15.7</v>
      </c>
      <c r="L51">
        <v>29.4</v>
      </c>
      <c r="M51">
        <v>57.1</v>
      </c>
      <c r="N51">
        <v>64.099999999999994</v>
      </c>
      <c r="O51">
        <v>4.5999999999999996</v>
      </c>
      <c r="P51">
        <v>106.1</v>
      </c>
      <c r="Q51">
        <v>116.7</v>
      </c>
      <c r="R51">
        <v>38.5</v>
      </c>
      <c r="S51">
        <v>0.3</v>
      </c>
      <c r="T51">
        <v>0.7</v>
      </c>
      <c r="U51">
        <f t="shared" si="0"/>
        <v>800.80000000000007</v>
      </c>
      <c r="V51">
        <f>VLOOKUP('Crime___Safety__2010-2012_'!A51,'Education_and_Youth__2010-2012_'!A50:E106,5,FALSE)</f>
        <v>233.9</v>
      </c>
    </row>
    <row r="52" spans="1:22" x14ac:dyDescent="0.2">
      <c r="A52" t="s">
        <v>54</v>
      </c>
      <c r="B52">
        <v>79.3</v>
      </c>
      <c r="C52">
        <v>82.7</v>
      </c>
      <c r="D52">
        <v>76</v>
      </c>
      <c r="E52">
        <v>28.8</v>
      </c>
      <c r="F52">
        <v>24.9</v>
      </c>
      <c r="G52">
        <v>24.8</v>
      </c>
      <c r="H52">
        <v>57.8</v>
      </c>
      <c r="I52">
        <v>51.2</v>
      </c>
      <c r="J52">
        <v>132.69999999999999</v>
      </c>
      <c r="K52">
        <v>15.8</v>
      </c>
      <c r="L52">
        <v>81.400000000000006</v>
      </c>
      <c r="M52">
        <v>72</v>
      </c>
      <c r="N52">
        <v>77.2</v>
      </c>
      <c r="O52">
        <v>4.0999999999999996</v>
      </c>
      <c r="P52">
        <v>173.8</v>
      </c>
      <c r="Q52">
        <v>259.8</v>
      </c>
      <c r="R52">
        <v>46.4</v>
      </c>
      <c r="S52">
        <v>0.5</v>
      </c>
      <c r="T52">
        <v>0.4</v>
      </c>
      <c r="U52">
        <f t="shared" si="0"/>
        <v>1289.6000000000001</v>
      </c>
      <c r="V52">
        <f>VLOOKUP('Crime___Safety__2010-2012_'!A52,'Education_and_Youth__2010-2012_'!A51:E107,5,FALSE)</f>
        <v>228.8</v>
      </c>
    </row>
    <row r="53" spans="1:22" x14ac:dyDescent="0.2">
      <c r="A53" t="s">
        <v>55</v>
      </c>
      <c r="B53">
        <v>70.599999999999994</v>
      </c>
      <c r="C53">
        <v>78.400000000000006</v>
      </c>
      <c r="D53">
        <v>80.400000000000006</v>
      </c>
      <c r="E53">
        <v>18.399999999999999</v>
      </c>
      <c r="F53">
        <v>18.600000000000001</v>
      </c>
      <c r="G53">
        <v>20.6</v>
      </c>
      <c r="H53">
        <v>59.8</v>
      </c>
      <c r="I53">
        <v>59.7</v>
      </c>
      <c r="J53">
        <v>44.2</v>
      </c>
      <c r="K53">
        <v>10.7</v>
      </c>
      <c r="L53">
        <v>12</v>
      </c>
      <c r="M53">
        <v>61.1</v>
      </c>
      <c r="N53">
        <v>68.7</v>
      </c>
      <c r="O53">
        <v>4.0999999999999996</v>
      </c>
      <c r="P53">
        <v>95.6</v>
      </c>
      <c r="Q53">
        <v>53.3</v>
      </c>
      <c r="R53">
        <v>64.900000000000006</v>
      </c>
      <c r="S53">
        <v>0.4</v>
      </c>
      <c r="T53">
        <v>0.8</v>
      </c>
      <c r="U53">
        <f t="shared" si="0"/>
        <v>822.3</v>
      </c>
      <c r="V53">
        <f>VLOOKUP('Crime___Safety__2010-2012_'!A53,'Education_and_Youth__2010-2012_'!A52:E108,5,FALSE)</f>
        <v>235.7</v>
      </c>
    </row>
    <row r="54" spans="1:22" x14ac:dyDescent="0.2">
      <c r="A54" t="s">
        <v>56</v>
      </c>
      <c r="B54">
        <v>65.2</v>
      </c>
      <c r="C54">
        <v>76.2</v>
      </c>
      <c r="D54">
        <v>87.4</v>
      </c>
      <c r="E54">
        <v>27.3</v>
      </c>
      <c r="F54">
        <v>23.2</v>
      </c>
      <c r="G54">
        <v>28.7</v>
      </c>
      <c r="H54">
        <v>53</v>
      </c>
      <c r="I54">
        <v>58.7</v>
      </c>
      <c r="J54">
        <v>250.2</v>
      </c>
      <c r="K54">
        <v>33.4</v>
      </c>
      <c r="L54">
        <v>137.80000000000001</v>
      </c>
      <c r="M54">
        <v>64.900000000000006</v>
      </c>
      <c r="N54">
        <v>62.9</v>
      </c>
      <c r="O54">
        <v>3.7</v>
      </c>
      <c r="P54">
        <v>147</v>
      </c>
      <c r="Q54">
        <v>215.5</v>
      </c>
      <c r="R54">
        <v>43</v>
      </c>
      <c r="S54">
        <v>0.3</v>
      </c>
      <c r="T54">
        <v>0.9</v>
      </c>
      <c r="U54">
        <f t="shared" si="0"/>
        <v>1379.3</v>
      </c>
      <c r="V54">
        <f>VLOOKUP('Crime___Safety__2010-2012_'!A54,'Education_and_Youth__2010-2012_'!A53:E109,5,FALSE)</f>
        <v>231.39999999999998</v>
      </c>
    </row>
    <row r="55" spans="1:22" x14ac:dyDescent="0.2">
      <c r="A55" t="s">
        <v>57</v>
      </c>
      <c r="B55">
        <v>123.9</v>
      </c>
      <c r="C55">
        <v>111.2</v>
      </c>
      <c r="D55">
        <v>121.4</v>
      </c>
      <c r="E55">
        <v>25.4</v>
      </c>
      <c r="F55">
        <v>26.3</v>
      </c>
      <c r="G55">
        <v>23.1</v>
      </c>
      <c r="H55">
        <v>84.9</v>
      </c>
      <c r="I55">
        <v>98.3</v>
      </c>
      <c r="J55">
        <v>91.7</v>
      </c>
      <c r="K55">
        <v>17.899999999999999</v>
      </c>
      <c r="L55">
        <v>38</v>
      </c>
      <c r="M55">
        <v>83</v>
      </c>
      <c r="N55">
        <v>80.099999999999994</v>
      </c>
      <c r="O55">
        <v>3.8</v>
      </c>
      <c r="P55">
        <v>151</v>
      </c>
      <c r="Q55">
        <v>147</v>
      </c>
      <c r="R55">
        <v>123.8</v>
      </c>
      <c r="S55">
        <v>0.5</v>
      </c>
      <c r="T55">
        <v>0</v>
      </c>
      <c r="U55">
        <f t="shared" si="0"/>
        <v>1351.3</v>
      </c>
      <c r="V55">
        <f>VLOOKUP('Crime___Safety__2010-2012_'!A55,'Education_and_Youth__2010-2012_'!A54:E110,5,FALSE)</f>
        <v>231.7</v>
      </c>
    </row>
    <row r="56" spans="1:22" x14ac:dyDescent="0.2">
      <c r="A56" t="s">
        <v>58</v>
      </c>
      <c r="B56">
        <v>78.5</v>
      </c>
      <c r="C56">
        <v>79.8</v>
      </c>
      <c r="D56">
        <v>76.599999999999994</v>
      </c>
      <c r="E56">
        <v>19.5</v>
      </c>
      <c r="F56">
        <v>18.3</v>
      </c>
      <c r="G56">
        <v>17.7</v>
      </c>
      <c r="H56">
        <v>61.5</v>
      </c>
      <c r="I56">
        <v>58.9</v>
      </c>
      <c r="J56">
        <v>41.9</v>
      </c>
      <c r="K56">
        <v>4.7</v>
      </c>
      <c r="L56">
        <v>15.1</v>
      </c>
      <c r="M56">
        <v>52.8</v>
      </c>
      <c r="N56">
        <v>63.1</v>
      </c>
      <c r="O56">
        <v>1.7</v>
      </c>
      <c r="P56">
        <v>113.8</v>
      </c>
      <c r="Q56">
        <v>38.200000000000003</v>
      </c>
      <c r="R56">
        <v>73.7</v>
      </c>
      <c r="S56">
        <v>0</v>
      </c>
      <c r="T56">
        <v>0.6</v>
      </c>
      <c r="U56">
        <f t="shared" si="0"/>
        <v>816.40000000000009</v>
      </c>
      <c r="V56">
        <f>VLOOKUP('Crime___Safety__2010-2012_'!A56,'Education_and_Youth__2010-2012_'!A55:E111,5,FALSE)</f>
        <v>241</v>
      </c>
    </row>
    <row r="57" spans="1:22" x14ac:dyDescent="0.2">
      <c r="A57" t="s">
        <v>59</v>
      </c>
      <c r="B57">
        <v>61.4</v>
      </c>
      <c r="C57">
        <v>63.6</v>
      </c>
      <c r="D57">
        <v>61.8</v>
      </c>
      <c r="E57">
        <v>15.6</v>
      </c>
      <c r="F57">
        <v>15.1</v>
      </c>
      <c r="G57">
        <v>14.7</v>
      </c>
      <c r="H57">
        <v>48.5</v>
      </c>
      <c r="I57">
        <v>47</v>
      </c>
      <c r="J57">
        <v>79.2</v>
      </c>
      <c r="K57">
        <v>16.600000000000001</v>
      </c>
      <c r="L57">
        <v>30.3</v>
      </c>
      <c r="M57">
        <v>50.5</v>
      </c>
      <c r="N57">
        <v>53.7</v>
      </c>
      <c r="O57">
        <v>2.2999999999999998</v>
      </c>
      <c r="P57">
        <v>85.4</v>
      </c>
      <c r="Q57">
        <v>90</v>
      </c>
      <c r="R57">
        <v>54.4</v>
      </c>
      <c r="S57">
        <v>0.2</v>
      </c>
      <c r="T57">
        <v>0.3</v>
      </c>
      <c r="U57">
        <f t="shared" si="0"/>
        <v>790.59999999999991</v>
      </c>
      <c r="V57">
        <f>VLOOKUP('Crime___Safety__2010-2012_'!A57,'Education_and_Youth__2010-2012_'!A56:E112,5,FALSE)</f>
        <v>239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Education_and_Youth__2010-2012_</vt:lpstr>
      <vt:lpstr>Crime___Safety__2010-2012_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Tran</dc:creator>
  <cp:lastModifiedBy>Vesna Tran</cp:lastModifiedBy>
  <dcterms:created xsi:type="dcterms:W3CDTF">2020-03-10T21:06:43Z</dcterms:created>
  <dcterms:modified xsi:type="dcterms:W3CDTF">2020-03-10T21:07:02Z</dcterms:modified>
</cp:coreProperties>
</file>