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sree/Desktop/"/>
    </mc:Choice>
  </mc:AlternateContent>
  <bookViews>
    <workbookView xWindow="6240" yWindow="254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8" i="1" l="1"/>
  <c r="K37" i="1"/>
  <c r="K36" i="1"/>
  <c r="K35" i="1"/>
  <c r="J38" i="1"/>
  <c r="J37" i="1"/>
  <c r="J36" i="1"/>
  <c r="J35" i="1"/>
  <c r="L28" i="1"/>
  <c r="L25" i="1"/>
  <c r="L22" i="1"/>
  <c r="L19" i="1"/>
  <c r="M28" i="1"/>
  <c r="M25" i="1"/>
  <c r="M22" i="1"/>
  <c r="M19" i="1"/>
  <c r="I28" i="1"/>
  <c r="I25" i="1"/>
  <c r="I22" i="1"/>
  <c r="I19" i="1"/>
  <c r="H28" i="1"/>
  <c r="H25" i="1"/>
  <c r="H22" i="1"/>
  <c r="H19" i="1"/>
  <c r="C37" i="1"/>
  <c r="C36" i="1"/>
  <c r="C35" i="1"/>
  <c r="B37" i="1"/>
  <c r="B36" i="1"/>
  <c r="B35" i="1"/>
  <c r="C32" i="1"/>
  <c r="C31" i="1"/>
  <c r="C30" i="1"/>
  <c r="B32" i="1"/>
  <c r="B31" i="1"/>
  <c r="B30" i="1"/>
  <c r="C27" i="1"/>
  <c r="C26" i="1"/>
  <c r="C25" i="1"/>
  <c r="B27" i="1"/>
  <c r="B26" i="1"/>
  <c r="B25" i="1"/>
  <c r="C21" i="1"/>
  <c r="C20" i="1"/>
  <c r="C19" i="1"/>
  <c r="B21" i="1"/>
  <c r="B20" i="1"/>
  <c r="B19" i="1"/>
</calcChain>
</file>

<file path=xl/sharedStrings.xml><?xml version="1.0" encoding="utf-8"?>
<sst xmlns="http://schemas.openxmlformats.org/spreadsheetml/2006/main" count="54" uniqueCount="24">
  <si>
    <t xml:space="preserve"> </t>
  </si>
  <si>
    <t>Ctl_pBABE</t>
  </si>
  <si>
    <t>KRAS_AALE</t>
  </si>
  <si>
    <t>KRAS</t>
  </si>
  <si>
    <t>NC.1</t>
  </si>
  <si>
    <t>RIG-I</t>
  </si>
  <si>
    <t>MDA5</t>
  </si>
  <si>
    <t>ctl_UT</t>
  </si>
  <si>
    <t>KRAS_AALE_UT</t>
  </si>
  <si>
    <t>MEDIA</t>
  </si>
  <si>
    <t>KRAS_ctl</t>
  </si>
  <si>
    <t>KRAS_KRAS_AALE</t>
  </si>
  <si>
    <t>NC.1_Ctl</t>
  </si>
  <si>
    <t>NC.1_KRAS_AALE</t>
  </si>
  <si>
    <t>RIG-I ctl</t>
  </si>
  <si>
    <t>RIG-I_KRAS_AALE</t>
  </si>
  <si>
    <t>MDA5_Ctl</t>
  </si>
  <si>
    <t>MDA5_KRAS_AALE</t>
  </si>
  <si>
    <t>Average</t>
  </si>
  <si>
    <t>Ctl</t>
  </si>
  <si>
    <t>SD</t>
  </si>
  <si>
    <t>SD of Ctl</t>
  </si>
  <si>
    <t>SD of KRAS</t>
  </si>
  <si>
    <t>Ctl cell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</si>
</sst>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1" xfId="0" applyNumberFormat="1" applyBorder="1"/>
    <xf numFmtId="0" fontId="0" fillId="0" borderId="1" xfId="0" applyBorder="1"/>
    <xf numFmtId="164" fontId="2" fillId="0" borderId="1" xfId="0" applyNumberFormat="1" applyFont="1" applyBorder="1"/>
    <xf numFmtId="164" fontId="3" fillId="0" borderId="1" xfId="0" applyNumberFormat="1" applyFont="1" applyBorder="1"/>
    <xf numFmtId="164" fontId="4" fillId="0" borderId="1" xfId="0" applyNumberFormat="1" applyFont="1" applyBorder="1"/>
    <xf numFmtId="164" fontId="5" fillId="0" borderId="1" xfId="0" applyNumberFormat="1" applyFont="1" applyBorder="1"/>
    <xf numFmtId="164" fontId="6" fillId="0" borderId="1" xfId="0" applyNumberFormat="1" applyFont="1" applyBorder="1"/>
    <xf numFmtId="164" fontId="1" fillId="0" borderId="1" xfId="0" applyNumberFormat="1" applyFont="1" applyBorder="1"/>
    <xf numFmtId="164" fontId="0" fillId="0" borderId="0" xfId="0" applyNumberForma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Cell titer glo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Sheet1!$H$40</c:f>
              <c:strCache>
                <c:ptCount val="1"/>
                <c:pt idx="0">
                  <c:v>Ctl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Sheet1!$J$41:$J$44</c:f>
                <c:numCache>
                  <c:formatCode>General</c:formatCode>
                  <c:ptCount val="4"/>
                  <c:pt idx="0">
                    <c:v>188254.4611768869</c:v>
                  </c:pt>
                  <c:pt idx="1">
                    <c:v>108488.555895695</c:v>
                  </c:pt>
                  <c:pt idx="2">
                    <c:v>67782.95955747555</c:v>
                  </c:pt>
                  <c:pt idx="3">
                    <c:v>195536.7475131901</c:v>
                  </c:pt>
                </c:numCache>
              </c:numRef>
            </c:plus>
            <c:minus>
              <c:numRef>
                <c:f>Sheet1!$J$41:$J$44</c:f>
                <c:numCache>
                  <c:formatCode>General</c:formatCode>
                  <c:ptCount val="4"/>
                  <c:pt idx="0">
                    <c:v>188254.4611768869</c:v>
                  </c:pt>
                  <c:pt idx="1">
                    <c:v>108488.555895695</c:v>
                  </c:pt>
                  <c:pt idx="2">
                    <c:v>67782.95955747555</c:v>
                  </c:pt>
                  <c:pt idx="3">
                    <c:v>195536.7475131901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Sheet1!$G$41:$G$44</c:f>
              <c:strCache>
                <c:ptCount val="4"/>
                <c:pt idx="0">
                  <c:v>NC.1</c:v>
                </c:pt>
                <c:pt idx="1">
                  <c:v>KRAS</c:v>
                </c:pt>
                <c:pt idx="2">
                  <c:v>RIG-I</c:v>
                </c:pt>
                <c:pt idx="3">
                  <c:v>MDA5</c:v>
                </c:pt>
              </c:strCache>
            </c:strRef>
          </c:cat>
          <c:val>
            <c:numRef>
              <c:f>Sheet1!$H$41:$H$44</c:f>
              <c:numCache>
                <c:formatCode>#0</c:formatCode>
                <c:ptCount val="4"/>
                <c:pt idx="0">
                  <c:v>3.946616E6</c:v>
                </c:pt>
                <c:pt idx="1">
                  <c:v>1.37093733333333E6</c:v>
                </c:pt>
                <c:pt idx="2">
                  <c:v>2.78594911111111E6</c:v>
                </c:pt>
                <c:pt idx="3">
                  <c:v>2.24815377777778E6</c:v>
                </c:pt>
              </c:numCache>
            </c:numRef>
          </c:val>
        </c:ser>
        <c:ser>
          <c:idx val="1"/>
          <c:order val="1"/>
          <c:tx>
            <c:strRef>
              <c:f>Sheet1!$I$40</c:f>
              <c:strCache>
                <c:ptCount val="1"/>
                <c:pt idx="0">
                  <c:v>KRAS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Sheet1!$K$41:$K$44</c:f>
                <c:numCache>
                  <c:formatCode>General</c:formatCode>
                  <c:ptCount val="4"/>
                  <c:pt idx="0">
                    <c:v>75862.28821870454</c:v>
                  </c:pt>
                  <c:pt idx="1">
                    <c:v>51755.00062402271</c:v>
                  </c:pt>
                  <c:pt idx="2">
                    <c:v>242778.8856211439</c:v>
                  </c:pt>
                  <c:pt idx="3">
                    <c:v>470673.5498635423</c:v>
                  </c:pt>
                </c:numCache>
              </c:numRef>
            </c:plus>
            <c:minus>
              <c:numRef>
                <c:f>Sheet1!$K$41:$K$44</c:f>
                <c:numCache>
                  <c:formatCode>General</c:formatCode>
                  <c:ptCount val="4"/>
                  <c:pt idx="0">
                    <c:v>75862.28821870454</c:v>
                  </c:pt>
                  <c:pt idx="1">
                    <c:v>51755.00062402271</c:v>
                  </c:pt>
                  <c:pt idx="2">
                    <c:v>242778.8856211439</c:v>
                  </c:pt>
                  <c:pt idx="3">
                    <c:v>470673.5498635423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Sheet1!$G$41:$G$44</c:f>
              <c:strCache>
                <c:ptCount val="4"/>
                <c:pt idx="0">
                  <c:v>NC.1</c:v>
                </c:pt>
                <c:pt idx="1">
                  <c:v>KRAS</c:v>
                </c:pt>
                <c:pt idx="2">
                  <c:v>RIG-I</c:v>
                </c:pt>
                <c:pt idx="3">
                  <c:v>MDA5</c:v>
                </c:pt>
              </c:strCache>
            </c:strRef>
          </c:cat>
          <c:val>
            <c:numRef>
              <c:f>Sheet1!$I$41:$I$44</c:f>
              <c:numCache>
                <c:formatCode>#0</c:formatCode>
                <c:ptCount val="4"/>
                <c:pt idx="0">
                  <c:v>5.05849566666667E6</c:v>
                </c:pt>
                <c:pt idx="1">
                  <c:v>2.50507188888889E6</c:v>
                </c:pt>
                <c:pt idx="2">
                  <c:v>4.14349933333333E6</c:v>
                </c:pt>
                <c:pt idx="3">
                  <c:v>3.63757822222222E6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64049792"/>
        <c:axId val="-361079808"/>
      </c:barChart>
      <c:catAx>
        <c:axId val="-3640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1079808"/>
        <c:crosses val="autoZero"/>
        <c:auto val="1"/>
        <c:lblAlgn val="ctr"/>
        <c:lblOffset val="100"/>
        <c:noMultiLvlLbl val="0"/>
      </c:catAx>
      <c:valAx>
        <c:axId val="-3610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404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29</xdr:row>
      <xdr:rowOff>101600</xdr:rowOff>
    </xdr:from>
    <xdr:to>
      <xdr:col>19</xdr:col>
      <xdr:colOff>38100</xdr:colOff>
      <xdr:row>43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R44"/>
  <sheetViews>
    <sheetView tabSelected="1" topLeftCell="A12" workbookViewId="0">
      <selection activeCell="O19" sqref="O19"/>
    </sheetView>
  </sheetViews>
  <sheetFormatPr baseColWidth="10" defaultRowHeight="16" x14ac:dyDescent="0.2"/>
  <cols>
    <col min="3" max="3" width="15.83203125" customWidth="1"/>
    <col min="15" max="15" width="16.5" customWidth="1"/>
  </cols>
  <sheetData>
    <row r="5" spans="1:18" x14ac:dyDescent="0.2">
      <c r="A5" t="s">
        <v>1</v>
      </c>
      <c r="B5" t="s">
        <v>3</v>
      </c>
      <c r="C5" s="5">
        <v>1289849</v>
      </c>
      <c r="D5" s="5">
        <v>1305328</v>
      </c>
      <c r="E5" s="5">
        <v>1502844</v>
      </c>
      <c r="F5" s="5">
        <v>1572741</v>
      </c>
      <c r="G5" s="5">
        <v>1003995.9999999999</v>
      </c>
      <c r="H5" s="5">
        <v>1218257</v>
      </c>
      <c r="I5" s="5">
        <v>1549524</v>
      </c>
      <c r="J5" s="5">
        <v>1316819</v>
      </c>
      <c r="K5" s="5">
        <v>1579078</v>
      </c>
      <c r="L5" s="7">
        <v>3358139</v>
      </c>
      <c r="M5" s="7">
        <v>3366126</v>
      </c>
      <c r="N5" s="7">
        <v>4125806</v>
      </c>
      <c r="O5" t="s">
        <v>7</v>
      </c>
      <c r="R5" s="9"/>
    </row>
    <row r="6" spans="1:18" x14ac:dyDescent="0.2">
      <c r="A6" t="s">
        <v>2</v>
      </c>
      <c r="B6" t="s">
        <v>3</v>
      </c>
      <c r="C6" s="5">
        <v>2164475</v>
      </c>
      <c r="D6" s="5">
        <v>2665702</v>
      </c>
      <c r="E6" s="5">
        <v>2517391</v>
      </c>
      <c r="F6" s="5">
        <v>2338585</v>
      </c>
      <c r="G6" s="5">
        <v>2866239</v>
      </c>
      <c r="H6" s="5">
        <v>2449242</v>
      </c>
      <c r="I6" s="5">
        <v>2460089</v>
      </c>
      <c r="J6" s="5">
        <v>2517243</v>
      </c>
      <c r="K6" s="5">
        <v>2566681</v>
      </c>
      <c r="L6" s="8">
        <v>2707814</v>
      </c>
      <c r="M6" s="8">
        <v>3400323.0000000005</v>
      </c>
      <c r="N6" s="8">
        <v>2769203</v>
      </c>
      <c r="O6" t="s">
        <v>8</v>
      </c>
      <c r="R6" s="9"/>
    </row>
    <row r="7" spans="1:18" x14ac:dyDescent="0.2">
      <c r="A7" t="s">
        <v>1</v>
      </c>
      <c r="B7" t="s">
        <v>4</v>
      </c>
      <c r="C7" s="4">
        <v>3988158</v>
      </c>
      <c r="D7" s="4">
        <v>3462607</v>
      </c>
      <c r="E7" s="4">
        <v>3795014</v>
      </c>
      <c r="F7" s="4">
        <v>4181760</v>
      </c>
      <c r="G7" s="4">
        <v>3727415</v>
      </c>
      <c r="H7" s="4">
        <v>4460665</v>
      </c>
      <c r="I7" s="4">
        <v>4006437.9999999995</v>
      </c>
      <c r="J7" s="4">
        <v>3808935</v>
      </c>
      <c r="K7" s="4">
        <v>4088551.9999999995</v>
      </c>
      <c r="L7" s="1">
        <v>11754</v>
      </c>
      <c r="M7" s="1">
        <v>7406</v>
      </c>
      <c r="N7" s="1">
        <v>4893</v>
      </c>
      <c r="O7" t="s">
        <v>9</v>
      </c>
      <c r="R7" s="9"/>
    </row>
    <row r="8" spans="1:18" x14ac:dyDescent="0.2">
      <c r="A8" t="s">
        <v>2</v>
      </c>
      <c r="B8" t="s">
        <v>4</v>
      </c>
      <c r="C8" s="4">
        <v>4677839</v>
      </c>
      <c r="D8" s="4">
        <v>5558302</v>
      </c>
      <c r="E8" s="4">
        <v>4925138</v>
      </c>
      <c r="F8" s="4">
        <v>5231051</v>
      </c>
      <c r="G8" s="4">
        <v>4821107</v>
      </c>
      <c r="H8" s="4">
        <v>4903179</v>
      </c>
      <c r="I8" s="4">
        <v>4889629</v>
      </c>
      <c r="J8" s="4">
        <v>4787711</v>
      </c>
      <c r="K8" s="4">
        <v>5732505</v>
      </c>
      <c r="L8" s="1">
        <v>9534</v>
      </c>
      <c r="M8" s="1">
        <v>2563</v>
      </c>
      <c r="N8" s="1">
        <v>1484</v>
      </c>
      <c r="O8" t="s">
        <v>9</v>
      </c>
      <c r="R8" s="9"/>
    </row>
    <row r="9" spans="1:18" x14ac:dyDescent="0.2">
      <c r="A9" t="s">
        <v>1</v>
      </c>
      <c r="B9" t="s">
        <v>5</v>
      </c>
      <c r="C9" s="3">
        <v>2995400</v>
      </c>
      <c r="D9" s="3">
        <v>2805446</v>
      </c>
      <c r="E9" s="3">
        <v>2407748</v>
      </c>
      <c r="F9" s="3">
        <v>2534903</v>
      </c>
      <c r="G9" s="3">
        <v>2548039</v>
      </c>
      <c r="H9" s="3">
        <v>3192550</v>
      </c>
      <c r="I9" s="3">
        <v>2498420</v>
      </c>
      <c r="J9" s="3">
        <v>3124058</v>
      </c>
      <c r="K9" s="3">
        <v>2966978</v>
      </c>
      <c r="L9" s="1">
        <v>8011</v>
      </c>
      <c r="M9" s="1">
        <v>1980</v>
      </c>
      <c r="N9" s="1">
        <v>1071</v>
      </c>
      <c r="O9" t="s">
        <v>9</v>
      </c>
      <c r="R9" s="9"/>
    </row>
    <row r="10" spans="1:18" x14ac:dyDescent="0.2">
      <c r="A10" t="s">
        <v>2</v>
      </c>
      <c r="B10" t="s">
        <v>5</v>
      </c>
      <c r="C10" s="3">
        <v>3930031</v>
      </c>
      <c r="D10" s="3">
        <v>3709056</v>
      </c>
      <c r="E10" s="3">
        <v>4046760</v>
      </c>
      <c r="F10" s="3">
        <v>3748533.9999999995</v>
      </c>
      <c r="G10" s="3">
        <v>4466886</v>
      </c>
      <c r="H10" s="3">
        <v>4248884</v>
      </c>
      <c r="I10" s="3">
        <v>4787919</v>
      </c>
      <c r="J10" s="3">
        <v>4202901</v>
      </c>
      <c r="K10" s="3">
        <v>4150523.0000000005</v>
      </c>
      <c r="L10" s="2"/>
      <c r="M10" s="2"/>
      <c r="N10" s="2" t="s">
        <v>0</v>
      </c>
      <c r="R10" s="9"/>
    </row>
    <row r="11" spans="1:18" x14ac:dyDescent="0.2">
      <c r="A11" t="s">
        <v>1</v>
      </c>
      <c r="B11" t="s">
        <v>6</v>
      </c>
      <c r="C11" s="6">
        <v>1985550.9999999998</v>
      </c>
      <c r="D11" s="6">
        <v>2246038</v>
      </c>
      <c r="E11" s="6">
        <v>2213886</v>
      </c>
      <c r="F11" s="6">
        <v>2575092</v>
      </c>
      <c r="G11" s="6">
        <v>2442722</v>
      </c>
      <c r="H11" s="6">
        <v>2402512</v>
      </c>
      <c r="I11" s="6">
        <v>2098431</v>
      </c>
      <c r="J11" s="6">
        <v>2119530</v>
      </c>
      <c r="K11" s="6">
        <v>2149622</v>
      </c>
      <c r="L11" s="2"/>
      <c r="M11" s="2"/>
      <c r="N11" s="2" t="s">
        <v>0</v>
      </c>
      <c r="R11" s="9"/>
    </row>
    <row r="12" spans="1:18" x14ac:dyDescent="0.2">
      <c r="A12" t="s">
        <v>2</v>
      </c>
      <c r="B12" t="s">
        <v>6</v>
      </c>
      <c r="C12" s="6">
        <v>2325882</v>
      </c>
      <c r="D12" s="6">
        <v>3056510</v>
      </c>
      <c r="E12" s="6">
        <v>3900723.0000000005</v>
      </c>
      <c r="F12" s="6">
        <v>3853614</v>
      </c>
      <c r="G12" s="6">
        <v>3699858.9999999995</v>
      </c>
      <c r="H12" s="6">
        <v>4219427</v>
      </c>
      <c r="I12" s="6">
        <v>3743483</v>
      </c>
      <c r="J12" s="6">
        <v>4155178</v>
      </c>
      <c r="K12" s="6">
        <v>3783528</v>
      </c>
      <c r="L12" s="2"/>
      <c r="M12" s="2"/>
      <c r="N12" s="2" t="s">
        <v>0</v>
      </c>
      <c r="R12" s="9"/>
    </row>
    <row r="17" spans="2:13" x14ac:dyDescent="0.2">
      <c r="B17" t="s">
        <v>10</v>
      </c>
      <c r="C17" t="s">
        <v>11</v>
      </c>
      <c r="G17" s="10" t="s">
        <v>23</v>
      </c>
      <c r="H17" s="10"/>
      <c r="I17" s="10"/>
      <c r="K17" s="10" t="s">
        <v>2</v>
      </c>
      <c r="L17" s="10"/>
      <c r="M17" s="10"/>
    </row>
    <row r="18" spans="2:13" x14ac:dyDescent="0.2">
      <c r="G18" s="2"/>
      <c r="H18" s="2" t="s">
        <v>18</v>
      </c>
      <c r="I18" s="2" t="s">
        <v>20</v>
      </c>
      <c r="K18" s="2"/>
      <c r="L18" s="2" t="s">
        <v>18</v>
      </c>
      <c r="M18" s="2" t="s">
        <v>20</v>
      </c>
    </row>
    <row r="19" spans="2:13" x14ac:dyDescent="0.2">
      <c r="B19" s="9">
        <f>AVERAGE(C5:E5)</f>
        <v>1366007</v>
      </c>
      <c r="C19" s="9">
        <f>AVERAGE(C6:E6)</f>
        <v>2449189.3333333335</v>
      </c>
      <c r="G19" s="1">
        <v>1366007</v>
      </c>
      <c r="H19" s="1">
        <f>AVERAGE(G19:G21)</f>
        <v>1370937.3333333333</v>
      </c>
      <c r="I19" s="1">
        <f>STDEV(G19:G21)</f>
        <v>108488.55589569498</v>
      </c>
      <c r="J19" s="9"/>
      <c r="K19" s="1">
        <v>2449189.3333333335</v>
      </c>
      <c r="L19" s="1">
        <f>AVERAGE(K19:K21)</f>
        <v>2505071.888888889</v>
      </c>
      <c r="M19" s="2">
        <f>STDEV(K19:K21)</f>
        <v>51755.000624022709</v>
      </c>
    </row>
    <row r="20" spans="2:13" x14ac:dyDescent="0.2">
      <c r="B20" s="9">
        <f>AVERAGE(F5:H5)</f>
        <v>1264998</v>
      </c>
      <c r="C20" s="9">
        <f>AVERAGE(F6:H6)</f>
        <v>2551355.3333333335</v>
      </c>
      <c r="G20" s="1">
        <v>1264998</v>
      </c>
      <c r="H20" s="2"/>
      <c r="I20" s="1"/>
      <c r="K20" s="1">
        <v>2551355.3333333335</v>
      </c>
      <c r="L20" s="2"/>
      <c r="M20" s="2"/>
    </row>
    <row r="21" spans="2:13" x14ac:dyDescent="0.2">
      <c r="B21" s="9">
        <f>AVERAGE(I5:K5)</f>
        <v>1481807</v>
      </c>
      <c r="C21" s="9">
        <f>AVERAGE(I6:K6)</f>
        <v>2514671</v>
      </c>
      <c r="G21" s="1">
        <v>1481807</v>
      </c>
      <c r="H21" s="2"/>
      <c r="I21" s="1"/>
      <c r="K21" s="1">
        <v>2514671</v>
      </c>
      <c r="L21" s="2"/>
      <c r="M21" s="2"/>
    </row>
    <row r="22" spans="2:13" x14ac:dyDescent="0.2">
      <c r="G22" s="1">
        <v>3748593</v>
      </c>
      <c r="H22" s="1">
        <f>AVERAGE(G22:G24)</f>
        <v>3946616</v>
      </c>
      <c r="I22" s="1">
        <f>STDEV(G22:G24)</f>
        <v>188254.46117688686</v>
      </c>
      <c r="J22" s="9"/>
      <c r="K22" s="1">
        <v>5053759.666666667</v>
      </c>
      <c r="L22" s="1">
        <f>AVERAGE(K22:K24)</f>
        <v>5058495.666666667</v>
      </c>
      <c r="M22" s="2">
        <f>STDEV(K22:K24)</f>
        <v>75862.288218704547</v>
      </c>
    </row>
    <row r="23" spans="2:13" x14ac:dyDescent="0.2">
      <c r="G23" s="1">
        <v>4123280</v>
      </c>
      <c r="H23" s="2"/>
      <c r="I23" s="1"/>
      <c r="K23" s="1">
        <v>4985112.333333333</v>
      </c>
      <c r="L23" s="2"/>
      <c r="M23" s="2"/>
    </row>
    <row r="24" spans="2:13" x14ac:dyDescent="0.2">
      <c r="B24" t="s">
        <v>12</v>
      </c>
      <c r="C24" t="s">
        <v>13</v>
      </c>
      <c r="G24" s="1">
        <v>3967975</v>
      </c>
      <c r="H24" s="2"/>
      <c r="I24" s="1"/>
      <c r="K24" s="1">
        <v>5136615</v>
      </c>
      <c r="L24" s="2"/>
      <c r="M24" s="2"/>
    </row>
    <row r="25" spans="2:13" x14ac:dyDescent="0.2">
      <c r="B25" s="9">
        <f>AVERAGE(C7:E7)</f>
        <v>3748593</v>
      </c>
      <c r="C25" s="9">
        <f>AVERAGE(C8:E8)</f>
        <v>5053759.666666667</v>
      </c>
      <c r="G25" s="1">
        <v>2736198</v>
      </c>
      <c r="H25" s="1">
        <f>AVERAGE(G25:G27)</f>
        <v>2785949.1111111115</v>
      </c>
      <c r="I25" s="1">
        <f>STDEV(G25:G27)</f>
        <v>67782.959557475551</v>
      </c>
      <c r="J25" s="9"/>
      <c r="K25" s="1">
        <v>3895282.3333333335</v>
      </c>
      <c r="L25" s="1">
        <f>AVERAGE(K25:K27)</f>
        <v>4143499.3333333335</v>
      </c>
      <c r="M25" s="2">
        <f>STDEV(K25:K27)</f>
        <v>242778.88562114391</v>
      </c>
    </row>
    <row r="26" spans="2:13" x14ac:dyDescent="0.2">
      <c r="B26" s="9">
        <f>AVERAGE(F7:H7)</f>
        <v>4123280</v>
      </c>
      <c r="C26" s="9">
        <f>AVERAGE(F8:H8)</f>
        <v>4985112.333333333</v>
      </c>
      <c r="G26" s="1">
        <v>2758497.3333333335</v>
      </c>
      <c r="H26" s="2"/>
      <c r="I26" s="1"/>
      <c r="K26" s="1">
        <v>4154768</v>
      </c>
      <c r="L26" s="2"/>
      <c r="M26" s="2"/>
    </row>
    <row r="27" spans="2:13" x14ac:dyDescent="0.2">
      <c r="B27" s="9">
        <f>AVERAGE(I7:K7)</f>
        <v>3967975</v>
      </c>
      <c r="C27" s="9">
        <f>AVERAGE(I8:K8)</f>
        <v>5136615</v>
      </c>
      <c r="G27" s="1">
        <v>2863152</v>
      </c>
      <c r="H27" s="2"/>
      <c r="I27" s="1"/>
      <c r="K27" s="1">
        <v>4380447.666666667</v>
      </c>
      <c r="L27" s="2"/>
      <c r="M27" s="2"/>
    </row>
    <row r="28" spans="2:13" x14ac:dyDescent="0.2">
      <c r="G28" s="1">
        <v>2148491.6666666665</v>
      </c>
      <c r="H28" s="1">
        <f>AVERAGE(G28:G30)</f>
        <v>2248153.7777777775</v>
      </c>
      <c r="I28" s="1">
        <f>STDEV(G28:G30)</f>
        <v>195536.74751319014</v>
      </c>
      <c r="J28" s="9"/>
      <c r="K28" s="1">
        <v>3094371.6666666665</v>
      </c>
      <c r="L28" s="1">
        <f>AVERAGE(K28:K30)</f>
        <v>3637578.222222222</v>
      </c>
      <c r="M28" s="2">
        <f>STDEV(K28:K30)</f>
        <v>470673.54986354231</v>
      </c>
    </row>
    <row r="29" spans="2:13" x14ac:dyDescent="0.2">
      <c r="B29" t="s">
        <v>14</v>
      </c>
      <c r="C29" t="s">
        <v>15</v>
      </c>
      <c r="G29" s="1">
        <v>2473442</v>
      </c>
      <c r="H29" s="2"/>
      <c r="I29" s="1"/>
      <c r="K29" s="1">
        <v>3924300</v>
      </c>
      <c r="L29" s="2"/>
      <c r="M29" s="2"/>
    </row>
    <row r="30" spans="2:13" x14ac:dyDescent="0.2">
      <c r="B30" s="9">
        <f>AVERAGE(C9:E9)</f>
        <v>2736198</v>
      </c>
      <c r="C30" s="9">
        <f>AVERAGE(C10:E10)</f>
        <v>3895282.3333333335</v>
      </c>
      <c r="G30" s="1">
        <v>2122527.6666666665</v>
      </c>
      <c r="H30" s="2"/>
      <c r="I30" s="1"/>
      <c r="K30" s="1">
        <v>3894063</v>
      </c>
      <c r="L30" s="2"/>
      <c r="M30" s="2"/>
    </row>
    <row r="31" spans="2:13" x14ac:dyDescent="0.2">
      <c r="B31" s="9">
        <f>AVERAGE(F9:H9)</f>
        <v>2758497.3333333335</v>
      </c>
      <c r="C31" s="9">
        <f>AVERAGE(F10:H10)</f>
        <v>4154768</v>
      </c>
    </row>
    <row r="32" spans="2:13" x14ac:dyDescent="0.2">
      <c r="B32" s="9">
        <f>AVERAGE(I9:K9)</f>
        <v>2863152</v>
      </c>
      <c r="C32" s="9">
        <f>AVERAGE(I10:K10)</f>
        <v>4380447.666666667</v>
      </c>
    </row>
    <row r="34" spans="2:11" x14ac:dyDescent="0.2">
      <c r="B34" t="s">
        <v>16</v>
      </c>
      <c r="C34" t="s">
        <v>17</v>
      </c>
      <c r="H34" s="9" t="s">
        <v>19</v>
      </c>
      <c r="I34" s="9" t="s">
        <v>3</v>
      </c>
      <c r="J34" s="9" t="s">
        <v>21</v>
      </c>
      <c r="K34" s="9" t="s">
        <v>22</v>
      </c>
    </row>
    <row r="35" spans="2:11" x14ac:dyDescent="0.2">
      <c r="B35" s="9">
        <f>AVERAGE(C11:E11)</f>
        <v>2148491.6666666665</v>
      </c>
      <c r="C35" s="9">
        <f>AVERAGE(C12:E12)</f>
        <v>3094371.6666666665</v>
      </c>
      <c r="G35" t="s">
        <v>3</v>
      </c>
      <c r="H35" s="9">
        <v>1370937.3333333333</v>
      </c>
      <c r="I35" s="9">
        <v>2505071.888888889</v>
      </c>
      <c r="J35" s="9">
        <f>STDEV(G19:G21)</f>
        <v>108488.55589569498</v>
      </c>
      <c r="K35">
        <f>STDEV(K19:K21)</f>
        <v>51755.000624022709</v>
      </c>
    </row>
    <row r="36" spans="2:11" x14ac:dyDescent="0.2">
      <c r="B36" s="9">
        <f>AVERAGE(F11:H11)</f>
        <v>2473442</v>
      </c>
      <c r="C36" s="9">
        <f>AVERAGE(F12:H12)</f>
        <v>3924300</v>
      </c>
      <c r="G36" t="s">
        <v>4</v>
      </c>
      <c r="H36" s="9">
        <v>3946616</v>
      </c>
      <c r="I36" s="9">
        <v>5058495.666666667</v>
      </c>
      <c r="J36" s="9">
        <f>STDEV(G22:G24)</f>
        <v>188254.46117688686</v>
      </c>
      <c r="K36">
        <f>STDEV(K22:K24)</f>
        <v>75862.288218704547</v>
      </c>
    </row>
    <row r="37" spans="2:11" x14ac:dyDescent="0.2">
      <c r="B37" s="9">
        <f>AVERAGE(I11:K11)</f>
        <v>2122527.6666666665</v>
      </c>
      <c r="C37" s="9">
        <f>AVERAGE(I12:K12)</f>
        <v>3894063</v>
      </c>
      <c r="G37" t="s">
        <v>5</v>
      </c>
      <c r="H37" s="9">
        <v>2785949.1111111115</v>
      </c>
      <c r="I37" s="9">
        <v>4143499.3333333335</v>
      </c>
      <c r="J37" s="9">
        <f>STDEV(G25:G27)</f>
        <v>67782.959557475551</v>
      </c>
      <c r="K37">
        <f>STDEV(K25:K27)</f>
        <v>242778.88562114391</v>
      </c>
    </row>
    <row r="38" spans="2:11" x14ac:dyDescent="0.2">
      <c r="G38" t="s">
        <v>6</v>
      </c>
      <c r="H38" s="9">
        <v>2248153.7777777775</v>
      </c>
      <c r="I38" s="9">
        <v>3637578.222222222</v>
      </c>
      <c r="J38">
        <f>STDEV(G28:G30)</f>
        <v>195536.74751319014</v>
      </c>
      <c r="K38">
        <f>STDEV(K28:K30)</f>
        <v>470673.54986354231</v>
      </c>
    </row>
    <row r="40" spans="2:11" x14ac:dyDescent="0.2">
      <c r="H40" s="9" t="s">
        <v>19</v>
      </c>
      <c r="I40" s="9" t="s">
        <v>3</v>
      </c>
      <c r="J40" s="9" t="s">
        <v>21</v>
      </c>
      <c r="K40" s="9" t="s">
        <v>22</v>
      </c>
    </row>
    <row r="41" spans="2:11" x14ac:dyDescent="0.2">
      <c r="G41" t="s">
        <v>4</v>
      </c>
      <c r="H41" s="9">
        <v>3946616</v>
      </c>
      <c r="I41" s="9">
        <v>5058495.666666667</v>
      </c>
      <c r="J41" s="9">
        <v>188254.46117688686</v>
      </c>
      <c r="K41">
        <v>75862.288218704547</v>
      </c>
    </row>
    <row r="42" spans="2:11" x14ac:dyDescent="0.2">
      <c r="G42" t="s">
        <v>3</v>
      </c>
      <c r="H42" s="9">
        <v>1370937.3333333333</v>
      </c>
      <c r="I42" s="9">
        <v>2505071.888888889</v>
      </c>
      <c r="J42" s="9">
        <v>108488.55589569498</v>
      </c>
      <c r="K42">
        <v>51755.000624022709</v>
      </c>
    </row>
    <row r="43" spans="2:11" x14ac:dyDescent="0.2">
      <c r="G43" t="s">
        <v>5</v>
      </c>
      <c r="H43" s="9">
        <v>2785949.1111111115</v>
      </c>
      <c r="I43" s="9">
        <v>4143499.3333333335</v>
      </c>
      <c r="J43" s="9">
        <v>67782.959557475551</v>
      </c>
      <c r="K43">
        <v>242778.88562114391</v>
      </c>
    </row>
    <row r="44" spans="2:11" x14ac:dyDescent="0.2">
      <c r="G44" t="s">
        <v>6</v>
      </c>
      <c r="H44" s="9">
        <v>2248153.7777777775</v>
      </c>
      <c r="I44" s="9">
        <v>3637578.222222222</v>
      </c>
      <c r="J44">
        <v>195536.74751319014</v>
      </c>
      <c r="K44">
        <v>470673.54986354231</v>
      </c>
    </row>
  </sheetData>
  <mergeCells count="2">
    <mergeCell ref="G17:I17"/>
    <mergeCell ref="K17:M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2018-07-24T22:07:59Z</dcterms:created>
  <dcterms:modified xsi:type="dcterms:W3CDTF">2018-07-25T02:13:32Z</dcterms:modified>
</cp:coreProperties>
</file>