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.nacci\Downloads\Module 7 files\4.0DynamoLesson4\"/>
    </mc:Choice>
  </mc:AlternateContent>
  <xr:revisionPtr revIDLastSave="0" documentId="13_ncr:1_{0A262517-B63B-49EC-AF90-E0AF2D5EAFB9}" xr6:coauthVersionLast="36" xr6:coauthVersionMax="36" xr10:uidLastSave="{00000000-0000-0000-0000-000000000000}"/>
  <bookViews>
    <workbookView xWindow="0" yWindow="0" windowWidth="21570" windowHeight="7635" xr2:uid="{94A00F0C-8901-4247-8938-1B7A97583C91}"/>
  </bookViews>
  <sheets>
    <sheet name="Column List" sheetId="52" r:id="rId1"/>
    <sheet name="Progress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K105" i="1" s="1"/>
  <c r="F106" i="1"/>
  <c r="K106" i="1" s="1"/>
  <c r="F2" i="1"/>
  <c r="K2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2" i="1"/>
  <c r="E2" i="1" s="1"/>
</calcChain>
</file>

<file path=xl/sharedStrings.xml><?xml version="1.0" encoding="utf-8"?>
<sst xmlns="http://schemas.openxmlformats.org/spreadsheetml/2006/main" count="438" uniqueCount="150">
  <si>
    <t>Family Name</t>
  </si>
  <si>
    <t>Element ID</t>
  </si>
  <si>
    <t>IfcGUID</t>
  </si>
  <si>
    <t>Progress</t>
  </si>
  <si>
    <t>Status</t>
  </si>
  <si>
    <t>SIP 202mm Wall - conc clad</t>
  </si>
  <si>
    <t>ef57b02a-5e81-49e7-93bb-ae5f002d921c-00030826</t>
  </si>
  <si>
    <t>Wall - Timber Clad</t>
  </si>
  <si>
    <t>ef57b02a-5e81-49e7-93bb-ae5f002d921c-0003085d</t>
  </si>
  <si>
    <t>88b03b05-80d3-484f-8022-471f61604c8d-00039575</t>
  </si>
  <si>
    <t>72678df9-14a3-4aee-a80e-94a8e55a0926-0006611f</t>
  </si>
  <si>
    <t>59371552-5800-43eb-9ba3-609565158fc5-00067163</t>
  </si>
  <si>
    <t>SH_Curtain wall</t>
  </si>
  <si>
    <t>59371552-5800-43eb-9ba3-609565158fc5-000674bb</t>
  </si>
  <si>
    <t>Interior - 165 Partition (1-hr)</t>
  </si>
  <si>
    <t>59371552-5800-43eb-9ba3-609565158fc5-00067bda</t>
  </si>
  <si>
    <t>7fcc8dca-3132-4323-9d41-faf5184b4f26-00067f11</t>
  </si>
  <si>
    <t>c85e5be0-d8d5-4148-836f-b55e711ef373-00068454</t>
  </si>
  <si>
    <t>c85e5be0-d8d5-4148-836f-b55e711ef373-00068a2c</t>
  </si>
  <si>
    <t>c85e5be0-d8d5-4148-836f-b55e711ef373-00068ac9</t>
  </si>
  <si>
    <t>c85e5be0-d8d5-4148-836f-b55e711ef373-00068afd</t>
  </si>
  <si>
    <t>Interior - Partition</t>
  </si>
  <si>
    <t>2fc77d67-1af0-4a43-aa66-c544d411df04-00068f8c</t>
  </si>
  <si>
    <t>2fc77d67-1af0-4a43-aa66-c544d411df04-00068ff0</t>
  </si>
  <si>
    <t>2fc77d67-1af0-4a43-aa66-c544d411df04-000690ee</t>
  </si>
  <si>
    <t>2fc77d67-1af0-4a43-aa66-c544d411df04-00069119</t>
  </si>
  <si>
    <t>2fc77d67-1af0-4a43-aa66-c544d411df04-0006914c</t>
  </si>
  <si>
    <t>2fc77d67-1af0-4a43-aa66-c544d411df04-0006930b</t>
  </si>
  <si>
    <t>CL_W1</t>
  </si>
  <si>
    <t>17836a3c-e764-47fa-a2e0-08216444f621-0007882c</t>
  </si>
  <si>
    <t>17836a3c-e764-47fa-a2e0-08216444f621-00078881</t>
  </si>
  <si>
    <t>17836a3c-e764-47fa-a2e0-08216444f621-000788de</t>
  </si>
  <si>
    <t>Foundation - 300mm Concrete</t>
  </si>
  <si>
    <t>17836a3c-e764-47fa-a2e0-08216444f621-00078937</t>
  </si>
  <si>
    <t>6dd03812-90e2-4279-9751-5fbc3584962d-00079784</t>
  </si>
  <si>
    <t>96834e54-f091-4317-9b1a-bbe8b647201d-0007ba12</t>
  </si>
  <si>
    <t>96834e54-f091-4317-9b1a-bbe8b647201d-0007bbad</t>
  </si>
  <si>
    <t>c95e858d-9206-4eac-9a88-fccee0e2b73b-00081702</t>
  </si>
  <si>
    <t>Retaining - 300mm Concrete</t>
  </si>
  <si>
    <t>fe746f97-9f89-4685-8fa8-a4525719f180-00092721</t>
  </si>
  <si>
    <t>fe746f97-9f89-4685-8fa8-a4525719f180-00092762</t>
  </si>
  <si>
    <t>fe746f97-9f89-4685-8fa8-a4525719f180-0009278f</t>
  </si>
  <si>
    <t>5b7ac240-e9a7-43b2-b6bf-246956549a40-00099178</t>
  </si>
  <si>
    <t>5b7ac240-e9a7-43b2-b6bf-246956549a40-00099411</t>
  </si>
  <si>
    <t>5b7ac240-e9a7-43b2-b6bf-246956549a40-0009972b</t>
  </si>
  <si>
    <t>87beca50-3847-4f14-8281-4eb8890e91b0-000a00ad</t>
  </si>
  <si>
    <t>555aa063-b8a7-4b4f-ae07-ad835f8857bb-000abf13</t>
  </si>
  <si>
    <t>e2eeab38-f437-4dce-846b-cb64191c9fcc-000acc8a</t>
  </si>
  <si>
    <t>e2eeab38-f437-4dce-846b-cb64191c9fcc-000acdf8</t>
  </si>
  <si>
    <t>e2eeab38-f437-4dce-846b-cb64191c9fcc-000ad27d</t>
  </si>
  <si>
    <t>a03add59-4d19-48e3-b25b-2f947f402211-000b620d</t>
  </si>
  <si>
    <t>a03add59-4d19-48e3-b25b-2f947f402211-000b62fb</t>
  </si>
  <si>
    <t>a03add59-4d19-48e3-b25b-2f947f402211-000b645d</t>
  </si>
  <si>
    <t>a03add59-4d19-48e3-b25b-2f947f402211-000b648a</t>
  </si>
  <si>
    <t>a03add59-4d19-48e3-b25b-2f947f402211-000b650e</t>
  </si>
  <si>
    <t>c82e0dd9-31e8-407e-a294-c30431c2fda3-000bae53</t>
  </si>
  <si>
    <t>c82e0dd9-31e8-407e-a294-c30431c2fda3-000baeb4</t>
  </si>
  <si>
    <t>3195d1cb-ca2c-4181-b9c0-51da296667aa-000bb9ba</t>
  </si>
  <si>
    <t>f565bef9-7d27-4781-b8d4-60f4a6034d87-000ce5d2</t>
  </si>
  <si>
    <t>98e2f96c-ccbd-4abb-a697-e7e5136106ee-000cec5b</t>
  </si>
  <si>
    <t>98e2f96c-ccbd-4abb-a697-e7e5136106ee-000cee4c</t>
  </si>
  <si>
    <t>98e2f96c-ccbd-4abb-a697-e7e5136106ee-000cf488</t>
  </si>
  <si>
    <t>b3a4a465-08e5-441a-bd3e-d967e546d52e-000dd685</t>
  </si>
  <si>
    <t>bac06658-19d8-494b-b87a-559081499f8f-000e4fcf</t>
  </si>
  <si>
    <t>bac06658-19d8-494b-b87a-559081499f8f-000e53de</t>
  </si>
  <si>
    <t>bac06658-19d8-494b-b87a-559081499f8f-000e544c</t>
  </si>
  <si>
    <t>ab343b7e-3705-4b87-bacc-33c06a6cee1d-000ee770</t>
  </si>
  <si>
    <t>Cavity wall_sliders</t>
  </si>
  <si>
    <t>ab343b7e-3705-4b87-bacc-33c06a6cee1d-000ee8ed</t>
  </si>
  <si>
    <t>ab343b7e-3705-4b87-bacc-33c06a6cee1d-000ee9e1</t>
  </si>
  <si>
    <t>SG Metal Panels roof</t>
  </si>
  <si>
    <t>Warm Roof - Timber</t>
  </si>
  <si>
    <t>a6aa132d-ccd7-408f-b2f9-ed67350c8c3a-0003b64a</t>
  </si>
  <si>
    <t>1551350c-45e5-41b8-bdf1-bcfa6794dc6a-000b0dce</t>
  </si>
  <si>
    <t>Generic 150mm</t>
  </si>
  <si>
    <t>Generic 300</t>
  </si>
  <si>
    <t>Concrete-Domestic 425mm</t>
  </si>
  <si>
    <t>Timber Suspended Floor</t>
  </si>
  <si>
    <t>Insitu Concrete 225mm</t>
  </si>
  <si>
    <t>203cff26-4c9d-4eb4-93e5-28d28a01f256-0002b2a4</t>
  </si>
  <si>
    <t>d85573c2-f8d5-46ae-966a-ac82fa18f500-00066187</t>
  </si>
  <si>
    <t>17836a3c-e764-47fa-a2e0-08216444f621-00078ef8</t>
  </si>
  <si>
    <t>1970f67d-62ee-4fc6-9008-0a9f00762fe0-0007d2ab</t>
  </si>
  <si>
    <t>5e8712a2-e372-44b6-9e73-0aaa430558ee-000860a7</t>
  </si>
  <si>
    <t>5e8712a2-e372-44b6-9e73-0aaa430558ee-0008656f</t>
  </si>
  <si>
    <t>66314231-2860-4f9f-87a8-f581c5b96b2f-0009e2e4</t>
  </si>
  <si>
    <t>c82e0dd9-31e8-407e-a294-c30431c2fda3-000bab13</t>
  </si>
  <si>
    <t>Surface</t>
  </si>
  <si>
    <t>Manhours</t>
  </si>
  <si>
    <t>M_1000</t>
  </si>
  <si>
    <t>ef4ad1cb-015c-4bb6-9030-e7bb82f1dd34-00065312</t>
  </si>
  <si>
    <t>L127X127X9.5</t>
  </si>
  <si>
    <t>e2eeab38-f437-4dce-846b-cb64191c9fcc-000ad06b</t>
  </si>
  <si>
    <t>e2eeab38-f437-4dce-846b-cb64191c9fcc-000ad45d</t>
  </si>
  <si>
    <t>600 x 600 x 900mm</t>
  </si>
  <si>
    <t>656284ae-d84a-4c5c-ae16-d638fa151c7e-0007d115</t>
  </si>
  <si>
    <t>600mm Diameter</t>
  </si>
  <si>
    <t>656284ae-d84a-4c5c-ae16-d638fa151c7e-0007d117</t>
  </si>
  <si>
    <t>656284ae-d84a-4c5c-ae16-d638fa151c7e-0007d129</t>
  </si>
  <si>
    <t>656284ae-d84a-4c5c-ae16-d638fa151c7e-0007d12b</t>
  </si>
  <si>
    <t>656284ae-d84a-4c5c-ae16-d638fa151c7e-0007d13f</t>
  </si>
  <si>
    <t>656284ae-d84a-4c5c-ae16-d638fa151c7e-0007d141</t>
  </si>
  <si>
    <t>656284ae-d84a-4c5c-ae16-d638fa151c7e-0007d18a</t>
  </si>
  <si>
    <t>656284ae-d84a-4c5c-ae16-d638fa151c7e-0007d18c</t>
  </si>
  <si>
    <t>656284ae-d84a-4c5c-ae16-d638fa151c7e-0007d1bd</t>
  </si>
  <si>
    <t>656284ae-d84a-4c5c-ae16-d638fa151c7e-0007d1bf</t>
  </si>
  <si>
    <t>656284ae-d84a-4c5c-ae16-d638fa151c7e-0007d1c1</t>
  </si>
  <si>
    <t>656284ae-d84a-4c5c-ae16-d638fa151c7e-0007d1c3</t>
  </si>
  <si>
    <t>656284ae-d84a-4c5c-ae16-d638fa151c7e-0007d1d5</t>
  </si>
  <si>
    <t>656284ae-d84a-4c5c-ae16-d638fa151c7e-0007d1d7</t>
  </si>
  <si>
    <t>656284ae-d84a-4c5c-ae16-d638fa151c7e-0007d1d9</t>
  </si>
  <si>
    <t>656284ae-d84a-4c5c-ae16-d638fa151c7e-0007d1db</t>
  </si>
  <si>
    <t>656284ae-d84a-4c5c-ae16-d638fa151c7e-0007d20a</t>
  </si>
  <si>
    <t>656284ae-d84a-4c5c-ae16-d638fa151c7e-0007d20c</t>
  </si>
  <si>
    <t>656284ae-d84a-4c5c-ae16-d638fa151c7e-0007d20e</t>
  </si>
  <si>
    <t>656284ae-d84a-4c5c-ae16-d638fa151c7e-0007d210</t>
  </si>
  <si>
    <t>150mm Foundation Slab</t>
  </si>
  <si>
    <t>c82e0dd9-31e8-407e-a294-c30431c2fda3-000bb286</t>
  </si>
  <si>
    <t>c82e0dd9-31e8-407e-a294-c30431c2fda3-000bb4b1</t>
  </si>
  <si>
    <t>c82e0dd9-31e8-407e-a294-c30431c2fda3-000bb4b4</t>
  </si>
  <si>
    <t>Stairs</t>
  </si>
  <si>
    <t>Stair</t>
  </si>
  <si>
    <t>079d150e-b61b-46bb-a991-2bbcfc2d317a-0007d4e6</t>
  </si>
  <si>
    <t>a3bcf3f5-e669-4d93-9730-faa0d5bf737d-000a27d5</t>
  </si>
  <si>
    <t>57f8477a-60e4-4504-911c-957c1b7fc5d4-000b1035</t>
  </si>
  <si>
    <t>SH_1100mm</t>
  </si>
  <si>
    <t>79010029-8aa9-4c91-b2c8-b7f94cb6df11-0008a53c</t>
  </si>
  <si>
    <t>03104f8e-b639-459a-b444-95f82f68b920-0008aa4f</t>
  </si>
  <si>
    <t>a3bcf3f5-e669-4d93-9730-faa0d5bf737d-000a286f</t>
  </si>
  <si>
    <t>61899441-b6bc-4178-a60a-6f238edde2f4-000e3631</t>
  </si>
  <si>
    <t>61899441-b6bc-4178-a60a-6f238edde2f4-000e36f1</t>
  </si>
  <si>
    <t>61899441-b6bc-4178-a60a-6f238edde2f4-000e372e</t>
  </si>
  <si>
    <t>5c354903-6ccf-4ef7-9e96-c9fbf00a9408-000e3a31</t>
  </si>
  <si>
    <t>5c354903-6ccf-4ef7-9e96-c9fbf00a9408-000e3bfe</t>
  </si>
  <si>
    <t>111f9a9a-997b-4ec8-8a29-3d1f7a7179e8-000e3fb3</t>
  </si>
  <si>
    <t>111f9a9a-997b-4ec8-8a29-3d1f7a7179e8-000e3fd0</t>
  </si>
  <si>
    <t>Walls</t>
  </si>
  <si>
    <t>Roofs</t>
  </si>
  <si>
    <t>Floors</t>
  </si>
  <si>
    <t>Structural Columns</t>
  </si>
  <si>
    <t>Structural Foundations</t>
  </si>
  <si>
    <t>Railings</t>
  </si>
  <si>
    <t>Category</t>
  </si>
  <si>
    <t>Rates</t>
  </si>
  <si>
    <t>Standard Manhours</t>
  </si>
  <si>
    <t>Plan Start</t>
  </si>
  <si>
    <t>Actual Start</t>
  </si>
  <si>
    <t>Actual Finish</t>
  </si>
  <si>
    <t>Plan Finish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</si>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</sst>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6D01-2EAD-4FD9-BC37-B27E33EBF63B}">
  <dimension ref="A1:G106"/>
  <sheetViews>
    <sheetView tabSelected="1" workbookViewId="0">
      <pane ySplit="1" topLeftCell="A92" activePane="bottomLeft" state="frozen"/>
      <selection pane="bottomLeft" activeCell="C110" sqref="C110"/>
    </sheetView>
  </sheetViews>
  <sheetFormatPr defaultRowHeight="15" x14ac:dyDescent="0.25"/>
  <cols>
    <col min="1" max="1" width="21.42578125" bestFit="1" customWidth="1"/>
    <col min="2" max="2" width="28.140625" bestFit="1" customWidth="1"/>
    <col min="3" max="3" width="10.7109375" bestFit="1" customWidth="1"/>
    <col min="4" max="4" width="47.42578125" bestFit="1" customWidth="1"/>
    <col min="5" max="5" width="12" bestFit="1" customWidth="1"/>
    <col min="6" max="6" width="9.85546875" bestFit="1" customWidth="1"/>
  </cols>
  <sheetData>
    <row r="1" spans="1:7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87</v>
      </c>
      <c r="F1" s="1" t="s">
        <v>88</v>
      </c>
      <c r="G1" s="3" t="s">
        <v>3</v>
      </c>
    </row>
    <row r="2" spans="1:7" x14ac:dyDescent="0.25">
      <c r="A2" s="1" t="s">
        <v>136</v>
      </c>
      <c r="B2" s="1" t="s">
        <v>5</v>
      </c>
      <c r="C2" s="1">
        <v>198694</v>
      </c>
      <c r="D2" s="1" t="s">
        <v>6</v>
      </c>
      <c r="E2" s="1">
        <v>22.354989656078502</v>
      </c>
      <c r="F2" s="1"/>
      <c r="G2" s="3"/>
    </row>
    <row r="3" spans="1:7" x14ac:dyDescent="0.25">
      <c r="A3" s="1" t="s">
        <v>136</v>
      </c>
      <c r="B3" s="1" t="s">
        <v>7</v>
      </c>
      <c r="C3" s="1">
        <v>198749</v>
      </c>
      <c r="D3" s="1" t="s">
        <v>8</v>
      </c>
      <c r="E3" s="1">
        <v>6.0099677500017998</v>
      </c>
      <c r="F3" s="1"/>
      <c r="G3" s="3"/>
    </row>
    <row r="4" spans="1:7" x14ac:dyDescent="0.25">
      <c r="A4" s="1" t="s">
        <v>136</v>
      </c>
      <c r="B4" s="1" t="s">
        <v>7</v>
      </c>
      <c r="C4" s="1">
        <v>234869</v>
      </c>
      <c r="D4" s="1" t="s">
        <v>9</v>
      </c>
      <c r="E4" s="1">
        <v>21.474508161068499</v>
      </c>
      <c r="F4" s="1"/>
      <c r="G4" s="3"/>
    </row>
    <row r="5" spans="1:7" x14ac:dyDescent="0.25">
      <c r="A5" s="1" t="s">
        <v>136</v>
      </c>
      <c r="B5" s="1" t="s">
        <v>7</v>
      </c>
      <c r="C5" s="1">
        <v>418079</v>
      </c>
      <c r="D5" s="1" t="s">
        <v>10</v>
      </c>
      <c r="E5" s="1">
        <v>8.6399999999998798</v>
      </c>
      <c r="F5" s="1"/>
      <c r="G5" s="3"/>
    </row>
    <row r="6" spans="1:7" x14ac:dyDescent="0.25">
      <c r="A6" s="1" t="s">
        <v>136</v>
      </c>
      <c r="B6" s="1" t="s">
        <v>7</v>
      </c>
      <c r="C6" s="1">
        <v>422243</v>
      </c>
      <c r="D6" s="1" t="s">
        <v>11</v>
      </c>
      <c r="E6" s="1">
        <v>5.9852999999996497</v>
      </c>
      <c r="F6" s="1"/>
      <c r="G6" s="3"/>
    </row>
    <row r="7" spans="1:7" x14ac:dyDescent="0.25">
      <c r="A7" s="1" t="s">
        <v>136</v>
      </c>
      <c r="B7" s="1" t="s">
        <v>12</v>
      </c>
      <c r="C7" s="1">
        <v>423099</v>
      </c>
      <c r="D7" s="1" t="s">
        <v>13</v>
      </c>
      <c r="E7" s="1">
        <v>17.099999999999699</v>
      </c>
      <c r="F7" s="1"/>
      <c r="G7" s="3"/>
    </row>
    <row r="8" spans="1:7" x14ac:dyDescent="0.25">
      <c r="A8" s="1" t="s">
        <v>136</v>
      </c>
      <c r="B8" s="1" t="s">
        <v>14</v>
      </c>
      <c r="C8" s="1">
        <v>424922</v>
      </c>
      <c r="D8" s="1" t="s">
        <v>15</v>
      </c>
      <c r="E8" s="1">
        <v>5.9852999999996497</v>
      </c>
      <c r="F8" s="1"/>
      <c r="G8" s="3"/>
    </row>
    <row r="9" spans="1:7" x14ac:dyDescent="0.25">
      <c r="A9" s="1" t="s">
        <v>136</v>
      </c>
      <c r="B9" s="1" t="s">
        <v>14</v>
      </c>
      <c r="C9" s="1">
        <v>425745</v>
      </c>
      <c r="D9" s="1" t="s">
        <v>16</v>
      </c>
      <c r="E9" s="1">
        <v>6.41222999999985</v>
      </c>
      <c r="F9" s="1"/>
      <c r="G9" s="3"/>
    </row>
    <row r="10" spans="1:7" x14ac:dyDescent="0.25">
      <c r="A10" s="1" t="s">
        <v>136</v>
      </c>
      <c r="B10" s="1" t="s">
        <v>7</v>
      </c>
      <c r="C10" s="1">
        <v>427092</v>
      </c>
      <c r="D10" s="1" t="s">
        <v>17</v>
      </c>
      <c r="E10" s="1">
        <v>61.1058000000017</v>
      </c>
      <c r="F10" s="1"/>
      <c r="G10" s="3"/>
    </row>
    <row r="11" spans="1:7" x14ac:dyDescent="0.25">
      <c r="A11" s="1" t="s">
        <v>136</v>
      </c>
      <c r="B11" s="1" t="s">
        <v>5</v>
      </c>
      <c r="C11" s="1">
        <v>428588</v>
      </c>
      <c r="D11" s="1" t="s">
        <v>18</v>
      </c>
      <c r="E11" s="1">
        <v>43.200000000001602</v>
      </c>
      <c r="F11" s="1"/>
      <c r="G11" s="3"/>
    </row>
    <row r="12" spans="1:7" x14ac:dyDescent="0.25">
      <c r="A12" s="1" t="s">
        <v>136</v>
      </c>
      <c r="B12" s="1" t="s">
        <v>5</v>
      </c>
      <c r="C12" s="1">
        <v>428745</v>
      </c>
      <c r="D12" s="1" t="s">
        <v>19</v>
      </c>
      <c r="E12" s="1">
        <v>43.295700000000402</v>
      </c>
      <c r="F12" s="1"/>
      <c r="G12" s="3"/>
    </row>
    <row r="13" spans="1:7" x14ac:dyDescent="0.25">
      <c r="A13" s="1" t="s">
        <v>136</v>
      </c>
      <c r="B13" s="1" t="s">
        <v>12</v>
      </c>
      <c r="C13" s="1">
        <v>428797</v>
      </c>
      <c r="D13" s="1" t="s">
        <v>20</v>
      </c>
      <c r="E13" s="1">
        <v>26.4850964682749</v>
      </c>
      <c r="F13" s="1"/>
      <c r="G13" s="3"/>
    </row>
    <row r="14" spans="1:7" x14ac:dyDescent="0.25">
      <c r="A14" s="1" t="s">
        <v>136</v>
      </c>
      <c r="B14" s="1" t="s">
        <v>21</v>
      </c>
      <c r="C14" s="1">
        <v>429964</v>
      </c>
      <c r="D14" s="1" t="s">
        <v>22</v>
      </c>
      <c r="E14" s="1">
        <v>24.8050964682749</v>
      </c>
      <c r="F14" s="1"/>
      <c r="G14" s="3"/>
    </row>
    <row r="15" spans="1:7" x14ac:dyDescent="0.25">
      <c r="A15" s="1" t="s">
        <v>136</v>
      </c>
      <c r="B15" s="1" t="s">
        <v>21</v>
      </c>
      <c r="C15" s="1">
        <v>430064</v>
      </c>
      <c r="D15" s="1" t="s">
        <v>23</v>
      </c>
      <c r="E15" s="1">
        <v>40.014582019503599</v>
      </c>
      <c r="F15" s="1"/>
      <c r="G15" s="3"/>
    </row>
    <row r="16" spans="1:7" x14ac:dyDescent="0.25">
      <c r="A16" s="1" t="s">
        <v>136</v>
      </c>
      <c r="B16" s="1" t="s">
        <v>21</v>
      </c>
      <c r="C16" s="1">
        <v>430318</v>
      </c>
      <c r="D16" s="1" t="s">
        <v>24</v>
      </c>
      <c r="E16" s="1">
        <v>13.0254357427921</v>
      </c>
      <c r="F16" s="1"/>
      <c r="G16" s="3"/>
    </row>
    <row r="17" spans="1:7" x14ac:dyDescent="0.25">
      <c r="A17" s="1" t="s">
        <v>136</v>
      </c>
      <c r="B17" s="1" t="s">
        <v>21</v>
      </c>
      <c r="C17" s="1">
        <v>430361</v>
      </c>
      <c r="D17" s="1" t="s">
        <v>25</v>
      </c>
      <c r="E17" s="1">
        <v>12.819259192305299</v>
      </c>
      <c r="F17" s="1"/>
      <c r="G17" s="3"/>
    </row>
    <row r="18" spans="1:7" x14ac:dyDescent="0.25">
      <c r="A18" s="1" t="s">
        <v>136</v>
      </c>
      <c r="B18" s="1" t="s">
        <v>21</v>
      </c>
      <c r="C18" s="1">
        <v>430412</v>
      </c>
      <c r="D18" s="1" t="s">
        <v>26</v>
      </c>
      <c r="E18" s="1">
        <v>6.6457953118351298</v>
      </c>
      <c r="F18" s="1"/>
      <c r="G18" s="3"/>
    </row>
    <row r="19" spans="1:7" x14ac:dyDescent="0.25">
      <c r="A19" s="1" t="s">
        <v>136</v>
      </c>
      <c r="B19" s="1" t="s">
        <v>21</v>
      </c>
      <c r="C19" s="1">
        <v>430859</v>
      </c>
      <c r="D19" s="1" t="s">
        <v>27</v>
      </c>
      <c r="E19" s="1">
        <v>19.5589931610685</v>
      </c>
      <c r="F19" s="1"/>
      <c r="G19" s="3"/>
    </row>
    <row r="20" spans="1:7" x14ac:dyDescent="0.25">
      <c r="A20" s="1" t="s">
        <v>136</v>
      </c>
      <c r="B20" s="1" t="s">
        <v>28</v>
      </c>
      <c r="C20" s="1">
        <v>493612</v>
      </c>
      <c r="D20" s="1" t="s">
        <v>29</v>
      </c>
      <c r="E20" s="1">
        <v>24.781614728492201</v>
      </c>
      <c r="F20" s="1"/>
      <c r="G20" s="3">
        <v>100</v>
      </c>
    </row>
    <row r="21" spans="1:7" x14ac:dyDescent="0.25">
      <c r="A21" s="1" t="s">
        <v>136</v>
      </c>
      <c r="B21" s="1" t="s">
        <v>28</v>
      </c>
      <c r="C21" s="1">
        <v>493697</v>
      </c>
      <c r="D21" s="1" t="s">
        <v>30</v>
      </c>
      <c r="E21" s="1">
        <v>74.563695832155602</v>
      </c>
      <c r="F21" s="1"/>
      <c r="G21" s="3">
        <v>100</v>
      </c>
    </row>
    <row r="22" spans="1:7" x14ac:dyDescent="0.25">
      <c r="A22" s="1" t="s">
        <v>136</v>
      </c>
      <c r="B22" s="1" t="s">
        <v>28</v>
      </c>
      <c r="C22" s="1">
        <v>493790</v>
      </c>
      <c r="D22" s="1" t="s">
        <v>31</v>
      </c>
      <c r="E22" s="1">
        <v>55.183576263849702</v>
      </c>
      <c r="F22" s="1"/>
      <c r="G22" s="3">
        <v>100</v>
      </c>
    </row>
    <row r="23" spans="1:7" x14ac:dyDescent="0.25">
      <c r="A23" s="1" t="s">
        <v>136</v>
      </c>
      <c r="B23" s="1" t="s">
        <v>32</v>
      </c>
      <c r="C23" s="1">
        <v>493879</v>
      </c>
      <c r="D23" s="1" t="s">
        <v>33</v>
      </c>
      <c r="E23" s="1">
        <v>30.902241791517</v>
      </c>
      <c r="F23" s="1"/>
      <c r="G23" s="3">
        <v>100</v>
      </c>
    </row>
    <row r="24" spans="1:7" x14ac:dyDescent="0.25">
      <c r="A24" s="1" t="s">
        <v>136</v>
      </c>
      <c r="B24" s="1" t="s">
        <v>21</v>
      </c>
      <c r="C24" s="1">
        <v>497540</v>
      </c>
      <c r="D24" s="1" t="s">
        <v>34</v>
      </c>
      <c r="E24" s="1">
        <v>13.560271245453</v>
      </c>
      <c r="F24" s="1"/>
      <c r="G24" s="3"/>
    </row>
    <row r="25" spans="1:7" x14ac:dyDescent="0.25">
      <c r="A25" s="1" t="s">
        <v>136</v>
      </c>
      <c r="B25" s="1" t="s">
        <v>21</v>
      </c>
      <c r="C25" s="1">
        <v>506386</v>
      </c>
      <c r="D25" s="1" t="s">
        <v>35</v>
      </c>
      <c r="E25" s="1">
        <v>6.1323341307441099</v>
      </c>
      <c r="F25" s="1"/>
      <c r="G25" s="3"/>
    </row>
    <row r="26" spans="1:7" x14ac:dyDescent="0.25">
      <c r="A26" s="1" t="s">
        <v>136</v>
      </c>
      <c r="B26" s="1" t="s">
        <v>21</v>
      </c>
      <c r="C26" s="1">
        <v>506797</v>
      </c>
      <c r="D26" s="1" t="s">
        <v>36</v>
      </c>
      <c r="E26" s="1">
        <v>4.9845728797991704</v>
      </c>
      <c r="F26" s="1"/>
      <c r="G26" s="3"/>
    </row>
    <row r="27" spans="1:7" x14ac:dyDescent="0.25">
      <c r="A27" s="1" t="s">
        <v>136</v>
      </c>
      <c r="B27" s="1" t="s">
        <v>5</v>
      </c>
      <c r="C27" s="1">
        <v>530178</v>
      </c>
      <c r="D27" s="1" t="s">
        <v>37</v>
      </c>
      <c r="E27" s="1">
        <v>5.9135695450401498</v>
      </c>
      <c r="F27" s="1"/>
      <c r="G27" s="3"/>
    </row>
    <row r="28" spans="1:7" x14ac:dyDescent="0.25">
      <c r="A28" s="1" t="s">
        <v>136</v>
      </c>
      <c r="B28" s="1" t="s">
        <v>38</v>
      </c>
      <c r="C28" s="1">
        <v>599841</v>
      </c>
      <c r="D28" s="1" t="s">
        <v>39</v>
      </c>
      <c r="E28" s="1">
        <v>16.248577567937001</v>
      </c>
      <c r="F28" s="1"/>
      <c r="G28" s="3"/>
    </row>
    <row r="29" spans="1:7" x14ac:dyDescent="0.25">
      <c r="A29" s="1" t="s">
        <v>136</v>
      </c>
      <c r="B29" s="1" t="s">
        <v>38</v>
      </c>
      <c r="C29" s="1">
        <v>599906</v>
      </c>
      <c r="D29" s="1" t="s">
        <v>40</v>
      </c>
      <c r="E29" s="1">
        <v>46.586799999999997</v>
      </c>
      <c r="F29" s="1"/>
      <c r="G29" s="3"/>
    </row>
    <row r="30" spans="1:7" x14ac:dyDescent="0.25">
      <c r="A30" s="1" t="s">
        <v>136</v>
      </c>
      <c r="B30" s="1" t="s">
        <v>38</v>
      </c>
      <c r="C30" s="1">
        <v>599951</v>
      </c>
      <c r="D30" s="1" t="s">
        <v>41</v>
      </c>
      <c r="E30" s="1">
        <v>9.0625261512731807</v>
      </c>
      <c r="F30" s="1"/>
      <c r="G30" s="3"/>
    </row>
    <row r="31" spans="1:7" x14ac:dyDescent="0.25">
      <c r="A31" s="1" t="s">
        <v>136</v>
      </c>
      <c r="B31" s="1" t="s">
        <v>28</v>
      </c>
      <c r="C31" s="1">
        <v>627064</v>
      </c>
      <c r="D31" s="1" t="s">
        <v>42</v>
      </c>
      <c r="E31" s="1">
        <v>36.615000000000002</v>
      </c>
      <c r="F31" s="1"/>
      <c r="G31" s="3">
        <v>100</v>
      </c>
    </row>
    <row r="32" spans="1:7" x14ac:dyDescent="0.25">
      <c r="A32" s="1" t="s">
        <v>136</v>
      </c>
      <c r="B32" s="1" t="s">
        <v>28</v>
      </c>
      <c r="C32" s="1">
        <v>627729</v>
      </c>
      <c r="D32" s="1" t="s">
        <v>43</v>
      </c>
      <c r="E32" s="1">
        <v>9.75453430269717</v>
      </c>
      <c r="F32" s="1"/>
      <c r="G32" s="3">
        <v>100</v>
      </c>
    </row>
    <row r="33" spans="1:7" x14ac:dyDescent="0.25">
      <c r="A33" s="1" t="s">
        <v>136</v>
      </c>
      <c r="B33" s="1" t="s">
        <v>28</v>
      </c>
      <c r="C33" s="1">
        <v>628523</v>
      </c>
      <c r="D33" s="1" t="s">
        <v>44</v>
      </c>
      <c r="E33" s="1">
        <v>27.614999999999998</v>
      </c>
      <c r="F33" s="1"/>
      <c r="G33" s="3">
        <v>100</v>
      </c>
    </row>
    <row r="34" spans="1:7" x14ac:dyDescent="0.25">
      <c r="A34" s="1" t="s">
        <v>136</v>
      </c>
      <c r="B34" s="1" t="s">
        <v>7</v>
      </c>
      <c r="C34" s="1">
        <v>655533</v>
      </c>
      <c r="D34" s="1" t="s">
        <v>45</v>
      </c>
      <c r="E34" s="1">
        <v>3.3</v>
      </c>
      <c r="F34" s="1"/>
      <c r="G34" s="3"/>
    </row>
    <row r="35" spans="1:7" x14ac:dyDescent="0.25">
      <c r="A35" s="1" t="s">
        <v>136</v>
      </c>
      <c r="B35" s="1" t="s">
        <v>12</v>
      </c>
      <c r="C35" s="1">
        <v>704275</v>
      </c>
      <c r="D35" s="1" t="s">
        <v>46</v>
      </c>
      <c r="E35" s="1">
        <v>16.2</v>
      </c>
      <c r="F35" s="1"/>
      <c r="G35" s="3"/>
    </row>
    <row r="36" spans="1:7" x14ac:dyDescent="0.25">
      <c r="A36" s="1" t="s">
        <v>136</v>
      </c>
      <c r="B36" s="1" t="s">
        <v>12</v>
      </c>
      <c r="C36" s="1">
        <v>707722</v>
      </c>
      <c r="D36" s="1" t="s">
        <v>47</v>
      </c>
      <c r="E36" s="1">
        <v>7.8660000000000103</v>
      </c>
      <c r="F36" s="1"/>
      <c r="G36" s="3"/>
    </row>
    <row r="37" spans="1:7" x14ac:dyDescent="0.25">
      <c r="A37" s="1" t="s">
        <v>136</v>
      </c>
      <c r="B37" s="1" t="s">
        <v>12</v>
      </c>
      <c r="C37" s="1">
        <v>708088</v>
      </c>
      <c r="D37" s="1" t="s">
        <v>48</v>
      </c>
      <c r="E37" s="1">
        <v>3.7259999999995799</v>
      </c>
      <c r="F37" s="1"/>
      <c r="G37" s="3"/>
    </row>
    <row r="38" spans="1:7" x14ac:dyDescent="0.25">
      <c r="A38" s="1" t="s">
        <v>136</v>
      </c>
      <c r="B38" s="1" t="s">
        <v>12</v>
      </c>
      <c r="C38" s="1">
        <v>709245</v>
      </c>
      <c r="D38" s="1" t="s">
        <v>49</v>
      </c>
      <c r="E38" s="1">
        <v>7.8543000000000402</v>
      </c>
      <c r="F38" s="1"/>
      <c r="G38" s="3"/>
    </row>
    <row r="39" spans="1:7" x14ac:dyDescent="0.25">
      <c r="A39" s="1" t="s">
        <v>136</v>
      </c>
      <c r="B39" s="1" t="s">
        <v>38</v>
      </c>
      <c r="C39" s="1">
        <v>745997</v>
      </c>
      <c r="D39" s="1" t="s">
        <v>50</v>
      </c>
      <c r="E39" s="1">
        <v>26.623999999999999</v>
      </c>
      <c r="F39" s="1"/>
      <c r="G39" s="3"/>
    </row>
    <row r="40" spans="1:7" x14ac:dyDescent="0.25">
      <c r="A40" s="1" t="s">
        <v>136</v>
      </c>
      <c r="B40" s="1" t="s">
        <v>38</v>
      </c>
      <c r="C40" s="1">
        <v>746235</v>
      </c>
      <c r="D40" s="1" t="s">
        <v>51</v>
      </c>
      <c r="E40" s="1">
        <v>20.632703515914599</v>
      </c>
      <c r="F40" s="1"/>
      <c r="G40" s="3"/>
    </row>
    <row r="41" spans="1:7" x14ac:dyDescent="0.25">
      <c r="A41" s="1" t="s">
        <v>136</v>
      </c>
      <c r="B41" s="1" t="s">
        <v>38</v>
      </c>
      <c r="C41" s="1">
        <v>746589</v>
      </c>
      <c r="D41" s="1" t="s">
        <v>52</v>
      </c>
      <c r="E41" s="1">
        <v>14.065499814951901</v>
      </c>
      <c r="F41" s="1"/>
      <c r="G41" s="3"/>
    </row>
    <row r="42" spans="1:7" x14ac:dyDescent="0.25">
      <c r="A42" s="1" t="s">
        <v>136</v>
      </c>
      <c r="B42" s="1" t="s">
        <v>38</v>
      </c>
      <c r="C42" s="1">
        <v>746634</v>
      </c>
      <c r="D42" s="1" t="s">
        <v>53</v>
      </c>
      <c r="E42" s="1">
        <v>13.4154998149519</v>
      </c>
      <c r="F42" s="1"/>
      <c r="G42" s="3"/>
    </row>
    <row r="43" spans="1:7" x14ac:dyDescent="0.25">
      <c r="A43" s="1" t="s">
        <v>136</v>
      </c>
      <c r="B43" s="1" t="s">
        <v>38</v>
      </c>
      <c r="C43" s="1">
        <v>746766</v>
      </c>
      <c r="D43" s="1" t="s">
        <v>54</v>
      </c>
      <c r="E43" s="1">
        <v>18.344471343191</v>
      </c>
      <c r="F43" s="1"/>
      <c r="G43" s="3"/>
    </row>
    <row r="44" spans="1:7" x14ac:dyDescent="0.25">
      <c r="A44" s="1" t="s">
        <v>136</v>
      </c>
      <c r="B44" s="1" t="s">
        <v>38</v>
      </c>
      <c r="C44" s="1">
        <v>765523</v>
      </c>
      <c r="D44" s="1" t="s">
        <v>55</v>
      </c>
      <c r="E44" s="1">
        <v>8.3390000000000093</v>
      </c>
      <c r="F44" s="1"/>
      <c r="G44" s="3"/>
    </row>
    <row r="45" spans="1:7" x14ac:dyDescent="0.25">
      <c r="A45" s="1" t="s">
        <v>136</v>
      </c>
      <c r="B45" s="1" t="s">
        <v>38</v>
      </c>
      <c r="C45" s="1">
        <v>765620</v>
      </c>
      <c r="D45" s="1" t="s">
        <v>56</v>
      </c>
      <c r="E45" s="1">
        <v>8.3389999999999898</v>
      </c>
      <c r="F45" s="1"/>
      <c r="G45" s="3"/>
    </row>
    <row r="46" spans="1:7" x14ac:dyDescent="0.25">
      <c r="A46" s="1" t="s">
        <v>136</v>
      </c>
      <c r="B46" s="1" t="s">
        <v>21</v>
      </c>
      <c r="C46" s="1">
        <v>768442</v>
      </c>
      <c r="D46" s="1" t="s">
        <v>57</v>
      </c>
      <c r="E46" s="1">
        <v>13.6689182391855</v>
      </c>
      <c r="F46" s="1"/>
      <c r="G46" s="3"/>
    </row>
    <row r="47" spans="1:7" x14ac:dyDescent="0.25">
      <c r="A47" s="1" t="s">
        <v>136</v>
      </c>
      <c r="B47" s="1" t="s">
        <v>7</v>
      </c>
      <c r="C47" s="1">
        <v>845266</v>
      </c>
      <c r="D47" s="1" t="s">
        <v>58</v>
      </c>
      <c r="E47" s="1">
        <v>13.6389000000006</v>
      </c>
      <c r="F47" s="1"/>
      <c r="G47" s="3"/>
    </row>
    <row r="48" spans="1:7" x14ac:dyDescent="0.25">
      <c r="A48" s="1" t="s">
        <v>136</v>
      </c>
      <c r="B48" s="1" t="s">
        <v>12</v>
      </c>
      <c r="C48" s="1">
        <v>846939</v>
      </c>
      <c r="D48" s="1" t="s">
        <v>59</v>
      </c>
      <c r="E48" s="1">
        <v>31.854600000001</v>
      </c>
      <c r="F48" s="1"/>
      <c r="G48" s="3"/>
    </row>
    <row r="49" spans="1:7" x14ac:dyDescent="0.25">
      <c r="A49" s="1" t="s">
        <v>136</v>
      </c>
      <c r="B49" s="1" t="s">
        <v>12</v>
      </c>
      <c r="C49" s="1">
        <v>847436</v>
      </c>
      <c r="D49" s="1" t="s">
        <v>60</v>
      </c>
      <c r="E49" s="1">
        <v>16.472700000006899</v>
      </c>
      <c r="F49" s="1"/>
      <c r="G49" s="3"/>
    </row>
    <row r="50" spans="1:7" x14ac:dyDescent="0.25">
      <c r="A50" s="1" t="s">
        <v>136</v>
      </c>
      <c r="B50" s="1" t="s">
        <v>7</v>
      </c>
      <c r="C50" s="1">
        <v>849032</v>
      </c>
      <c r="D50" s="1" t="s">
        <v>61</v>
      </c>
      <c r="E50" s="1">
        <v>42.751800000004103</v>
      </c>
      <c r="F50" s="1"/>
      <c r="G50" s="3"/>
    </row>
    <row r="51" spans="1:7" x14ac:dyDescent="0.25">
      <c r="A51" s="1" t="s">
        <v>136</v>
      </c>
      <c r="B51" s="1" t="s">
        <v>14</v>
      </c>
      <c r="C51" s="1">
        <v>906885</v>
      </c>
      <c r="D51" s="1" t="s">
        <v>62</v>
      </c>
      <c r="E51" s="1">
        <v>4.8572999999997704</v>
      </c>
      <c r="F51" s="1"/>
      <c r="G51" s="3"/>
    </row>
    <row r="52" spans="1:7" x14ac:dyDescent="0.25">
      <c r="A52" s="1" t="s">
        <v>136</v>
      </c>
      <c r="B52" s="1" t="s">
        <v>21</v>
      </c>
      <c r="C52" s="1">
        <v>937935</v>
      </c>
      <c r="D52" s="1" t="s">
        <v>63</v>
      </c>
      <c r="E52" s="1">
        <v>6.2398162670668897</v>
      </c>
      <c r="F52" s="1"/>
      <c r="G52" s="3"/>
    </row>
    <row r="53" spans="1:7" x14ac:dyDescent="0.25">
      <c r="A53" s="1" t="s">
        <v>136</v>
      </c>
      <c r="B53" s="1" t="s">
        <v>21</v>
      </c>
      <c r="C53" s="1">
        <v>938974</v>
      </c>
      <c r="D53" s="1" t="s">
        <v>64</v>
      </c>
      <c r="E53" s="1">
        <v>12.6194566980238</v>
      </c>
      <c r="F53" s="1"/>
      <c r="G53" s="3"/>
    </row>
    <row r="54" spans="1:7" x14ac:dyDescent="0.25">
      <c r="A54" s="1" t="s">
        <v>136</v>
      </c>
      <c r="B54" s="1" t="s">
        <v>21</v>
      </c>
      <c r="C54" s="1">
        <v>939084</v>
      </c>
      <c r="D54" s="1" t="s">
        <v>65</v>
      </c>
      <c r="E54" s="1">
        <v>10.0972832908472</v>
      </c>
      <c r="F54" s="1"/>
      <c r="G54" s="3"/>
    </row>
    <row r="55" spans="1:7" x14ac:dyDescent="0.25">
      <c r="A55" s="1" t="s">
        <v>136</v>
      </c>
      <c r="B55" s="1" t="s">
        <v>21</v>
      </c>
      <c r="C55" s="1">
        <v>976752</v>
      </c>
      <c r="D55" s="1" t="s">
        <v>66</v>
      </c>
      <c r="E55" s="1">
        <v>2.3672000000000399</v>
      </c>
      <c r="F55" s="1"/>
      <c r="G55" s="3">
        <v>100</v>
      </c>
    </row>
    <row r="56" spans="1:7" x14ac:dyDescent="0.25">
      <c r="A56" s="1" t="s">
        <v>136</v>
      </c>
      <c r="B56" s="1" t="s">
        <v>67</v>
      </c>
      <c r="C56" s="1">
        <v>977133</v>
      </c>
      <c r="D56" s="1" t="s">
        <v>68</v>
      </c>
      <c r="E56" s="1">
        <v>9.3686999999999401</v>
      </c>
      <c r="F56" s="1"/>
      <c r="G56" s="3"/>
    </row>
    <row r="57" spans="1:7" x14ac:dyDescent="0.25">
      <c r="A57" s="1" t="s">
        <v>136</v>
      </c>
      <c r="B57" s="1" t="s">
        <v>12</v>
      </c>
      <c r="C57" s="1">
        <v>977377</v>
      </c>
      <c r="D57" s="1" t="s">
        <v>69</v>
      </c>
      <c r="E57" s="1">
        <v>31.859999999999602</v>
      </c>
      <c r="F57" s="1"/>
      <c r="G57" s="3"/>
    </row>
    <row r="58" spans="1:7" x14ac:dyDescent="0.25">
      <c r="A58" s="1" t="s">
        <v>137</v>
      </c>
      <c r="B58" s="1" t="s">
        <v>70</v>
      </c>
      <c r="C58" s="1">
        <v>243274</v>
      </c>
      <c r="D58" s="1" t="s">
        <v>72</v>
      </c>
      <c r="E58" s="1">
        <v>173.141970870005</v>
      </c>
      <c r="F58" s="1"/>
      <c r="G58" s="3"/>
    </row>
    <row r="59" spans="1:7" x14ac:dyDescent="0.25">
      <c r="A59" s="1" t="s">
        <v>137</v>
      </c>
      <c r="B59" s="1" t="s">
        <v>71</v>
      </c>
      <c r="C59" s="1">
        <v>724430</v>
      </c>
      <c r="D59" s="1" t="s">
        <v>73</v>
      </c>
      <c r="E59" s="1">
        <v>70.788000000001503</v>
      </c>
      <c r="F59" s="1"/>
      <c r="G59" s="3"/>
    </row>
    <row r="60" spans="1:7" x14ac:dyDescent="0.25">
      <c r="A60" s="1" t="s">
        <v>138</v>
      </c>
      <c r="B60" s="1" t="s">
        <v>74</v>
      </c>
      <c r="C60" s="1">
        <v>176804</v>
      </c>
      <c r="D60" s="1" t="s">
        <v>79</v>
      </c>
      <c r="E60" s="1">
        <v>105.906000000004</v>
      </c>
      <c r="F60" s="1"/>
      <c r="G60" s="3">
        <v>100</v>
      </c>
    </row>
    <row r="61" spans="1:7" x14ac:dyDescent="0.25">
      <c r="A61" s="1" t="s">
        <v>138</v>
      </c>
      <c r="B61" s="1" t="s">
        <v>75</v>
      </c>
      <c r="C61" s="1">
        <v>418183</v>
      </c>
      <c r="D61" s="1" t="s">
        <v>80</v>
      </c>
      <c r="E61" s="1">
        <v>100.49304164220599</v>
      </c>
      <c r="F61" s="1"/>
      <c r="G61" s="3">
        <v>100</v>
      </c>
    </row>
    <row r="62" spans="1:7" x14ac:dyDescent="0.25">
      <c r="A62" s="1" t="s">
        <v>138</v>
      </c>
      <c r="B62" s="1" t="s">
        <v>76</v>
      </c>
      <c r="C62" s="1">
        <v>495352</v>
      </c>
      <c r="D62" s="1" t="s">
        <v>81</v>
      </c>
      <c r="E62" s="1">
        <v>38.459999999999901</v>
      </c>
      <c r="F62" s="1"/>
      <c r="G62" s="3">
        <v>50</v>
      </c>
    </row>
    <row r="63" spans="1:7" x14ac:dyDescent="0.25">
      <c r="A63" s="1" t="s">
        <v>138</v>
      </c>
      <c r="B63" s="1" t="s">
        <v>77</v>
      </c>
      <c r="C63" s="1">
        <v>512683</v>
      </c>
      <c r="D63" s="1" t="s">
        <v>82</v>
      </c>
      <c r="E63" s="1">
        <v>74.220573000001707</v>
      </c>
      <c r="F63" s="1"/>
      <c r="G63" s="3">
        <v>100</v>
      </c>
    </row>
    <row r="64" spans="1:7" x14ac:dyDescent="0.25">
      <c r="A64" s="1" t="s">
        <v>138</v>
      </c>
      <c r="B64" s="1" t="s">
        <v>75</v>
      </c>
      <c r="C64" s="1">
        <v>549031</v>
      </c>
      <c r="D64" s="2" t="s">
        <v>83</v>
      </c>
      <c r="E64" s="1">
        <v>8.9999999999996092</v>
      </c>
      <c r="F64" s="1"/>
      <c r="G64" s="3"/>
    </row>
    <row r="65" spans="1:7" x14ac:dyDescent="0.25">
      <c r="A65" s="1" t="s">
        <v>138</v>
      </c>
      <c r="B65" s="1" t="s">
        <v>74</v>
      </c>
      <c r="C65" s="1">
        <v>550255</v>
      </c>
      <c r="D65" s="2" t="s">
        <v>84</v>
      </c>
      <c r="E65" s="1">
        <v>18.002999999999901</v>
      </c>
      <c r="F65" s="1"/>
      <c r="G65" s="3">
        <v>100</v>
      </c>
    </row>
    <row r="66" spans="1:7" x14ac:dyDescent="0.25">
      <c r="A66" s="1" t="s">
        <v>138</v>
      </c>
      <c r="B66" s="1" t="s">
        <v>78</v>
      </c>
      <c r="C66" s="1">
        <v>647908</v>
      </c>
      <c r="D66" s="1" t="s">
        <v>85</v>
      </c>
      <c r="E66" s="1">
        <v>70.079577095109599</v>
      </c>
      <c r="F66" s="1"/>
      <c r="G66" s="3">
        <v>30</v>
      </c>
    </row>
    <row r="67" spans="1:7" x14ac:dyDescent="0.25">
      <c r="A67" s="1" t="s">
        <v>138</v>
      </c>
      <c r="B67" s="1" t="s">
        <v>78</v>
      </c>
      <c r="C67" s="1">
        <v>764691</v>
      </c>
      <c r="D67" s="1" t="s">
        <v>86</v>
      </c>
      <c r="E67" s="1">
        <v>26.169000000002999</v>
      </c>
      <c r="F67" s="1"/>
      <c r="G67" s="3">
        <v>100</v>
      </c>
    </row>
    <row r="68" spans="1:7" x14ac:dyDescent="0.25">
      <c r="A68" s="1" t="s">
        <v>139</v>
      </c>
      <c r="B68" s="1" t="s">
        <v>89</v>
      </c>
      <c r="C68" s="1">
        <v>414482</v>
      </c>
      <c r="D68" s="1" t="s">
        <v>90</v>
      </c>
      <c r="E68" s="1">
        <v>11.5996384475976</v>
      </c>
      <c r="F68" s="1"/>
      <c r="G68" s="3">
        <v>100</v>
      </c>
    </row>
    <row r="69" spans="1:7" x14ac:dyDescent="0.25">
      <c r="A69" s="1" t="s">
        <v>139</v>
      </c>
      <c r="B69" s="1" t="s">
        <v>91</v>
      </c>
      <c r="C69" s="1">
        <v>708715</v>
      </c>
      <c r="D69" s="1" t="s">
        <v>92</v>
      </c>
      <c r="E69" s="1"/>
      <c r="F69" s="1"/>
      <c r="G69" s="3">
        <v>0</v>
      </c>
    </row>
    <row r="70" spans="1:7" x14ac:dyDescent="0.25">
      <c r="A70" s="1" t="s">
        <v>139</v>
      </c>
      <c r="B70" s="1" t="s">
        <v>91</v>
      </c>
      <c r="C70" s="1">
        <v>709725</v>
      </c>
      <c r="D70" s="1" t="s">
        <v>93</v>
      </c>
      <c r="E70" s="1"/>
      <c r="F70" s="1"/>
      <c r="G70" s="3">
        <v>0</v>
      </c>
    </row>
    <row r="71" spans="1:7" x14ac:dyDescent="0.25">
      <c r="A71" s="1" t="s">
        <v>140</v>
      </c>
      <c r="B71" s="1" t="s">
        <v>94</v>
      </c>
      <c r="C71" s="1">
        <v>512277</v>
      </c>
      <c r="D71" s="1" t="s">
        <v>95</v>
      </c>
      <c r="E71" s="1">
        <v>0.36</v>
      </c>
      <c r="F71" s="1"/>
      <c r="G71" s="3">
        <v>100</v>
      </c>
    </row>
    <row r="72" spans="1:7" x14ac:dyDescent="0.25">
      <c r="A72" s="1" t="s">
        <v>140</v>
      </c>
      <c r="B72" s="1" t="s">
        <v>96</v>
      </c>
      <c r="C72" s="1">
        <v>512279</v>
      </c>
      <c r="D72" s="1" t="s">
        <v>97</v>
      </c>
      <c r="E72" s="1">
        <v>7.0673092907964905E-2</v>
      </c>
      <c r="F72" s="1"/>
      <c r="G72" s="3">
        <v>100</v>
      </c>
    </row>
    <row r="73" spans="1:7" x14ac:dyDescent="0.25">
      <c r="A73" s="1" t="s">
        <v>140</v>
      </c>
      <c r="B73" s="1" t="s">
        <v>94</v>
      </c>
      <c r="C73" s="1">
        <v>512297</v>
      </c>
      <c r="D73" s="1" t="s">
        <v>98</v>
      </c>
      <c r="E73" s="1">
        <v>0.36</v>
      </c>
      <c r="F73" s="1"/>
      <c r="G73" s="3">
        <v>100</v>
      </c>
    </row>
    <row r="74" spans="1:7" x14ac:dyDescent="0.25">
      <c r="A74" s="1" t="s">
        <v>140</v>
      </c>
      <c r="B74" s="1" t="s">
        <v>96</v>
      </c>
      <c r="C74" s="1">
        <v>512299</v>
      </c>
      <c r="D74" s="1" t="s">
        <v>99</v>
      </c>
      <c r="E74" s="1">
        <v>7.0673092907964905E-2</v>
      </c>
      <c r="F74" s="1"/>
      <c r="G74" s="3">
        <v>100</v>
      </c>
    </row>
    <row r="75" spans="1:7" x14ac:dyDescent="0.25">
      <c r="A75" s="1" t="s">
        <v>140</v>
      </c>
      <c r="B75" s="1" t="s">
        <v>94</v>
      </c>
      <c r="C75" s="1">
        <v>512319</v>
      </c>
      <c r="D75" s="1" t="s">
        <v>100</v>
      </c>
      <c r="E75" s="1">
        <v>0.36</v>
      </c>
      <c r="F75" s="1"/>
      <c r="G75" s="3">
        <v>100</v>
      </c>
    </row>
    <row r="76" spans="1:7" x14ac:dyDescent="0.25">
      <c r="A76" s="1" t="s">
        <v>140</v>
      </c>
      <c r="B76" s="1" t="s">
        <v>96</v>
      </c>
      <c r="C76" s="1">
        <v>512321</v>
      </c>
      <c r="D76" s="1" t="s">
        <v>101</v>
      </c>
      <c r="E76" s="1">
        <v>7.0673092907964905E-2</v>
      </c>
      <c r="F76" s="1"/>
      <c r="G76" s="3">
        <v>100</v>
      </c>
    </row>
    <row r="77" spans="1:7" x14ac:dyDescent="0.25">
      <c r="A77" s="1" t="s">
        <v>140</v>
      </c>
      <c r="B77" s="1" t="s">
        <v>94</v>
      </c>
      <c r="C77" s="1">
        <v>512394</v>
      </c>
      <c r="D77" s="1" t="s">
        <v>102</v>
      </c>
      <c r="E77" s="1">
        <v>0.36</v>
      </c>
      <c r="F77" s="1"/>
      <c r="G77" s="3">
        <v>100</v>
      </c>
    </row>
    <row r="78" spans="1:7" x14ac:dyDescent="0.25">
      <c r="A78" s="1" t="s">
        <v>140</v>
      </c>
      <c r="B78" s="1" t="s">
        <v>96</v>
      </c>
      <c r="C78" s="1">
        <v>512396</v>
      </c>
      <c r="D78" s="1" t="s">
        <v>103</v>
      </c>
      <c r="E78" s="1">
        <v>7.0673092907964905E-2</v>
      </c>
      <c r="F78" s="1"/>
      <c r="G78" s="3">
        <v>100</v>
      </c>
    </row>
    <row r="79" spans="1:7" x14ac:dyDescent="0.25">
      <c r="A79" s="1" t="s">
        <v>140</v>
      </c>
      <c r="B79" s="1" t="s">
        <v>94</v>
      </c>
      <c r="C79" s="1">
        <v>512445</v>
      </c>
      <c r="D79" s="1" t="s">
        <v>104</v>
      </c>
      <c r="E79" s="1">
        <v>0.36</v>
      </c>
      <c r="F79" s="1"/>
      <c r="G79" s="3">
        <v>100</v>
      </c>
    </row>
    <row r="80" spans="1:7" x14ac:dyDescent="0.25">
      <c r="A80" s="1" t="s">
        <v>140</v>
      </c>
      <c r="B80" s="1" t="s">
        <v>96</v>
      </c>
      <c r="C80" s="1">
        <v>512447</v>
      </c>
      <c r="D80" s="1" t="s">
        <v>105</v>
      </c>
      <c r="E80" s="1">
        <v>7.0673092907964905E-2</v>
      </c>
      <c r="F80" s="1"/>
      <c r="G80" s="3">
        <v>100</v>
      </c>
    </row>
    <row r="81" spans="1:7" x14ac:dyDescent="0.25">
      <c r="A81" s="1" t="s">
        <v>140</v>
      </c>
      <c r="B81" s="1" t="s">
        <v>94</v>
      </c>
      <c r="C81" s="1">
        <v>512449</v>
      </c>
      <c r="D81" s="1" t="s">
        <v>106</v>
      </c>
      <c r="E81" s="1">
        <v>0.36</v>
      </c>
      <c r="F81" s="1"/>
      <c r="G81" s="3">
        <v>100</v>
      </c>
    </row>
    <row r="82" spans="1:7" x14ac:dyDescent="0.25">
      <c r="A82" s="1" t="s">
        <v>140</v>
      </c>
      <c r="B82" s="1" t="s">
        <v>96</v>
      </c>
      <c r="C82" s="1">
        <v>512451</v>
      </c>
      <c r="D82" s="1" t="s">
        <v>107</v>
      </c>
      <c r="E82" s="1">
        <v>7.0673092907964905E-2</v>
      </c>
      <c r="F82" s="1"/>
      <c r="G82" s="3">
        <v>100</v>
      </c>
    </row>
    <row r="83" spans="1:7" x14ac:dyDescent="0.25">
      <c r="A83" s="1" t="s">
        <v>140</v>
      </c>
      <c r="B83" s="1" t="s">
        <v>94</v>
      </c>
      <c r="C83" s="1">
        <v>512469</v>
      </c>
      <c r="D83" s="1" t="s">
        <v>108</v>
      </c>
      <c r="E83" s="1">
        <v>0.36</v>
      </c>
      <c r="F83" s="1"/>
      <c r="G83" s="3">
        <v>100</v>
      </c>
    </row>
    <row r="84" spans="1:7" x14ac:dyDescent="0.25">
      <c r="A84" s="1" t="s">
        <v>140</v>
      </c>
      <c r="B84" s="1" t="s">
        <v>96</v>
      </c>
      <c r="C84" s="1">
        <v>512471</v>
      </c>
      <c r="D84" s="1" t="s">
        <v>109</v>
      </c>
      <c r="E84" s="1">
        <v>7.0673092907964905E-2</v>
      </c>
      <c r="F84" s="1"/>
      <c r="G84" s="3">
        <v>100</v>
      </c>
    </row>
    <row r="85" spans="1:7" x14ac:dyDescent="0.25">
      <c r="A85" s="1" t="s">
        <v>140</v>
      </c>
      <c r="B85" s="1" t="s">
        <v>94</v>
      </c>
      <c r="C85" s="1">
        <v>512473</v>
      </c>
      <c r="D85" s="1" t="s">
        <v>110</v>
      </c>
      <c r="E85" s="1">
        <v>0.36</v>
      </c>
      <c r="F85" s="1"/>
      <c r="G85" s="3">
        <v>100</v>
      </c>
    </row>
    <row r="86" spans="1:7" x14ac:dyDescent="0.25">
      <c r="A86" s="1" t="s">
        <v>140</v>
      </c>
      <c r="B86" s="1" t="s">
        <v>96</v>
      </c>
      <c r="C86" s="1">
        <v>512475</v>
      </c>
      <c r="D86" s="1" t="s">
        <v>111</v>
      </c>
      <c r="E86" s="1">
        <v>7.0673092907964905E-2</v>
      </c>
      <c r="F86" s="1"/>
      <c r="G86" s="3">
        <v>100</v>
      </c>
    </row>
    <row r="87" spans="1:7" x14ac:dyDescent="0.25">
      <c r="A87" s="1" t="s">
        <v>140</v>
      </c>
      <c r="B87" s="1" t="s">
        <v>94</v>
      </c>
      <c r="C87" s="1">
        <v>512522</v>
      </c>
      <c r="D87" s="1" t="s">
        <v>112</v>
      </c>
      <c r="E87" s="1">
        <v>0.36</v>
      </c>
      <c r="F87" s="1"/>
      <c r="G87" s="3">
        <v>100</v>
      </c>
    </row>
    <row r="88" spans="1:7" x14ac:dyDescent="0.25">
      <c r="A88" s="1" t="s">
        <v>140</v>
      </c>
      <c r="B88" s="1" t="s">
        <v>96</v>
      </c>
      <c r="C88" s="1">
        <v>512524</v>
      </c>
      <c r="D88" s="1" t="s">
        <v>113</v>
      </c>
      <c r="E88" s="1">
        <v>7.0673092907964905E-2</v>
      </c>
      <c r="F88" s="1"/>
      <c r="G88" s="3">
        <v>100</v>
      </c>
    </row>
    <row r="89" spans="1:7" x14ac:dyDescent="0.25">
      <c r="A89" s="1" t="s">
        <v>140</v>
      </c>
      <c r="B89" s="1" t="s">
        <v>94</v>
      </c>
      <c r="C89" s="1">
        <v>512526</v>
      </c>
      <c r="D89" s="1" t="s">
        <v>114</v>
      </c>
      <c r="E89" s="1">
        <v>0.36</v>
      </c>
      <c r="F89" s="1"/>
      <c r="G89" s="3">
        <v>100</v>
      </c>
    </row>
    <row r="90" spans="1:7" x14ac:dyDescent="0.25">
      <c r="A90" s="1" t="s">
        <v>140</v>
      </c>
      <c r="B90" s="1" t="s">
        <v>96</v>
      </c>
      <c r="C90" s="1">
        <v>512528</v>
      </c>
      <c r="D90" s="1" t="s">
        <v>115</v>
      </c>
      <c r="E90" s="1">
        <v>7.0673092907964905E-2</v>
      </c>
      <c r="F90" s="1"/>
      <c r="G90" s="3">
        <v>100</v>
      </c>
    </row>
    <row r="91" spans="1:7" x14ac:dyDescent="0.25">
      <c r="A91" s="1" t="s">
        <v>140</v>
      </c>
      <c r="B91" s="1" t="s">
        <v>116</v>
      </c>
      <c r="C91" s="1">
        <v>766598</v>
      </c>
      <c r="D91" s="1" t="s">
        <v>117</v>
      </c>
      <c r="E91" s="1">
        <v>123.39316790747</v>
      </c>
      <c r="F91" s="1"/>
      <c r="G91" s="3">
        <v>100</v>
      </c>
    </row>
    <row r="92" spans="1:7" x14ac:dyDescent="0.25">
      <c r="A92" s="1" t="s">
        <v>140</v>
      </c>
      <c r="B92" s="1" t="s">
        <v>94</v>
      </c>
      <c r="C92" s="1">
        <v>767153</v>
      </c>
      <c r="D92" s="1" t="s">
        <v>118</v>
      </c>
      <c r="E92" s="1">
        <v>0.36</v>
      </c>
      <c r="F92" s="1"/>
      <c r="G92" s="3">
        <v>100</v>
      </c>
    </row>
    <row r="93" spans="1:7" x14ac:dyDescent="0.25">
      <c r="A93" s="1" t="s">
        <v>140</v>
      </c>
      <c r="B93" s="1" t="s">
        <v>96</v>
      </c>
      <c r="C93" s="1">
        <v>767156</v>
      </c>
      <c r="D93" s="1" t="s">
        <v>119</v>
      </c>
      <c r="E93" s="1">
        <v>7.0673092907964905E-2</v>
      </c>
      <c r="F93" s="1"/>
      <c r="G93" s="3">
        <v>100</v>
      </c>
    </row>
    <row r="94" spans="1:7" x14ac:dyDescent="0.25">
      <c r="A94" s="1" t="s">
        <v>120</v>
      </c>
      <c r="B94" s="1" t="s">
        <v>121</v>
      </c>
      <c r="C94" s="1">
        <v>513254</v>
      </c>
      <c r="D94" s="1" t="s">
        <v>122</v>
      </c>
      <c r="E94" s="1"/>
      <c r="F94" s="1"/>
      <c r="G94" s="3">
        <v>100</v>
      </c>
    </row>
    <row r="95" spans="1:7" x14ac:dyDescent="0.25">
      <c r="A95" s="1" t="s">
        <v>120</v>
      </c>
      <c r="B95" s="1" t="s">
        <v>121</v>
      </c>
      <c r="C95" s="1">
        <v>665557</v>
      </c>
      <c r="D95" s="1" t="s">
        <v>123</v>
      </c>
      <c r="E95" s="1"/>
      <c r="F95" s="1"/>
      <c r="G95" s="3"/>
    </row>
    <row r="96" spans="1:7" x14ac:dyDescent="0.25">
      <c r="A96" s="1" t="s">
        <v>120</v>
      </c>
      <c r="B96" s="1" t="s">
        <v>121</v>
      </c>
      <c r="C96" s="1">
        <v>725045</v>
      </c>
      <c r="D96" s="1" t="s">
        <v>124</v>
      </c>
      <c r="E96" s="1"/>
      <c r="F96" s="1"/>
      <c r="G96" s="3"/>
    </row>
    <row r="97" spans="1:7" x14ac:dyDescent="0.25">
      <c r="A97" s="1" t="s">
        <v>141</v>
      </c>
      <c r="B97" s="1" t="s">
        <v>125</v>
      </c>
      <c r="C97" s="1">
        <v>566588</v>
      </c>
      <c r="D97" s="1" t="s">
        <v>126</v>
      </c>
      <c r="E97" s="1"/>
      <c r="F97" s="1"/>
      <c r="G97" s="3"/>
    </row>
    <row r="98" spans="1:7" x14ac:dyDescent="0.25">
      <c r="A98" s="1" t="s">
        <v>141</v>
      </c>
      <c r="B98" s="1" t="s">
        <v>125</v>
      </c>
      <c r="C98" s="1">
        <v>567887</v>
      </c>
      <c r="D98" s="1" t="s">
        <v>127</v>
      </c>
      <c r="E98" s="1"/>
      <c r="F98" s="1"/>
      <c r="G98" s="3"/>
    </row>
    <row r="99" spans="1:7" x14ac:dyDescent="0.25">
      <c r="A99" s="1" t="s">
        <v>141</v>
      </c>
      <c r="B99" s="1" t="s">
        <v>125</v>
      </c>
      <c r="C99" s="1">
        <v>665711</v>
      </c>
      <c r="D99" s="1" t="s">
        <v>128</v>
      </c>
      <c r="E99" s="1"/>
      <c r="F99" s="1"/>
      <c r="G99" s="3"/>
    </row>
    <row r="100" spans="1:7" x14ac:dyDescent="0.25">
      <c r="A100" s="1" t="s">
        <v>141</v>
      </c>
      <c r="B100" s="1" t="s">
        <v>125</v>
      </c>
      <c r="C100" s="1">
        <v>931377</v>
      </c>
      <c r="D100" s="1" t="s">
        <v>129</v>
      </c>
      <c r="E100" s="1"/>
      <c r="F100" s="1"/>
      <c r="G100" s="3"/>
    </row>
    <row r="101" spans="1:7" x14ac:dyDescent="0.25">
      <c r="A101" s="1" t="s">
        <v>141</v>
      </c>
      <c r="B101" s="1" t="s">
        <v>125</v>
      </c>
      <c r="C101" s="1">
        <v>931569</v>
      </c>
      <c r="D101" s="1" t="s">
        <v>130</v>
      </c>
      <c r="E101" s="1"/>
      <c r="F101" s="1"/>
      <c r="G101" s="3"/>
    </row>
    <row r="102" spans="1:7" x14ac:dyDescent="0.25">
      <c r="A102" s="1" t="s">
        <v>141</v>
      </c>
      <c r="B102" s="1" t="s">
        <v>125</v>
      </c>
      <c r="C102" s="1">
        <v>931630</v>
      </c>
      <c r="D102" s="1" t="s">
        <v>131</v>
      </c>
      <c r="E102" s="1"/>
      <c r="F102" s="1"/>
      <c r="G102" s="3"/>
    </row>
    <row r="103" spans="1:7" x14ac:dyDescent="0.25">
      <c r="A103" s="1" t="s">
        <v>141</v>
      </c>
      <c r="B103" s="1" t="s">
        <v>125</v>
      </c>
      <c r="C103" s="1">
        <v>932401</v>
      </c>
      <c r="D103" s="1" t="s">
        <v>132</v>
      </c>
      <c r="E103" s="1"/>
      <c r="F103" s="1"/>
      <c r="G103" s="3"/>
    </row>
    <row r="104" spans="1:7" x14ac:dyDescent="0.25">
      <c r="A104" s="1" t="s">
        <v>141</v>
      </c>
      <c r="B104" s="1" t="s">
        <v>125</v>
      </c>
      <c r="C104" s="1">
        <v>932862</v>
      </c>
      <c r="D104" s="1" t="s">
        <v>133</v>
      </c>
      <c r="E104" s="1"/>
      <c r="F104" s="1"/>
      <c r="G104" s="3"/>
    </row>
    <row r="105" spans="1:7" x14ac:dyDescent="0.25">
      <c r="A105" s="1" t="s">
        <v>141</v>
      </c>
      <c r="B105" s="1" t="s">
        <v>125</v>
      </c>
      <c r="C105" s="1">
        <v>933811</v>
      </c>
      <c r="D105" s="1" t="s">
        <v>134</v>
      </c>
      <c r="E105" s="1"/>
      <c r="F105" s="1"/>
      <c r="G105" s="3"/>
    </row>
    <row r="106" spans="1:7" x14ac:dyDescent="0.25">
      <c r="A106" s="1" t="s">
        <v>141</v>
      </c>
      <c r="B106" s="1" t="s">
        <v>125</v>
      </c>
      <c r="C106" s="1">
        <v>933840</v>
      </c>
      <c r="D106" s="1" t="s">
        <v>135</v>
      </c>
      <c r="E106" s="1"/>
      <c r="F106" s="1"/>
      <c r="G10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6F4A-3874-4AB5-AEAA-6AF0015409F5}">
  <dimension ref="A1:K106"/>
  <sheetViews>
    <sheetView topLeftCell="A95" workbookViewId="0">
      <selection activeCell="A113" sqref="A113"/>
    </sheetView>
  </sheetViews>
  <sheetFormatPr defaultRowHeight="15" x14ac:dyDescent="0.25"/>
  <cols>
    <col min="1" max="1" width="21.42578125" bestFit="1" customWidth="1"/>
    <col min="2" max="2" width="10.7109375" bestFit="1" customWidth="1"/>
    <col min="3" max="3" width="5.85546875" bestFit="1" customWidth="1"/>
    <col min="4" max="4" width="12" bestFit="1" customWidth="1"/>
    <col min="5" max="5" width="18.5703125" bestFit="1" customWidth="1"/>
    <col min="6" max="6" width="8.5703125" bestFit="1" customWidth="1"/>
    <col min="7" max="7" width="9.42578125" bestFit="1" customWidth="1"/>
    <col min="8" max="8" width="10.5703125" bestFit="1" customWidth="1"/>
    <col min="9" max="9" width="11.140625" bestFit="1" customWidth="1"/>
    <col min="10" max="10" width="12.28515625" bestFit="1" customWidth="1"/>
    <col min="11" max="11" width="11.140625" bestFit="1" customWidth="1"/>
  </cols>
  <sheetData>
    <row r="1" spans="1:11" x14ac:dyDescent="0.25">
      <c r="A1" s="4" t="s">
        <v>142</v>
      </c>
      <c r="B1" s="4" t="s">
        <v>1</v>
      </c>
      <c r="C1" s="4" t="s">
        <v>143</v>
      </c>
      <c r="D1" s="4" t="s">
        <v>149</v>
      </c>
      <c r="E1" s="4" t="s">
        <v>144</v>
      </c>
      <c r="F1" s="4" t="s">
        <v>3</v>
      </c>
      <c r="G1" s="4" t="s">
        <v>145</v>
      </c>
      <c r="H1" s="4" t="s">
        <v>148</v>
      </c>
      <c r="I1" s="4" t="s">
        <v>146</v>
      </c>
      <c r="J1" s="4" t="s">
        <v>147</v>
      </c>
      <c r="K1" s="4" t="s">
        <v>4</v>
      </c>
    </row>
    <row r="2" spans="1:11" x14ac:dyDescent="0.25">
      <c r="A2" s="1" t="s">
        <v>136</v>
      </c>
      <c r="B2" s="1">
        <v>198694</v>
      </c>
      <c r="C2" s="1">
        <v>5</v>
      </c>
      <c r="D2" s="1">
        <f>+VLOOKUP(B2,'Column List'!$C:$E,3,FALSE)</f>
        <v>22.354989656078502</v>
      </c>
      <c r="E2" s="1">
        <f>+ROUND(D2*C2,0)</f>
        <v>112</v>
      </c>
      <c r="F2" s="1">
        <f>+VLOOKUP($B2,'Column List'!$C:$G,5,FALSE)</f>
        <v>0</v>
      </c>
      <c r="G2" s="1"/>
      <c r="H2" s="1"/>
      <c r="I2" s="1"/>
      <c r="J2" s="1"/>
      <c r="K2" s="1" t="str">
        <f>IF(F2=0,"Not Started",IF(F2=100,"Completed","On Going"))</f>
        <v>Not Started</v>
      </c>
    </row>
    <row r="3" spans="1:11" x14ac:dyDescent="0.25">
      <c r="A3" s="1" t="s">
        <v>136</v>
      </c>
      <c r="B3" s="1">
        <v>198749</v>
      </c>
      <c r="C3" s="1">
        <v>5</v>
      </c>
      <c r="D3" s="1">
        <f>+VLOOKUP(B3,'Column List'!$C:$E,3,FALSE)</f>
        <v>6.0099677500017998</v>
      </c>
      <c r="E3" s="1">
        <f t="shared" ref="E3:E66" si="0">+ROUND(D3*C3,0)</f>
        <v>30</v>
      </c>
      <c r="F3" s="1">
        <f>+VLOOKUP($B3,'Column List'!$C:$G,5,FALSE)</f>
        <v>0</v>
      </c>
      <c r="G3" s="1"/>
      <c r="H3" s="1"/>
      <c r="I3" s="1"/>
      <c r="J3" s="1"/>
      <c r="K3" s="1" t="str">
        <f t="shared" ref="K3:K66" si="1">IF(F3=0,"Not Started",IF(F3=100,"Completed","On Going"))</f>
        <v>Not Started</v>
      </c>
    </row>
    <row r="4" spans="1:11" x14ac:dyDescent="0.25">
      <c r="A4" s="1" t="s">
        <v>136</v>
      </c>
      <c r="B4" s="1">
        <v>234869</v>
      </c>
      <c r="C4" s="1">
        <v>5</v>
      </c>
      <c r="D4" s="1">
        <f>+VLOOKUP(B4,'Column List'!$C:$E,3,FALSE)</f>
        <v>21.474508161068499</v>
      </c>
      <c r="E4" s="1">
        <f t="shared" si="0"/>
        <v>107</v>
      </c>
      <c r="F4" s="1">
        <f>+VLOOKUP($B4,'Column List'!$C:$G,5,FALSE)</f>
        <v>0</v>
      </c>
      <c r="G4" s="1"/>
      <c r="H4" s="1"/>
      <c r="I4" s="1"/>
      <c r="J4" s="1"/>
      <c r="K4" s="1" t="str">
        <f t="shared" si="1"/>
        <v>Not Started</v>
      </c>
    </row>
    <row r="5" spans="1:11" x14ac:dyDescent="0.25">
      <c r="A5" s="1" t="s">
        <v>136</v>
      </c>
      <c r="B5" s="1">
        <v>418079</v>
      </c>
      <c r="C5" s="1">
        <v>5</v>
      </c>
      <c r="D5" s="1">
        <f>+VLOOKUP(B5,'Column List'!$C:$E,3,FALSE)</f>
        <v>8.6399999999998798</v>
      </c>
      <c r="E5" s="1">
        <f t="shared" si="0"/>
        <v>43</v>
      </c>
      <c r="F5" s="1">
        <f>+VLOOKUP($B5,'Column List'!$C:$G,5,FALSE)</f>
        <v>0</v>
      </c>
      <c r="G5" s="1"/>
      <c r="H5" s="1"/>
      <c r="I5" s="1"/>
      <c r="J5" s="1"/>
      <c r="K5" s="1" t="str">
        <f t="shared" si="1"/>
        <v>Not Started</v>
      </c>
    </row>
    <row r="6" spans="1:11" x14ac:dyDescent="0.25">
      <c r="A6" s="1" t="s">
        <v>136</v>
      </c>
      <c r="B6" s="1">
        <v>422243</v>
      </c>
      <c r="C6" s="1">
        <v>5</v>
      </c>
      <c r="D6" s="1">
        <f>+VLOOKUP(B6,'Column List'!$C:$E,3,FALSE)</f>
        <v>5.9852999999996497</v>
      </c>
      <c r="E6" s="1">
        <f t="shared" si="0"/>
        <v>30</v>
      </c>
      <c r="F6" s="1">
        <f>+VLOOKUP($B6,'Column List'!$C:$G,5,FALSE)</f>
        <v>0</v>
      </c>
      <c r="G6" s="1"/>
      <c r="H6" s="1"/>
      <c r="I6" s="1"/>
      <c r="J6" s="1"/>
      <c r="K6" s="1" t="str">
        <f t="shared" si="1"/>
        <v>Not Started</v>
      </c>
    </row>
    <row r="7" spans="1:11" x14ac:dyDescent="0.25">
      <c r="A7" s="1" t="s">
        <v>136</v>
      </c>
      <c r="B7" s="1">
        <v>423099</v>
      </c>
      <c r="C7" s="1">
        <v>5</v>
      </c>
      <c r="D7" s="1">
        <f>+VLOOKUP(B7,'Column List'!$C:$E,3,FALSE)</f>
        <v>17.099999999999699</v>
      </c>
      <c r="E7" s="1">
        <f t="shared" si="0"/>
        <v>85</v>
      </c>
      <c r="F7" s="1">
        <f>+VLOOKUP($B7,'Column List'!$C:$G,5,FALSE)</f>
        <v>0</v>
      </c>
      <c r="G7" s="1"/>
      <c r="H7" s="1"/>
      <c r="I7" s="1"/>
      <c r="J7" s="1"/>
      <c r="K7" s="1" t="str">
        <f t="shared" si="1"/>
        <v>Not Started</v>
      </c>
    </row>
    <row r="8" spans="1:11" x14ac:dyDescent="0.25">
      <c r="A8" s="1" t="s">
        <v>136</v>
      </c>
      <c r="B8" s="1">
        <v>424922</v>
      </c>
      <c r="C8" s="1">
        <v>5</v>
      </c>
      <c r="D8" s="1">
        <f>+VLOOKUP(B8,'Column List'!$C:$E,3,FALSE)</f>
        <v>5.9852999999996497</v>
      </c>
      <c r="E8" s="1">
        <f t="shared" si="0"/>
        <v>30</v>
      </c>
      <c r="F8" s="1">
        <f>+VLOOKUP($B8,'Column List'!$C:$G,5,FALSE)</f>
        <v>0</v>
      </c>
      <c r="G8" s="1"/>
      <c r="H8" s="1"/>
      <c r="I8" s="1"/>
      <c r="J8" s="1"/>
      <c r="K8" s="1" t="str">
        <f t="shared" si="1"/>
        <v>Not Started</v>
      </c>
    </row>
    <row r="9" spans="1:11" x14ac:dyDescent="0.25">
      <c r="A9" s="1" t="s">
        <v>136</v>
      </c>
      <c r="B9" s="1">
        <v>425745</v>
      </c>
      <c r="C9" s="1">
        <v>5</v>
      </c>
      <c r="D9" s="1">
        <f>+VLOOKUP(B9,'Column List'!$C:$E,3,FALSE)</f>
        <v>6.41222999999985</v>
      </c>
      <c r="E9" s="1">
        <f t="shared" si="0"/>
        <v>32</v>
      </c>
      <c r="F9" s="1">
        <f>+VLOOKUP($B9,'Column List'!$C:$G,5,FALSE)</f>
        <v>0</v>
      </c>
      <c r="G9" s="1"/>
      <c r="H9" s="1"/>
      <c r="I9" s="1"/>
      <c r="J9" s="1"/>
      <c r="K9" s="1" t="str">
        <f t="shared" si="1"/>
        <v>Not Started</v>
      </c>
    </row>
    <row r="10" spans="1:11" x14ac:dyDescent="0.25">
      <c r="A10" s="1" t="s">
        <v>136</v>
      </c>
      <c r="B10" s="1">
        <v>427092</v>
      </c>
      <c r="C10" s="1">
        <v>5</v>
      </c>
      <c r="D10" s="1">
        <f>+VLOOKUP(B10,'Column List'!$C:$E,3,FALSE)</f>
        <v>61.1058000000017</v>
      </c>
      <c r="E10" s="1">
        <f t="shared" si="0"/>
        <v>306</v>
      </c>
      <c r="F10" s="1">
        <f>+VLOOKUP($B10,'Column List'!$C:$G,5,FALSE)</f>
        <v>0</v>
      </c>
      <c r="G10" s="1"/>
      <c r="H10" s="1"/>
      <c r="I10" s="1"/>
      <c r="J10" s="1"/>
      <c r="K10" s="1" t="str">
        <f t="shared" si="1"/>
        <v>Not Started</v>
      </c>
    </row>
    <row r="11" spans="1:11" x14ac:dyDescent="0.25">
      <c r="A11" s="1" t="s">
        <v>136</v>
      </c>
      <c r="B11" s="1">
        <v>428588</v>
      </c>
      <c r="C11" s="1">
        <v>5</v>
      </c>
      <c r="D11" s="1">
        <f>+VLOOKUP(B11,'Column List'!$C:$E,3,FALSE)</f>
        <v>43.200000000001602</v>
      </c>
      <c r="E11" s="1">
        <f t="shared" si="0"/>
        <v>216</v>
      </c>
      <c r="F11" s="1">
        <f>+VLOOKUP($B11,'Column List'!$C:$G,5,FALSE)</f>
        <v>0</v>
      </c>
      <c r="G11" s="1"/>
      <c r="H11" s="1"/>
      <c r="I11" s="1"/>
      <c r="J11" s="1"/>
      <c r="K11" s="1" t="str">
        <f t="shared" si="1"/>
        <v>Not Started</v>
      </c>
    </row>
    <row r="12" spans="1:11" x14ac:dyDescent="0.25">
      <c r="A12" s="1" t="s">
        <v>136</v>
      </c>
      <c r="B12" s="1">
        <v>428745</v>
      </c>
      <c r="C12" s="1">
        <v>5</v>
      </c>
      <c r="D12" s="1">
        <f>+VLOOKUP(B12,'Column List'!$C:$E,3,FALSE)</f>
        <v>43.295700000000402</v>
      </c>
      <c r="E12" s="1">
        <f t="shared" si="0"/>
        <v>216</v>
      </c>
      <c r="F12" s="1">
        <f>+VLOOKUP($B12,'Column List'!$C:$G,5,FALSE)</f>
        <v>0</v>
      </c>
      <c r="G12" s="1"/>
      <c r="H12" s="1"/>
      <c r="I12" s="1"/>
      <c r="J12" s="1"/>
      <c r="K12" s="1" t="str">
        <f t="shared" si="1"/>
        <v>Not Started</v>
      </c>
    </row>
    <row r="13" spans="1:11" x14ac:dyDescent="0.25">
      <c r="A13" s="1" t="s">
        <v>136</v>
      </c>
      <c r="B13" s="1">
        <v>428797</v>
      </c>
      <c r="C13" s="1">
        <v>5</v>
      </c>
      <c r="D13" s="1">
        <f>+VLOOKUP(B13,'Column List'!$C:$E,3,FALSE)</f>
        <v>26.4850964682749</v>
      </c>
      <c r="E13" s="1">
        <f t="shared" si="0"/>
        <v>132</v>
      </c>
      <c r="F13" s="1">
        <f>+VLOOKUP($B13,'Column List'!$C:$G,5,FALSE)</f>
        <v>0</v>
      </c>
      <c r="G13" s="1"/>
      <c r="H13" s="1"/>
      <c r="I13" s="1"/>
      <c r="J13" s="1"/>
      <c r="K13" s="1" t="str">
        <f t="shared" si="1"/>
        <v>Not Started</v>
      </c>
    </row>
    <row r="14" spans="1:11" x14ac:dyDescent="0.25">
      <c r="A14" s="1" t="s">
        <v>136</v>
      </c>
      <c r="B14" s="1">
        <v>429964</v>
      </c>
      <c r="C14" s="1">
        <v>5</v>
      </c>
      <c r="D14" s="1">
        <f>+VLOOKUP(B14,'Column List'!$C:$E,3,FALSE)</f>
        <v>24.8050964682749</v>
      </c>
      <c r="E14" s="1">
        <f t="shared" si="0"/>
        <v>124</v>
      </c>
      <c r="F14" s="1">
        <f>+VLOOKUP($B14,'Column List'!$C:$G,5,FALSE)</f>
        <v>0</v>
      </c>
      <c r="G14" s="1"/>
      <c r="H14" s="1"/>
      <c r="I14" s="1"/>
      <c r="J14" s="1"/>
      <c r="K14" s="1" t="str">
        <f t="shared" si="1"/>
        <v>Not Started</v>
      </c>
    </row>
    <row r="15" spans="1:11" x14ac:dyDescent="0.25">
      <c r="A15" s="1" t="s">
        <v>136</v>
      </c>
      <c r="B15" s="1">
        <v>430064</v>
      </c>
      <c r="C15" s="1">
        <v>5</v>
      </c>
      <c r="D15" s="1">
        <f>+VLOOKUP(B15,'Column List'!$C:$E,3,FALSE)</f>
        <v>40.014582019503599</v>
      </c>
      <c r="E15" s="1">
        <f t="shared" si="0"/>
        <v>200</v>
      </c>
      <c r="F15" s="1">
        <f>+VLOOKUP($B15,'Column List'!$C:$G,5,FALSE)</f>
        <v>0</v>
      </c>
      <c r="G15" s="1"/>
      <c r="H15" s="1"/>
      <c r="I15" s="1"/>
      <c r="J15" s="1"/>
      <c r="K15" s="1" t="str">
        <f t="shared" si="1"/>
        <v>Not Started</v>
      </c>
    </row>
    <row r="16" spans="1:11" x14ac:dyDescent="0.25">
      <c r="A16" s="1" t="s">
        <v>136</v>
      </c>
      <c r="B16" s="1">
        <v>430318</v>
      </c>
      <c r="C16" s="1">
        <v>5</v>
      </c>
      <c r="D16" s="1">
        <f>+VLOOKUP(B16,'Column List'!$C:$E,3,FALSE)</f>
        <v>13.0254357427921</v>
      </c>
      <c r="E16" s="1">
        <f t="shared" si="0"/>
        <v>65</v>
      </c>
      <c r="F16" s="1">
        <f>+VLOOKUP($B16,'Column List'!$C:$G,5,FALSE)</f>
        <v>0</v>
      </c>
      <c r="G16" s="1"/>
      <c r="H16" s="1"/>
      <c r="I16" s="1"/>
      <c r="J16" s="1"/>
      <c r="K16" s="1" t="str">
        <f t="shared" si="1"/>
        <v>Not Started</v>
      </c>
    </row>
    <row r="17" spans="1:11" x14ac:dyDescent="0.25">
      <c r="A17" s="1" t="s">
        <v>136</v>
      </c>
      <c r="B17" s="1">
        <v>430361</v>
      </c>
      <c r="C17" s="1">
        <v>5</v>
      </c>
      <c r="D17" s="1">
        <f>+VLOOKUP(B17,'Column List'!$C:$E,3,FALSE)</f>
        <v>12.819259192305299</v>
      </c>
      <c r="E17" s="1">
        <f t="shared" si="0"/>
        <v>64</v>
      </c>
      <c r="F17" s="1">
        <f>+VLOOKUP($B17,'Column List'!$C:$G,5,FALSE)</f>
        <v>0</v>
      </c>
      <c r="G17" s="1"/>
      <c r="H17" s="1"/>
      <c r="I17" s="1"/>
      <c r="J17" s="1"/>
      <c r="K17" s="1" t="str">
        <f t="shared" si="1"/>
        <v>Not Started</v>
      </c>
    </row>
    <row r="18" spans="1:11" x14ac:dyDescent="0.25">
      <c r="A18" s="1" t="s">
        <v>136</v>
      </c>
      <c r="B18" s="1">
        <v>430412</v>
      </c>
      <c r="C18" s="1">
        <v>5</v>
      </c>
      <c r="D18" s="1">
        <f>+VLOOKUP(B18,'Column List'!$C:$E,3,FALSE)</f>
        <v>6.6457953118351298</v>
      </c>
      <c r="E18" s="1">
        <f t="shared" si="0"/>
        <v>33</v>
      </c>
      <c r="F18" s="1">
        <f>+VLOOKUP($B18,'Column List'!$C:$G,5,FALSE)</f>
        <v>0</v>
      </c>
      <c r="G18" s="1"/>
      <c r="H18" s="1"/>
      <c r="I18" s="1"/>
      <c r="J18" s="1"/>
      <c r="K18" s="1" t="str">
        <f t="shared" si="1"/>
        <v>Not Started</v>
      </c>
    </row>
    <row r="19" spans="1:11" x14ac:dyDescent="0.25">
      <c r="A19" s="1" t="s">
        <v>136</v>
      </c>
      <c r="B19" s="1">
        <v>430859</v>
      </c>
      <c r="C19" s="1">
        <v>5</v>
      </c>
      <c r="D19" s="1">
        <f>+VLOOKUP(B19,'Column List'!$C:$E,3,FALSE)</f>
        <v>19.5589931610685</v>
      </c>
      <c r="E19" s="1">
        <f t="shared" si="0"/>
        <v>98</v>
      </c>
      <c r="F19" s="1">
        <f>+VLOOKUP($B19,'Column List'!$C:$G,5,FALSE)</f>
        <v>0</v>
      </c>
      <c r="G19" s="1"/>
      <c r="H19" s="1"/>
      <c r="I19" s="1"/>
      <c r="J19" s="1"/>
      <c r="K19" s="1" t="str">
        <f t="shared" si="1"/>
        <v>Not Started</v>
      </c>
    </row>
    <row r="20" spans="1:11" x14ac:dyDescent="0.25">
      <c r="A20" s="1" t="s">
        <v>136</v>
      </c>
      <c r="B20" s="1">
        <v>493612</v>
      </c>
      <c r="C20" s="1">
        <v>5</v>
      </c>
      <c r="D20" s="1">
        <f>+VLOOKUP(B20,'Column List'!$C:$E,3,FALSE)</f>
        <v>24.781614728492201</v>
      </c>
      <c r="E20" s="1">
        <f t="shared" si="0"/>
        <v>124</v>
      </c>
      <c r="F20" s="1">
        <f>+VLOOKUP($B20,'Column List'!$C:$G,5,FALSE)</f>
        <v>100</v>
      </c>
      <c r="G20" s="1"/>
      <c r="H20" s="1"/>
      <c r="I20" s="1"/>
      <c r="J20" s="1"/>
      <c r="K20" s="1" t="str">
        <f t="shared" si="1"/>
        <v>Completed</v>
      </c>
    </row>
    <row r="21" spans="1:11" x14ac:dyDescent="0.25">
      <c r="A21" s="1" t="s">
        <v>136</v>
      </c>
      <c r="B21" s="1">
        <v>493697</v>
      </c>
      <c r="C21" s="1">
        <v>5</v>
      </c>
      <c r="D21" s="1">
        <f>+VLOOKUP(B21,'Column List'!$C:$E,3,FALSE)</f>
        <v>74.563695832155602</v>
      </c>
      <c r="E21" s="1">
        <f t="shared" si="0"/>
        <v>373</v>
      </c>
      <c r="F21" s="1">
        <f>+VLOOKUP($B21,'Column List'!$C:$G,5,FALSE)</f>
        <v>100</v>
      </c>
      <c r="G21" s="1"/>
      <c r="H21" s="1"/>
      <c r="I21" s="1"/>
      <c r="J21" s="1"/>
      <c r="K21" s="1" t="str">
        <f t="shared" si="1"/>
        <v>Completed</v>
      </c>
    </row>
    <row r="22" spans="1:11" x14ac:dyDescent="0.25">
      <c r="A22" s="1" t="s">
        <v>136</v>
      </c>
      <c r="B22" s="1">
        <v>493790</v>
      </c>
      <c r="C22" s="1">
        <v>5</v>
      </c>
      <c r="D22" s="1">
        <f>+VLOOKUP(B22,'Column List'!$C:$E,3,FALSE)</f>
        <v>55.183576263849702</v>
      </c>
      <c r="E22" s="1">
        <f t="shared" si="0"/>
        <v>276</v>
      </c>
      <c r="F22" s="1">
        <f>+VLOOKUP($B22,'Column List'!$C:$G,5,FALSE)</f>
        <v>100</v>
      </c>
      <c r="G22" s="1"/>
      <c r="H22" s="1"/>
      <c r="I22" s="1"/>
      <c r="J22" s="1"/>
      <c r="K22" s="1" t="str">
        <f t="shared" si="1"/>
        <v>Completed</v>
      </c>
    </row>
    <row r="23" spans="1:11" x14ac:dyDescent="0.25">
      <c r="A23" s="1" t="s">
        <v>136</v>
      </c>
      <c r="B23" s="1">
        <v>493879</v>
      </c>
      <c r="C23" s="1">
        <v>5</v>
      </c>
      <c r="D23" s="1">
        <f>+VLOOKUP(B23,'Column List'!$C:$E,3,FALSE)</f>
        <v>30.902241791517</v>
      </c>
      <c r="E23" s="1">
        <f t="shared" si="0"/>
        <v>155</v>
      </c>
      <c r="F23" s="1">
        <f>+VLOOKUP($B23,'Column List'!$C:$G,5,FALSE)</f>
        <v>100</v>
      </c>
      <c r="G23" s="1"/>
      <c r="H23" s="1"/>
      <c r="I23" s="1"/>
      <c r="J23" s="1"/>
      <c r="K23" s="1" t="str">
        <f t="shared" si="1"/>
        <v>Completed</v>
      </c>
    </row>
    <row r="24" spans="1:11" x14ac:dyDescent="0.25">
      <c r="A24" s="1" t="s">
        <v>136</v>
      </c>
      <c r="B24" s="1">
        <v>497540</v>
      </c>
      <c r="C24" s="1">
        <v>5</v>
      </c>
      <c r="D24" s="1">
        <f>+VLOOKUP(B24,'Column List'!$C:$E,3,FALSE)</f>
        <v>13.560271245453</v>
      </c>
      <c r="E24" s="1">
        <f t="shared" si="0"/>
        <v>68</v>
      </c>
      <c r="F24" s="1">
        <f>+VLOOKUP($B24,'Column List'!$C:$G,5,FALSE)</f>
        <v>0</v>
      </c>
      <c r="G24" s="1"/>
      <c r="H24" s="1"/>
      <c r="I24" s="1"/>
      <c r="J24" s="1"/>
      <c r="K24" s="1" t="str">
        <f t="shared" si="1"/>
        <v>Not Started</v>
      </c>
    </row>
    <row r="25" spans="1:11" x14ac:dyDescent="0.25">
      <c r="A25" s="1" t="s">
        <v>136</v>
      </c>
      <c r="B25" s="1">
        <v>506386</v>
      </c>
      <c r="C25" s="1">
        <v>5</v>
      </c>
      <c r="D25" s="1">
        <f>+VLOOKUP(B25,'Column List'!$C:$E,3,FALSE)</f>
        <v>6.1323341307441099</v>
      </c>
      <c r="E25" s="1">
        <f t="shared" si="0"/>
        <v>31</v>
      </c>
      <c r="F25" s="1">
        <f>+VLOOKUP($B25,'Column List'!$C:$G,5,FALSE)</f>
        <v>0</v>
      </c>
      <c r="G25" s="1"/>
      <c r="H25" s="1"/>
      <c r="I25" s="1"/>
      <c r="J25" s="1"/>
      <c r="K25" s="1" t="str">
        <f t="shared" si="1"/>
        <v>Not Started</v>
      </c>
    </row>
    <row r="26" spans="1:11" x14ac:dyDescent="0.25">
      <c r="A26" s="1" t="s">
        <v>136</v>
      </c>
      <c r="B26" s="1">
        <v>506797</v>
      </c>
      <c r="C26" s="1">
        <v>5</v>
      </c>
      <c r="D26" s="1">
        <f>+VLOOKUP(B26,'Column List'!$C:$E,3,FALSE)</f>
        <v>4.9845728797991704</v>
      </c>
      <c r="E26" s="1">
        <f t="shared" si="0"/>
        <v>25</v>
      </c>
      <c r="F26" s="1">
        <f>+VLOOKUP($B26,'Column List'!$C:$G,5,FALSE)</f>
        <v>0</v>
      </c>
      <c r="G26" s="1"/>
      <c r="H26" s="1"/>
      <c r="I26" s="1"/>
      <c r="J26" s="1"/>
      <c r="K26" s="1" t="str">
        <f t="shared" si="1"/>
        <v>Not Started</v>
      </c>
    </row>
    <row r="27" spans="1:11" x14ac:dyDescent="0.25">
      <c r="A27" s="1" t="s">
        <v>136</v>
      </c>
      <c r="B27" s="1">
        <v>530178</v>
      </c>
      <c r="C27" s="1">
        <v>5</v>
      </c>
      <c r="D27" s="1">
        <f>+VLOOKUP(B27,'Column List'!$C:$E,3,FALSE)</f>
        <v>5.9135695450401498</v>
      </c>
      <c r="E27" s="1">
        <f t="shared" si="0"/>
        <v>30</v>
      </c>
      <c r="F27" s="1">
        <f>+VLOOKUP($B27,'Column List'!$C:$G,5,FALSE)</f>
        <v>0</v>
      </c>
      <c r="G27" s="1"/>
      <c r="H27" s="1"/>
      <c r="I27" s="1"/>
      <c r="J27" s="1"/>
      <c r="K27" s="1" t="str">
        <f t="shared" si="1"/>
        <v>Not Started</v>
      </c>
    </row>
    <row r="28" spans="1:11" x14ac:dyDescent="0.25">
      <c r="A28" s="1" t="s">
        <v>136</v>
      </c>
      <c r="B28" s="1">
        <v>599841</v>
      </c>
      <c r="C28" s="1">
        <v>5</v>
      </c>
      <c r="D28" s="1">
        <f>+VLOOKUP(B28,'Column List'!$C:$E,3,FALSE)</f>
        <v>16.248577567937001</v>
      </c>
      <c r="E28" s="1">
        <f t="shared" si="0"/>
        <v>81</v>
      </c>
      <c r="F28" s="1">
        <f>+VLOOKUP($B28,'Column List'!$C:$G,5,FALSE)</f>
        <v>0</v>
      </c>
      <c r="G28" s="1"/>
      <c r="H28" s="1"/>
      <c r="I28" s="1"/>
      <c r="J28" s="1"/>
      <c r="K28" s="1" t="str">
        <f t="shared" si="1"/>
        <v>Not Started</v>
      </c>
    </row>
    <row r="29" spans="1:11" x14ac:dyDescent="0.25">
      <c r="A29" s="1" t="s">
        <v>136</v>
      </c>
      <c r="B29" s="1">
        <v>599906</v>
      </c>
      <c r="C29" s="1">
        <v>5</v>
      </c>
      <c r="D29" s="1">
        <f>+VLOOKUP(B29,'Column List'!$C:$E,3,FALSE)</f>
        <v>46.586799999999997</v>
      </c>
      <c r="E29" s="1">
        <f t="shared" si="0"/>
        <v>233</v>
      </c>
      <c r="F29" s="1">
        <f>+VLOOKUP($B29,'Column List'!$C:$G,5,FALSE)</f>
        <v>0</v>
      </c>
      <c r="G29" s="1"/>
      <c r="H29" s="1"/>
      <c r="I29" s="1"/>
      <c r="J29" s="1"/>
      <c r="K29" s="1" t="str">
        <f t="shared" si="1"/>
        <v>Not Started</v>
      </c>
    </row>
    <row r="30" spans="1:11" x14ac:dyDescent="0.25">
      <c r="A30" s="1" t="s">
        <v>136</v>
      </c>
      <c r="B30" s="1">
        <v>599951</v>
      </c>
      <c r="C30" s="1">
        <v>5</v>
      </c>
      <c r="D30" s="1">
        <f>+VLOOKUP(B30,'Column List'!$C:$E,3,FALSE)</f>
        <v>9.0625261512731807</v>
      </c>
      <c r="E30" s="1">
        <f t="shared" si="0"/>
        <v>45</v>
      </c>
      <c r="F30" s="1">
        <f>+VLOOKUP($B30,'Column List'!$C:$G,5,FALSE)</f>
        <v>0</v>
      </c>
      <c r="G30" s="1"/>
      <c r="H30" s="1"/>
      <c r="I30" s="1"/>
      <c r="J30" s="1"/>
      <c r="K30" s="1" t="str">
        <f t="shared" si="1"/>
        <v>Not Started</v>
      </c>
    </row>
    <row r="31" spans="1:11" x14ac:dyDescent="0.25">
      <c r="A31" s="1" t="s">
        <v>136</v>
      </c>
      <c r="B31" s="1">
        <v>627064</v>
      </c>
      <c r="C31" s="1">
        <v>5</v>
      </c>
      <c r="D31" s="1">
        <f>+VLOOKUP(B31,'Column List'!$C:$E,3,FALSE)</f>
        <v>36.615000000000002</v>
      </c>
      <c r="E31" s="1">
        <f t="shared" si="0"/>
        <v>183</v>
      </c>
      <c r="F31" s="1">
        <f>+VLOOKUP($B31,'Column List'!$C:$G,5,FALSE)</f>
        <v>100</v>
      </c>
      <c r="G31" s="1"/>
      <c r="H31" s="1"/>
      <c r="I31" s="1"/>
      <c r="J31" s="1"/>
      <c r="K31" s="1" t="str">
        <f t="shared" si="1"/>
        <v>Completed</v>
      </c>
    </row>
    <row r="32" spans="1:11" x14ac:dyDescent="0.25">
      <c r="A32" s="1" t="s">
        <v>136</v>
      </c>
      <c r="B32" s="1">
        <v>627729</v>
      </c>
      <c r="C32" s="1">
        <v>5</v>
      </c>
      <c r="D32" s="1">
        <f>+VLOOKUP(B32,'Column List'!$C:$E,3,FALSE)</f>
        <v>9.75453430269717</v>
      </c>
      <c r="E32" s="1">
        <f t="shared" si="0"/>
        <v>49</v>
      </c>
      <c r="F32" s="1">
        <f>+VLOOKUP($B32,'Column List'!$C:$G,5,FALSE)</f>
        <v>100</v>
      </c>
      <c r="G32" s="1"/>
      <c r="H32" s="1"/>
      <c r="I32" s="1"/>
      <c r="J32" s="1"/>
      <c r="K32" s="1" t="str">
        <f t="shared" si="1"/>
        <v>Completed</v>
      </c>
    </row>
    <row r="33" spans="1:11" x14ac:dyDescent="0.25">
      <c r="A33" s="1" t="s">
        <v>136</v>
      </c>
      <c r="B33" s="1">
        <v>628523</v>
      </c>
      <c r="C33" s="1">
        <v>5</v>
      </c>
      <c r="D33" s="1">
        <f>+VLOOKUP(B33,'Column List'!$C:$E,3,FALSE)</f>
        <v>27.614999999999998</v>
      </c>
      <c r="E33" s="1">
        <f t="shared" si="0"/>
        <v>138</v>
      </c>
      <c r="F33" s="1">
        <f>+VLOOKUP($B33,'Column List'!$C:$G,5,FALSE)</f>
        <v>100</v>
      </c>
      <c r="G33" s="1"/>
      <c r="H33" s="1"/>
      <c r="I33" s="1"/>
      <c r="J33" s="1"/>
      <c r="K33" s="1" t="str">
        <f t="shared" si="1"/>
        <v>Completed</v>
      </c>
    </row>
    <row r="34" spans="1:11" x14ac:dyDescent="0.25">
      <c r="A34" s="1" t="s">
        <v>136</v>
      </c>
      <c r="B34" s="1">
        <v>655533</v>
      </c>
      <c r="C34" s="1">
        <v>5</v>
      </c>
      <c r="D34" s="1">
        <f>+VLOOKUP(B34,'Column List'!$C:$E,3,FALSE)</f>
        <v>3.3</v>
      </c>
      <c r="E34" s="1">
        <f t="shared" si="0"/>
        <v>17</v>
      </c>
      <c r="F34" s="1">
        <f>+VLOOKUP($B34,'Column List'!$C:$G,5,FALSE)</f>
        <v>0</v>
      </c>
      <c r="G34" s="1"/>
      <c r="H34" s="1"/>
      <c r="I34" s="1"/>
      <c r="J34" s="1"/>
      <c r="K34" s="1" t="str">
        <f t="shared" si="1"/>
        <v>Not Started</v>
      </c>
    </row>
    <row r="35" spans="1:11" x14ac:dyDescent="0.25">
      <c r="A35" s="1" t="s">
        <v>136</v>
      </c>
      <c r="B35" s="1">
        <v>704275</v>
      </c>
      <c r="C35" s="1">
        <v>5</v>
      </c>
      <c r="D35" s="1">
        <f>+VLOOKUP(B35,'Column List'!$C:$E,3,FALSE)</f>
        <v>16.2</v>
      </c>
      <c r="E35" s="1">
        <f t="shared" si="0"/>
        <v>81</v>
      </c>
      <c r="F35" s="1">
        <f>+VLOOKUP($B35,'Column List'!$C:$G,5,FALSE)</f>
        <v>0</v>
      </c>
      <c r="G35" s="1"/>
      <c r="H35" s="1"/>
      <c r="I35" s="1"/>
      <c r="J35" s="1"/>
      <c r="K35" s="1" t="str">
        <f t="shared" si="1"/>
        <v>Not Started</v>
      </c>
    </row>
    <row r="36" spans="1:11" x14ac:dyDescent="0.25">
      <c r="A36" s="1" t="s">
        <v>136</v>
      </c>
      <c r="B36" s="1">
        <v>707722</v>
      </c>
      <c r="C36" s="1">
        <v>5</v>
      </c>
      <c r="D36" s="1">
        <f>+VLOOKUP(B36,'Column List'!$C:$E,3,FALSE)</f>
        <v>7.8660000000000103</v>
      </c>
      <c r="E36" s="1">
        <f t="shared" si="0"/>
        <v>39</v>
      </c>
      <c r="F36" s="1">
        <f>+VLOOKUP($B36,'Column List'!$C:$G,5,FALSE)</f>
        <v>0</v>
      </c>
      <c r="G36" s="1"/>
      <c r="H36" s="1"/>
      <c r="I36" s="1"/>
      <c r="J36" s="1"/>
      <c r="K36" s="1" t="str">
        <f t="shared" si="1"/>
        <v>Not Started</v>
      </c>
    </row>
    <row r="37" spans="1:11" x14ac:dyDescent="0.25">
      <c r="A37" s="1" t="s">
        <v>136</v>
      </c>
      <c r="B37" s="1">
        <v>708088</v>
      </c>
      <c r="C37" s="1">
        <v>5</v>
      </c>
      <c r="D37" s="1">
        <f>+VLOOKUP(B37,'Column List'!$C:$E,3,FALSE)</f>
        <v>3.7259999999995799</v>
      </c>
      <c r="E37" s="1">
        <f t="shared" si="0"/>
        <v>19</v>
      </c>
      <c r="F37" s="1">
        <f>+VLOOKUP($B37,'Column List'!$C:$G,5,FALSE)</f>
        <v>0</v>
      </c>
      <c r="G37" s="1"/>
      <c r="H37" s="1"/>
      <c r="I37" s="1"/>
      <c r="J37" s="1"/>
      <c r="K37" s="1" t="str">
        <f t="shared" si="1"/>
        <v>Not Started</v>
      </c>
    </row>
    <row r="38" spans="1:11" x14ac:dyDescent="0.25">
      <c r="A38" s="1" t="s">
        <v>136</v>
      </c>
      <c r="B38" s="1">
        <v>709245</v>
      </c>
      <c r="C38" s="1">
        <v>5</v>
      </c>
      <c r="D38" s="1">
        <f>+VLOOKUP(B38,'Column List'!$C:$E,3,FALSE)</f>
        <v>7.8543000000000402</v>
      </c>
      <c r="E38" s="1">
        <f t="shared" si="0"/>
        <v>39</v>
      </c>
      <c r="F38" s="1">
        <f>+VLOOKUP($B38,'Column List'!$C:$G,5,FALSE)</f>
        <v>0</v>
      </c>
      <c r="G38" s="1"/>
      <c r="H38" s="1"/>
      <c r="I38" s="1"/>
      <c r="J38" s="1"/>
      <c r="K38" s="1" t="str">
        <f t="shared" si="1"/>
        <v>Not Started</v>
      </c>
    </row>
    <row r="39" spans="1:11" x14ac:dyDescent="0.25">
      <c r="A39" s="1" t="s">
        <v>136</v>
      </c>
      <c r="B39" s="1">
        <v>745997</v>
      </c>
      <c r="C39" s="1">
        <v>5</v>
      </c>
      <c r="D39" s="1">
        <f>+VLOOKUP(B39,'Column List'!$C:$E,3,FALSE)</f>
        <v>26.623999999999999</v>
      </c>
      <c r="E39" s="1">
        <f t="shared" si="0"/>
        <v>133</v>
      </c>
      <c r="F39" s="1">
        <f>+VLOOKUP($B39,'Column List'!$C:$G,5,FALSE)</f>
        <v>0</v>
      </c>
      <c r="G39" s="1"/>
      <c r="H39" s="1"/>
      <c r="I39" s="1"/>
      <c r="J39" s="1"/>
      <c r="K39" s="1" t="str">
        <f t="shared" si="1"/>
        <v>Not Started</v>
      </c>
    </row>
    <row r="40" spans="1:11" x14ac:dyDescent="0.25">
      <c r="A40" s="1" t="s">
        <v>136</v>
      </c>
      <c r="B40" s="1">
        <v>746235</v>
      </c>
      <c r="C40" s="1">
        <v>5</v>
      </c>
      <c r="D40" s="1">
        <f>+VLOOKUP(B40,'Column List'!$C:$E,3,FALSE)</f>
        <v>20.632703515914599</v>
      </c>
      <c r="E40" s="1">
        <f t="shared" si="0"/>
        <v>103</v>
      </c>
      <c r="F40" s="1">
        <f>+VLOOKUP($B40,'Column List'!$C:$G,5,FALSE)</f>
        <v>0</v>
      </c>
      <c r="G40" s="1"/>
      <c r="H40" s="1"/>
      <c r="I40" s="1"/>
      <c r="J40" s="1"/>
      <c r="K40" s="1" t="str">
        <f t="shared" si="1"/>
        <v>Not Started</v>
      </c>
    </row>
    <row r="41" spans="1:11" x14ac:dyDescent="0.25">
      <c r="A41" s="1" t="s">
        <v>136</v>
      </c>
      <c r="B41" s="1">
        <v>746589</v>
      </c>
      <c r="C41" s="1">
        <v>5</v>
      </c>
      <c r="D41" s="1">
        <f>+VLOOKUP(B41,'Column List'!$C:$E,3,FALSE)</f>
        <v>14.065499814951901</v>
      </c>
      <c r="E41" s="1">
        <f t="shared" si="0"/>
        <v>70</v>
      </c>
      <c r="F41" s="1">
        <f>+VLOOKUP($B41,'Column List'!$C:$G,5,FALSE)</f>
        <v>0</v>
      </c>
      <c r="G41" s="1"/>
      <c r="H41" s="1"/>
      <c r="I41" s="1"/>
      <c r="J41" s="1"/>
      <c r="K41" s="1" t="str">
        <f t="shared" si="1"/>
        <v>Not Started</v>
      </c>
    </row>
    <row r="42" spans="1:11" x14ac:dyDescent="0.25">
      <c r="A42" s="1" t="s">
        <v>136</v>
      </c>
      <c r="B42" s="1">
        <v>746634</v>
      </c>
      <c r="C42" s="1">
        <v>5</v>
      </c>
      <c r="D42" s="1">
        <f>+VLOOKUP(B42,'Column List'!$C:$E,3,FALSE)</f>
        <v>13.4154998149519</v>
      </c>
      <c r="E42" s="1">
        <f t="shared" si="0"/>
        <v>67</v>
      </c>
      <c r="F42" s="1">
        <f>+VLOOKUP($B42,'Column List'!$C:$G,5,FALSE)</f>
        <v>0</v>
      </c>
      <c r="G42" s="1"/>
      <c r="H42" s="1"/>
      <c r="I42" s="1"/>
      <c r="J42" s="1"/>
      <c r="K42" s="1" t="str">
        <f t="shared" si="1"/>
        <v>Not Started</v>
      </c>
    </row>
    <row r="43" spans="1:11" x14ac:dyDescent="0.25">
      <c r="A43" s="1" t="s">
        <v>136</v>
      </c>
      <c r="B43" s="1">
        <v>746766</v>
      </c>
      <c r="C43" s="1">
        <v>5</v>
      </c>
      <c r="D43" s="1">
        <f>+VLOOKUP(B43,'Column List'!$C:$E,3,FALSE)</f>
        <v>18.344471343191</v>
      </c>
      <c r="E43" s="1">
        <f t="shared" si="0"/>
        <v>92</v>
      </c>
      <c r="F43" s="1">
        <f>+VLOOKUP($B43,'Column List'!$C:$G,5,FALSE)</f>
        <v>0</v>
      </c>
      <c r="G43" s="1"/>
      <c r="H43" s="1"/>
      <c r="I43" s="1"/>
      <c r="J43" s="1"/>
      <c r="K43" s="1" t="str">
        <f t="shared" si="1"/>
        <v>Not Started</v>
      </c>
    </row>
    <row r="44" spans="1:11" x14ac:dyDescent="0.25">
      <c r="A44" s="1" t="s">
        <v>136</v>
      </c>
      <c r="B44" s="1">
        <v>765523</v>
      </c>
      <c r="C44" s="1">
        <v>5</v>
      </c>
      <c r="D44" s="1">
        <f>+VLOOKUP(B44,'Column List'!$C:$E,3,FALSE)</f>
        <v>8.3390000000000093</v>
      </c>
      <c r="E44" s="1">
        <f t="shared" si="0"/>
        <v>42</v>
      </c>
      <c r="F44" s="1">
        <f>+VLOOKUP($B44,'Column List'!$C:$G,5,FALSE)</f>
        <v>0</v>
      </c>
      <c r="G44" s="1"/>
      <c r="H44" s="1"/>
      <c r="I44" s="1"/>
      <c r="J44" s="1"/>
      <c r="K44" s="1" t="str">
        <f t="shared" si="1"/>
        <v>Not Started</v>
      </c>
    </row>
    <row r="45" spans="1:11" x14ac:dyDescent="0.25">
      <c r="A45" s="1" t="s">
        <v>136</v>
      </c>
      <c r="B45" s="1">
        <v>765620</v>
      </c>
      <c r="C45" s="1">
        <v>5</v>
      </c>
      <c r="D45" s="1">
        <f>+VLOOKUP(B45,'Column List'!$C:$E,3,FALSE)</f>
        <v>8.3389999999999898</v>
      </c>
      <c r="E45" s="1">
        <f t="shared" si="0"/>
        <v>42</v>
      </c>
      <c r="F45" s="1">
        <f>+VLOOKUP($B45,'Column List'!$C:$G,5,FALSE)</f>
        <v>0</v>
      </c>
      <c r="G45" s="1"/>
      <c r="H45" s="1"/>
      <c r="I45" s="1"/>
      <c r="J45" s="1"/>
      <c r="K45" s="1" t="str">
        <f t="shared" si="1"/>
        <v>Not Started</v>
      </c>
    </row>
    <row r="46" spans="1:11" x14ac:dyDescent="0.25">
      <c r="A46" s="1" t="s">
        <v>136</v>
      </c>
      <c r="B46" s="1">
        <v>768442</v>
      </c>
      <c r="C46" s="1">
        <v>5</v>
      </c>
      <c r="D46" s="1">
        <f>+VLOOKUP(B46,'Column List'!$C:$E,3,FALSE)</f>
        <v>13.6689182391855</v>
      </c>
      <c r="E46" s="1">
        <f t="shared" si="0"/>
        <v>68</v>
      </c>
      <c r="F46" s="1">
        <f>+VLOOKUP($B46,'Column List'!$C:$G,5,FALSE)</f>
        <v>0</v>
      </c>
      <c r="G46" s="1"/>
      <c r="H46" s="1"/>
      <c r="I46" s="1"/>
      <c r="J46" s="1"/>
      <c r="K46" s="1" t="str">
        <f t="shared" si="1"/>
        <v>Not Started</v>
      </c>
    </row>
    <row r="47" spans="1:11" x14ac:dyDescent="0.25">
      <c r="A47" s="1" t="s">
        <v>136</v>
      </c>
      <c r="B47" s="1">
        <v>845266</v>
      </c>
      <c r="C47" s="1">
        <v>5</v>
      </c>
      <c r="D47" s="1">
        <f>+VLOOKUP(B47,'Column List'!$C:$E,3,FALSE)</f>
        <v>13.6389000000006</v>
      </c>
      <c r="E47" s="1">
        <f t="shared" si="0"/>
        <v>68</v>
      </c>
      <c r="F47" s="1">
        <f>+VLOOKUP($B47,'Column List'!$C:$G,5,FALSE)</f>
        <v>0</v>
      </c>
      <c r="G47" s="1"/>
      <c r="H47" s="1"/>
      <c r="I47" s="1"/>
      <c r="J47" s="1"/>
      <c r="K47" s="1" t="str">
        <f t="shared" si="1"/>
        <v>Not Started</v>
      </c>
    </row>
    <row r="48" spans="1:11" x14ac:dyDescent="0.25">
      <c r="A48" s="1" t="s">
        <v>136</v>
      </c>
      <c r="B48" s="1">
        <v>846939</v>
      </c>
      <c r="C48" s="1">
        <v>5</v>
      </c>
      <c r="D48" s="1">
        <f>+VLOOKUP(B48,'Column List'!$C:$E,3,FALSE)</f>
        <v>31.854600000001</v>
      </c>
      <c r="E48" s="1">
        <f t="shared" si="0"/>
        <v>159</v>
      </c>
      <c r="F48" s="1">
        <f>+VLOOKUP($B48,'Column List'!$C:$G,5,FALSE)</f>
        <v>0</v>
      </c>
      <c r="G48" s="1"/>
      <c r="H48" s="1"/>
      <c r="I48" s="1"/>
      <c r="J48" s="1"/>
      <c r="K48" s="1" t="str">
        <f t="shared" si="1"/>
        <v>Not Started</v>
      </c>
    </row>
    <row r="49" spans="1:11" x14ac:dyDescent="0.25">
      <c r="A49" s="1" t="s">
        <v>136</v>
      </c>
      <c r="B49" s="1">
        <v>847436</v>
      </c>
      <c r="C49" s="1">
        <v>5</v>
      </c>
      <c r="D49" s="1">
        <f>+VLOOKUP(B49,'Column List'!$C:$E,3,FALSE)</f>
        <v>16.472700000006899</v>
      </c>
      <c r="E49" s="1">
        <f t="shared" si="0"/>
        <v>82</v>
      </c>
      <c r="F49" s="1">
        <f>+VLOOKUP($B49,'Column List'!$C:$G,5,FALSE)</f>
        <v>0</v>
      </c>
      <c r="G49" s="1"/>
      <c r="H49" s="1"/>
      <c r="I49" s="1"/>
      <c r="J49" s="1"/>
      <c r="K49" s="1" t="str">
        <f t="shared" si="1"/>
        <v>Not Started</v>
      </c>
    </row>
    <row r="50" spans="1:11" x14ac:dyDescent="0.25">
      <c r="A50" s="1" t="s">
        <v>136</v>
      </c>
      <c r="B50" s="1">
        <v>849032</v>
      </c>
      <c r="C50" s="1">
        <v>5</v>
      </c>
      <c r="D50" s="1">
        <f>+VLOOKUP(B50,'Column List'!$C:$E,3,FALSE)</f>
        <v>42.751800000004103</v>
      </c>
      <c r="E50" s="1">
        <f t="shared" si="0"/>
        <v>214</v>
      </c>
      <c r="F50" s="1">
        <f>+VLOOKUP($B50,'Column List'!$C:$G,5,FALSE)</f>
        <v>0</v>
      </c>
      <c r="G50" s="1"/>
      <c r="H50" s="1"/>
      <c r="I50" s="1"/>
      <c r="J50" s="1"/>
      <c r="K50" s="1" t="str">
        <f t="shared" si="1"/>
        <v>Not Started</v>
      </c>
    </row>
    <row r="51" spans="1:11" x14ac:dyDescent="0.25">
      <c r="A51" s="1" t="s">
        <v>136</v>
      </c>
      <c r="B51" s="1">
        <v>906885</v>
      </c>
      <c r="C51" s="1">
        <v>5</v>
      </c>
      <c r="D51" s="1">
        <f>+VLOOKUP(B51,'Column List'!$C:$E,3,FALSE)</f>
        <v>4.8572999999997704</v>
      </c>
      <c r="E51" s="1">
        <f t="shared" si="0"/>
        <v>24</v>
      </c>
      <c r="F51" s="1">
        <f>+VLOOKUP($B51,'Column List'!$C:$G,5,FALSE)</f>
        <v>0</v>
      </c>
      <c r="G51" s="1"/>
      <c r="H51" s="1"/>
      <c r="I51" s="1"/>
      <c r="J51" s="1"/>
      <c r="K51" s="1" t="str">
        <f t="shared" si="1"/>
        <v>Not Started</v>
      </c>
    </row>
    <row r="52" spans="1:11" x14ac:dyDescent="0.25">
      <c r="A52" s="1" t="s">
        <v>136</v>
      </c>
      <c r="B52" s="1">
        <v>937935</v>
      </c>
      <c r="C52" s="1">
        <v>5</v>
      </c>
      <c r="D52" s="1">
        <f>+VLOOKUP(B52,'Column List'!$C:$E,3,FALSE)</f>
        <v>6.2398162670668897</v>
      </c>
      <c r="E52" s="1">
        <f t="shared" si="0"/>
        <v>31</v>
      </c>
      <c r="F52" s="1">
        <f>+VLOOKUP($B52,'Column List'!$C:$G,5,FALSE)</f>
        <v>0</v>
      </c>
      <c r="G52" s="1"/>
      <c r="H52" s="1"/>
      <c r="I52" s="1"/>
      <c r="J52" s="1"/>
      <c r="K52" s="1" t="str">
        <f t="shared" si="1"/>
        <v>Not Started</v>
      </c>
    </row>
    <row r="53" spans="1:11" x14ac:dyDescent="0.25">
      <c r="A53" s="1" t="s">
        <v>136</v>
      </c>
      <c r="B53" s="1">
        <v>938974</v>
      </c>
      <c r="C53" s="1">
        <v>5</v>
      </c>
      <c r="D53" s="1">
        <f>+VLOOKUP(B53,'Column List'!$C:$E,3,FALSE)</f>
        <v>12.6194566980238</v>
      </c>
      <c r="E53" s="1">
        <f t="shared" si="0"/>
        <v>63</v>
      </c>
      <c r="F53" s="1">
        <f>+VLOOKUP($B53,'Column List'!$C:$G,5,FALSE)</f>
        <v>0</v>
      </c>
      <c r="G53" s="1"/>
      <c r="H53" s="1"/>
      <c r="I53" s="1"/>
      <c r="J53" s="1"/>
      <c r="K53" s="1" t="str">
        <f t="shared" si="1"/>
        <v>Not Started</v>
      </c>
    </row>
    <row r="54" spans="1:11" x14ac:dyDescent="0.25">
      <c r="A54" s="1" t="s">
        <v>136</v>
      </c>
      <c r="B54" s="1">
        <v>939084</v>
      </c>
      <c r="C54" s="1">
        <v>5</v>
      </c>
      <c r="D54" s="1">
        <f>+VLOOKUP(B54,'Column List'!$C:$E,3,FALSE)</f>
        <v>10.0972832908472</v>
      </c>
      <c r="E54" s="1">
        <f t="shared" si="0"/>
        <v>50</v>
      </c>
      <c r="F54" s="1">
        <f>+VLOOKUP($B54,'Column List'!$C:$G,5,FALSE)</f>
        <v>0</v>
      </c>
      <c r="G54" s="1"/>
      <c r="H54" s="1"/>
      <c r="I54" s="1"/>
      <c r="J54" s="1"/>
      <c r="K54" s="1" t="str">
        <f t="shared" si="1"/>
        <v>Not Started</v>
      </c>
    </row>
    <row r="55" spans="1:11" x14ac:dyDescent="0.25">
      <c r="A55" s="1" t="s">
        <v>136</v>
      </c>
      <c r="B55" s="1">
        <v>976752</v>
      </c>
      <c r="C55" s="1">
        <v>5</v>
      </c>
      <c r="D55" s="1">
        <f>+VLOOKUP(B55,'Column List'!$C:$E,3,FALSE)</f>
        <v>2.3672000000000399</v>
      </c>
      <c r="E55" s="1">
        <f t="shared" si="0"/>
        <v>12</v>
      </c>
      <c r="F55" s="1">
        <f>+VLOOKUP($B55,'Column List'!$C:$G,5,FALSE)</f>
        <v>100</v>
      </c>
      <c r="G55" s="1"/>
      <c r="H55" s="1"/>
      <c r="I55" s="1"/>
      <c r="J55" s="1"/>
      <c r="K55" s="1" t="str">
        <f t="shared" si="1"/>
        <v>Completed</v>
      </c>
    </row>
    <row r="56" spans="1:11" x14ac:dyDescent="0.25">
      <c r="A56" s="1" t="s">
        <v>136</v>
      </c>
      <c r="B56" s="1">
        <v>977133</v>
      </c>
      <c r="C56" s="1">
        <v>5</v>
      </c>
      <c r="D56" s="1">
        <f>+VLOOKUP(B56,'Column List'!$C:$E,3,FALSE)</f>
        <v>9.3686999999999401</v>
      </c>
      <c r="E56" s="1">
        <f t="shared" si="0"/>
        <v>47</v>
      </c>
      <c r="F56" s="1">
        <f>+VLOOKUP($B56,'Column List'!$C:$G,5,FALSE)</f>
        <v>0</v>
      </c>
      <c r="G56" s="1"/>
      <c r="H56" s="1"/>
      <c r="I56" s="1"/>
      <c r="J56" s="1"/>
      <c r="K56" s="1" t="str">
        <f t="shared" si="1"/>
        <v>Not Started</v>
      </c>
    </row>
    <row r="57" spans="1:11" x14ac:dyDescent="0.25">
      <c r="A57" s="1" t="s">
        <v>136</v>
      </c>
      <c r="B57" s="1">
        <v>977377</v>
      </c>
      <c r="C57" s="1">
        <v>5</v>
      </c>
      <c r="D57" s="1">
        <f>+VLOOKUP(B57,'Column List'!$C:$E,3,FALSE)</f>
        <v>31.859999999999602</v>
      </c>
      <c r="E57" s="1">
        <f t="shared" si="0"/>
        <v>159</v>
      </c>
      <c r="F57" s="1">
        <f>+VLOOKUP($B57,'Column List'!$C:$G,5,FALSE)</f>
        <v>0</v>
      </c>
      <c r="G57" s="1"/>
      <c r="H57" s="1"/>
      <c r="I57" s="1"/>
      <c r="J57" s="1"/>
      <c r="K57" s="1" t="str">
        <f t="shared" si="1"/>
        <v>Not Started</v>
      </c>
    </row>
    <row r="58" spans="1:11" x14ac:dyDescent="0.25">
      <c r="A58" s="1" t="s">
        <v>137</v>
      </c>
      <c r="B58" s="1">
        <v>243274</v>
      </c>
      <c r="C58" s="1">
        <v>50</v>
      </c>
      <c r="D58" s="1">
        <f>+VLOOKUP(B58,'Column List'!$C:$E,3,FALSE)</f>
        <v>173.141970870005</v>
      </c>
      <c r="E58" s="1">
        <f t="shared" si="0"/>
        <v>8657</v>
      </c>
      <c r="F58" s="1">
        <f>+VLOOKUP($B58,'Column List'!$C:$G,5,FALSE)</f>
        <v>0</v>
      </c>
      <c r="G58" s="1"/>
      <c r="H58" s="1"/>
      <c r="I58" s="1"/>
      <c r="J58" s="1"/>
      <c r="K58" s="1" t="str">
        <f t="shared" si="1"/>
        <v>Not Started</v>
      </c>
    </row>
    <row r="59" spans="1:11" x14ac:dyDescent="0.25">
      <c r="A59" s="1" t="s">
        <v>137</v>
      </c>
      <c r="B59" s="1">
        <v>724430</v>
      </c>
      <c r="C59" s="1">
        <v>50</v>
      </c>
      <c r="D59" s="1">
        <f>+VLOOKUP(B59,'Column List'!$C:$E,3,FALSE)</f>
        <v>70.788000000001503</v>
      </c>
      <c r="E59" s="1">
        <f t="shared" si="0"/>
        <v>3539</v>
      </c>
      <c r="F59" s="1">
        <f>+VLOOKUP($B59,'Column List'!$C:$G,5,FALSE)</f>
        <v>0</v>
      </c>
      <c r="G59" s="1"/>
      <c r="H59" s="1"/>
      <c r="I59" s="1"/>
      <c r="J59" s="1"/>
      <c r="K59" s="1" t="str">
        <f t="shared" si="1"/>
        <v>Not Started</v>
      </c>
    </row>
    <row r="60" spans="1:11" x14ac:dyDescent="0.25">
      <c r="A60" s="1" t="s">
        <v>138</v>
      </c>
      <c r="B60" s="1">
        <v>176804</v>
      </c>
      <c r="C60" s="1">
        <v>25</v>
      </c>
      <c r="D60" s="1">
        <f>+VLOOKUP(B60,'Column List'!$C:$E,3,FALSE)</f>
        <v>105.906000000004</v>
      </c>
      <c r="E60" s="1">
        <f t="shared" si="0"/>
        <v>2648</v>
      </c>
      <c r="F60" s="1">
        <f>+VLOOKUP($B60,'Column List'!$C:$G,5,FALSE)</f>
        <v>100</v>
      </c>
      <c r="G60" s="1"/>
      <c r="H60" s="1"/>
      <c r="I60" s="1"/>
      <c r="J60" s="1"/>
      <c r="K60" s="1" t="str">
        <f t="shared" si="1"/>
        <v>Completed</v>
      </c>
    </row>
    <row r="61" spans="1:11" x14ac:dyDescent="0.25">
      <c r="A61" s="1" t="s">
        <v>138</v>
      </c>
      <c r="B61" s="1">
        <v>418183</v>
      </c>
      <c r="C61" s="1">
        <v>25</v>
      </c>
      <c r="D61" s="1">
        <f>+VLOOKUP(B61,'Column List'!$C:$E,3,FALSE)</f>
        <v>100.49304164220599</v>
      </c>
      <c r="E61" s="1">
        <f t="shared" si="0"/>
        <v>2512</v>
      </c>
      <c r="F61" s="1">
        <f>+VLOOKUP($B61,'Column List'!$C:$G,5,FALSE)</f>
        <v>100</v>
      </c>
      <c r="G61" s="1"/>
      <c r="H61" s="1"/>
      <c r="I61" s="1"/>
      <c r="J61" s="1"/>
      <c r="K61" s="1" t="str">
        <f t="shared" si="1"/>
        <v>Completed</v>
      </c>
    </row>
    <row r="62" spans="1:11" x14ac:dyDescent="0.25">
      <c r="A62" s="1" t="s">
        <v>138</v>
      </c>
      <c r="B62" s="1">
        <v>495352</v>
      </c>
      <c r="C62" s="1">
        <v>25</v>
      </c>
      <c r="D62" s="1">
        <f>+VLOOKUP(B62,'Column List'!$C:$E,3,FALSE)</f>
        <v>38.459999999999901</v>
      </c>
      <c r="E62" s="1">
        <f t="shared" si="0"/>
        <v>961</v>
      </c>
      <c r="F62" s="1">
        <f>+VLOOKUP($B62,'Column List'!$C:$G,5,FALSE)</f>
        <v>50</v>
      </c>
      <c r="G62" s="1"/>
      <c r="H62" s="1"/>
      <c r="I62" s="1"/>
      <c r="J62" s="1"/>
      <c r="K62" s="1" t="str">
        <f t="shared" si="1"/>
        <v>On Going</v>
      </c>
    </row>
    <row r="63" spans="1:11" x14ac:dyDescent="0.25">
      <c r="A63" s="1" t="s">
        <v>138</v>
      </c>
      <c r="B63" s="1">
        <v>512683</v>
      </c>
      <c r="C63" s="1">
        <v>25</v>
      </c>
      <c r="D63" s="1">
        <f>+VLOOKUP(B63,'Column List'!$C:$E,3,FALSE)</f>
        <v>74.220573000001707</v>
      </c>
      <c r="E63" s="1">
        <f t="shared" si="0"/>
        <v>1856</v>
      </c>
      <c r="F63" s="1">
        <f>+VLOOKUP($B63,'Column List'!$C:$G,5,FALSE)</f>
        <v>100</v>
      </c>
      <c r="G63" s="1"/>
      <c r="H63" s="1"/>
      <c r="I63" s="1"/>
      <c r="J63" s="1"/>
      <c r="K63" s="1" t="str">
        <f t="shared" si="1"/>
        <v>Completed</v>
      </c>
    </row>
    <row r="64" spans="1:11" x14ac:dyDescent="0.25">
      <c r="A64" s="1" t="s">
        <v>138</v>
      </c>
      <c r="B64" s="1">
        <v>549031</v>
      </c>
      <c r="C64" s="1">
        <v>25</v>
      </c>
      <c r="D64" s="1">
        <f>+VLOOKUP(B64,'Column List'!$C:$E,3,FALSE)</f>
        <v>8.9999999999996092</v>
      </c>
      <c r="E64" s="1">
        <f t="shared" si="0"/>
        <v>225</v>
      </c>
      <c r="F64" s="1">
        <f>+VLOOKUP($B64,'Column List'!$C:$G,5,FALSE)</f>
        <v>0</v>
      </c>
      <c r="G64" s="1"/>
      <c r="H64" s="1"/>
      <c r="I64" s="1"/>
      <c r="J64" s="1"/>
      <c r="K64" s="1" t="str">
        <f t="shared" si="1"/>
        <v>Not Started</v>
      </c>
    </row>
    <row r="65" spans="1:11" x14ac:dyDescent="0.25">
      <c r="A65" s="1" t="s">
        <v>138</v>
      </c>
      <c r="B65" s="1">
        <v>550255</v>
      </c>
      <c r="C65" s="1">
        <v>25</v>
      </c>
      <c r="D65" s="1">
        <f>+VLOOKUP(B65,'Column List'!$C:$E,3,FALSE)</f>
        <v>18.002999999999901</v>
      </c>
      <c r="E65" s="1">
        <f t="shared" si="0"/>
        <v>450</v>
      </c>
      <c r="F65" s="1">
        <f>+VLOOKUP($B65,'Column List'!$C:$G,5,FALSE)</f>
        <v>100</v>
      </c>
      <c r="G65" s="1"/>
      <c r="H65" s="1"/>
      <c r="I65" s="1"/>
      <c r="J65" s="1"/>
      <c r="K65" s="1" t="str">
        <f t="shared" si="1"/>
        <v>Completed</v>
      </c>
    </row>
    <row r="66" spans="1:11" x14ac:dyDescent="0.25">
      <c r="A66" s="1" t="s">
        <v>138</v>
      </c>
      <c r="B66" s="1">
        <v>647908</v>
      </c>
      <c r="C66" s="1">
        <v>25</v>
      </c>
      <c r="D66" s="1">
        <f>+VLOOKUP(B66,'Column List'!$C:$E,3,FALSE)</f>
        <v>70.079577095109599</v>
      </c>
      <c r="E66" s="1">
        <f t="shared" si="0"/>
        <v>1752</v>
      </c>
      <c r="F66" s="1">
        <f>+VLOOKUP($B66,'Column List'!$C:$G,5,FALSE)</f>
        <v>30</v>
      </c>
      <c r="G66" s="1"/>
      <c r="H66" s="1"/>
      <c r="I66" s="1"/>
      <c r="J66" s="1"/>
      <c r="K66" s="1" t="str">
        <f t="shared" si="1"/>
        <v>On Going</v>
      </c>
    </row>
    <row r="67" spans="1:11" x14ac:dyDescent="0.25">
      <c r="A67" s="1" t="s">
        <v>138</v>
      </c>
      <c r="B67" s="1">
        <v>764691</v>
      </c>
      <c r="C67" s="1">
        <v>25</v>
      </c>
      <c r="D67" s="1">
        <f>+VLOOKUP(B67,'Column List'!$C:$E,3,FALSE)</f>
        <v>26.169000000002999</v>
      </c>
      <c r="E67" s="1">
        <f t="shared" ref="E67:E106" si="2">+ROUND(D67*C67,0)</f>
        <v>654</v>
      </c>
      <c r="F67" s="1">
        <f>+VLOOKUP($B67,'Column List'!$C:$G,5,FALSE)</f>
        <v>100</v>
      </c>
      <c r="G67" s="1"/>
      <c r="H67" s="1"/>
      <c r="I67" s="1"/>
      <c r="J67" s="1"/>
      <c r="K67" s="1" t="str">
        <f t="shared" ref="K67:K106" si="3">IF(F67=0,"Not Started",IF(F67=100,"Completed","On Going"))</f>
        <v>Completed</v>
      </c>
    </row>
    <row r="68" spans="1:11" x14ac:dyDescent="0.25">
      <c r="A68" s="1" t="s">
        <v>139</v>
      </c>
      <c r="B68" s="1">
        <v>414482</v>
      </c>
      <c r="C68" s="1">
        <v>30</v>
      </c>
      <c r="D68" s="1">
        <f>+VLOOKUP(B68,'Column List'!$C:$E,3,FALSE)</f>
        <v>11.5996384475976</v>
      </c>
      <c r="E68" s="1">
        <f t="shared" si="2"/>
        <v>348</v>
      </c>
      <c r="F68" s="1">
        <f>+VLOOKUP($B68,'Column List'!$C:$G,5,FALSE)</f>
        <v>100</v>
      </c>
      <c r="G68" s="1"/>
      <c r="H68" s="1"/>
      <c r="I68" s="1"/>
      <c r="J68" s="1"/>
      <c r="K68" s="1" t="str">
        <f t="shared" si="3"/>
        <v>Completed</v>
      </c>
    </row>
    <row r="69" spans="1:11" x14ac:dyDescent="0.25">
      <c r="A69" s="1" t="s">
        <v>139</v>
      </c>
      <c r="B69" s="1">
        <v>708715</v>
      </c>
      <c r="C69" s="1">
        <v>30</v>
      </c>
      <c r="D69" s="1">
        <f>+VLOOKUP(B69,'Column List'!$C:$E,3,FALSE)</f>
        <v>0</v>
      </c>
      <c r="E69" s="1">
        <f t="shared" si="2"/>
        <v>0</v>
      </c>
      <c r="F69" s="1">
        <f>+VLOOKUP($B69,'Column List'!$C:$G,5,FALSE)</f>
        <v>0</v>
      </c>
      <c r="G69" s="1"/>
      <c r="H69" s="1"/>
      <c r="I69" s="1"/>
      <c r="J69" s="1"/>
      <c r="K69" s="1" t="str">
        <f t="shared" si="3"/>
        <v>Not Started</v>
      </c>
    </row>
    <row r="70" spans="1:11" x14ac:dyDescent="0.25">
      <c r="A70" s="1" t="s">
        <v>139</v>
      </c>
      <c r="B70" s="1">
        <v>709725</v>
      </c>
      <c r="C70" s="1">
        <v>30</v>
      </c>
      <c r="D70" s="1">
        <f>+VLOOKUP(B70,'Column List'!$C:$E,3,FALSE)</f>
        <v>0</v>
      </c>
      <c r="E70" s="1">
        <f t="shared" si="2"/>
        <v>0</v>
      </c>
      <c r="F70" s="1">
        <f>+VLOOKUP($B70,'Column List'!$C:$G,5,FALSE)</f>
        <v>0</v>
      </c>
      <c r="G70" s="1"/>
      <c r="H70" s="1"/>
      <c r="I70" s="1"/>
      <c r="J70" s="1"/>
      <c r="K70" s="1" t="str">
        <f t="shared" si="3"/>
        <v>Not Started</v>
      </c>
    </row>
    <row r="71" spans="1:11" x14ac:dyDescent="0.25">
      <c r="A71" s="1" t="s">
        <v>140</v>
      </c>
      <c r="B71" s="1">
        <v>512277</v>
      </c>
      <c r="C71" s="1">
        <v>30</v>
      </c>
      <c r="D71" s="1">
        <f>+VLOOKUP(B71,'Column List'!$C:$E,3,FALSE)</f>
        <v>0.36</v>
      </c>
      <c r="E71" s="1">
        <f t="shared" si="2"/>
        <v>11</v>
      </c>
      <c r="F71" s="1">
        <f>+VLOOKUP($B71,'Column List'!$C:$G,5,FALSE)</f>
        <v>100</v>
      </c>
      <c r="G71" s="1"/>
      <c r="H71" s="1"/>
      <c r="I71" s="1"/>
      <c r="J71" s="1"/>
      <c r="K71" s="1" t="str">
        <f t="shared" si="3"/>
        <v>Completed</v>
      </c>
    </row>
    <row r="72" spans="1:11" x14ac:dyDescent="0.25">
      <c r="A72" s="1" t="s">
        <v>140</v>
      </c>
      <c r="B72" s="1">
        <v>512279</v>
      </c>
      <c r="C72" s="1">
        <v>30</v>
      </c>
      <c r="D72" s="1">
        <f>+VLOOKUP(B72,'Column List'!$C:$E,3,FALSE)</f>
        <v>7.0673092907964905E-2</v>
      </c>
      <c r="E72" s="1">
        <f t="shared" si="2"/>
        <v>2</v>
      </c>
      <c r="F72" s="1">
        <f>+VLOOKUP($B72,'Column List'!$C:$G,5,FALSE)</f>
        <v>100</v>
      </c>
      <c r="G72" s="1"/>
      <c r="H72" s="1"/>
      <c r="I72" s="1"/>
      <c r="J72" s="1"/>
      <c r="K72" s="1" t="str">
        <f t="shared" si="3"/>
        <v>Completed</v>
      </c>
    </row>
    <row r="73" spans="1:11" x14ac:dyDescent="0.25">
      <c r="A73" s="1" t="s">
        <v>140</v>
      </c>
      <c r="B73" s="1">
        <v>512297</v>
      </c>
      <c r="C73" s="1">
        <v>30</v>
      </c>
      <c r="D73" s="1">
        <f>+VLOOKUP(B73,'Column List'!$C:$E,3,FALSE)</f>
        <v>0.36</v>
      </c>
      <c r="E73" s="1">
        <f t="shared" si="2"/>
        <v>11</v>
      </c>
      <c r="F73" s="1">
        <f>+VLOOKUP($B73,'Column List'!$C:$G,5,FALSE)</f>
        <v>100</v>
      </c>
      <c r="G73" s="1"/>
      <c r="H73" s="1"/>
      <c r="I73" s="1"/>
      <c r="J73" s="1"/>
      <c r="K73" s="1" t="str">
        <f t="shared" si="3"/>
        <v>Completed</v>
      </c>
    </row>
    <row r="74" spans="1:11" x14ac:dyDescent="0.25">
      <c r="A74" s="1" t="s">
        <v>140</v>
      </c>
      <c r="B74" s="1">
        <v>512299</v>
      </c>
      <c r="C74" s="1">
        <v>30</v>
      </c>
      <c r="D74" s="1">
        <f>+VLOOKUP(B74,'Column List'!$C:$E,3,FALSE)</f>
        <v>7.0673092907964905E-2</v>
      </c>
      <c r="E74" s="1">
        <f t="shared" si="2"/>
        <v>2</v>
      </c>
      <c r="F74" s="1">
        <f>+VLOOKUP($B74,'Column List'!$C:$G,5,FALSE)</f>
        <v>100</v>
      </c>
      <c r="G74" s="1"/>
      <c r="H74" s="1"/>
      <c r="I74" s="1"/>
      <c r="J74" s="1"/>
      <c r="K74" s="1" t="str">
        <f t="shared" si="3"/>
        <v>Completed</v>
      </c>
    </row>
    <row r="75" spans="1:11" x14ac:dyDescent="0.25">
      <c r="A75" s="1" t="s">
        <v>140</v>
      </c>
      <c r="B75" s="1">
        <v>512319</v>
      </c>
      <c r="C75" s="1">
        <v>30</v>
      </c>
      <c r="D75" s="1">
        <f>+VLOOKUP(B75,'Column List'!$C:$E,3,FALSE)</f>
        <v>0.36</v>
      </c>
      <c r="E75" s="1">
        <f t="shared" si="2"/>
        <v>11</v>
      </c>
      <c r="F75" s="1">
        <f>+VLOOKUP($B75,'Column List'!$C:$G,5,FALSE)</f>
        <v>100</v>
      </c>
      <c r="G75" s="1"/>
      <c r="H75" s="1"/>
      <c r="I75" s="1"/>
      <c r="J75" s="1"/>
      <c r="K75" s="1" t="str">
        <f t="shared" si="3"/>
        <v>Completed</v>
      </c>
    </row>
    <row r="76" spans="1:11" x14ac:dyDescent="0.25">
      <c r="A76" s="1" t="s">
        <v>140</v>
      </c>
      <c r="B76" s="1">
        <v>512321</v>
      </c>
      <c r="C76" s="1">
        <v>30</v>
      </c>
      <c r="D76" s="1">
        <f>+VLOOKUP(B76,'Column List'!$C:$E,3,FALSE)</f>
        <v>7.0673092907964905E-2</v>
      </c>
      <c r="E76" s="1">
        <f t="shared" si="2"/>
        <v>2</v>
      </c>
      <c r="F76" s="1">
        <f>+VLOOKUP($B76,'Column List'!$C:$G,5,FALSE)</f>
        <v>100</v>
      </c>
      <c r="G76" s="1"/>
      <c r="H76" s="1"/>
      <c r="I76" s="1"/>
      <c r="J76" s="1"/>
      <c r="K76" s="1" t="str">
        <f t="shared" si="3"/>
        <v>Completed</v>
      </c>
    </row>
    <row r="77" spans="1:11" x14ac:dyDescent="0.25">
      <c r="A77" s="1" t="s">
        <v>140</v>
      </c>
      <c r="B77" s="1">
        <v>512394</v>
      </c>
      <c r="C77" s="1">
        <v>30</v>
      </c>
      <c r="D77" s="1">
        <f>+VLOOKUP(B77,'Column List'!$C:$E,3,FALSE)</f>
        <v>0.36</v>
      </c>
      <c r="E77" s="1">
        <f t="shared" si="2"/>
        <v>11</v>
      </c>
      <c r="F77" s="1">
        <f>+VLOOKUP($B77,'Column List'!$C:$G,5,FALSE)</f>
        <v>100</v>
      </c>
      <c r="G77" s="1"/>
      <c r="H77" s="1"/>
      <c r="I77" s="1"/>
      <c r="J77" s="1"/>
      <c r="K77" s="1" t="str">
        <f t="shared" si="3"/>
        <v>Completed</v>
      </c>
    </row>
    <row r="78" spans="1:11" x14ac:dyDescent="0.25">
      <c r="A78" s="1" t="s">
        <v>140</v>
      </c>
      <c r="B78" s="1">
        <v>512396</v>
      </c>
      <c r="C78" s="1">
        <v>30</v>
      </c>
      <c r="D78" s="1">
        <f>+VLOOKUP(B78,'Column List'!$C:$E,3,FALSE)</f>
        <v>7.0673092907964905E-2</v>
      </c>
      <c r="E78" s="1">
        <f t="shared" si="2"/>
        <v>2</v>
      </c>
      <c r="F78" s="1">
        <f>+VLOOKUP($B78,'Column List'!$C:$G,5,FALSE)</f>
        <v>100</v>
      </c>
      <c r="G78" s="1"/>
      <c r="H78" s="1"/>
      <c r="I78" s="1"/>
      <c r="J78" s="1"/>
      <c r="K78" s="1" t="str">
        <f t="shared" si="3"/>
        <v>Completed</v>
      </c>
    </row>
    <row r="79" spans="1:11" x14ac:dyDescent="0.25">
      <c r="A79" s="1" t="s">
        <v>140</v>
      </c>
      <c r="B79" s="1">
        <v>512445</v>
      </c>
      <c r="C79" s="1">
        <v>30</v>
      </c>
      <c r="D79" s="1">
        <f>+VLOOKUP(B79,'Column List'!$C:$E,3,FALSE)</f>
        <v>0.36</v>
      </c>
      <c r="E79" s="1">
        <f t="shared" si="2"/>
        <v>11</v>
      </c>
      <c r="F79" s="1">
        <f>+VLOOKUP($B79,'Column List'!$C:$G,5,FALSE)</f>
        <v>100</v>
      </c>
      <c r="G79" s="1"/>
      <c r="H79" s="1"/>
      <c r="I79" s="1"/>
      <c r="J79" s="1"/>
      <c r="K79" s="1" t="str">
        <f t="shared" si="3"/>
        <v>Completed</v>
      </c>
    </row>
    <row r="80" spans="1:11" x14ac:dyDescent="0.25">
      <c r="A80" s="1" t="s">
        <v>140</v>
      </c>
      <c r="B80" s="1">
        <v>512447</v>
      </c>
      <c r="C80" s="1">
        <v>30</v>
      </c>
      <c r="D80" s="1">
        <f>+VLOOKUP(B80,'Column List'!$C:$E,3,FALSE)</f>
        <v>7.0673092907964905E-2</v>
      </c>
      <c r="E80" s="1">
        <f t="shared" si="2"/>
        <v>2</v>
      </c>
      <c r="F80" s="1">
        <f>+VLOOKUP($B80,'Column List'!$C:$G,5,FALSE)</f>
        <v>100</v>
      </c>
      <c r="G80" s="1"/>
      <c r="H80" s="1"/>
      <c r="I80" s="1"/>
      <c r="J80" s="1"/>
      <c r="K80" s="1" t="str">
        <f t="shared" si="3"/>
        <v>Completed</v>
      </c>
    </row>
    <row r="81" spans="1:11" x14ac:dyDescent="0.25">
      <c r="A81" s="1" t="s">
        <v>140</v>
      </c>
      <c r="B81" s="1">
        <v>512449</v>
      </c>
      <c r="C81" s="1">
        <v>30</v>
      </c>
      <c r="D81" s="1">
        <f>+VLOOKUP(B81,'Column List'!$C:$E,3,FALSE)</f>
        <v>0.36</v>
      </c>
      <c r="E81" s="1">
        <f t="shared" si="2"/>
        <v>11</v>
      </c>
      <c r="F81" s="1">
        <f>+VLOOKUP($B81,'Column List'!$C:$G,5,FALSE)</f>
        <v>100</v>
      </c>
      <c r="G81" s="1"/>
      <c r="H81" s="1"/>
      <c r="I81" s="1"/>
      <c r="J81" s="1"/>
      <c r="K81" s="1" t="str">
        <f t="shared" si="3"/>
        <v>Completed</v>
      </c>
    </row>
    <row r="82" spans="1:11" x14ac:dyDescent="0.25">
      <c r="A82" s="1" t="s">
        <v>140</v>
      </c>
      <c r="B82" s="1">
        <v>512451</v>
      </c>
      <c r="C82" s="1">
        <v>30</v>
      </c>
      <c r="D82" s="1">
        <f>+VLOOKUP(B82,'Column List'!$C:$E,3,FALSE)</f>
        <v>7.0673092907964905E-2</v>
      </c>
      <c r="E82" s="1">
        <f t="shared" si="2"/>
        <v>2</v>
      </c>
      <c r="F82" s="1">
        <f>+VLOOKUP($B82,'Column List'!$C:$G,5,FALSE)</f>
        <v>100</v>
      </c>
      <c r="G82" s="1"/>
      <c r="H82" s="1"/>
      <c r="I82" s="1"/>
      <c r="J82" s="1"/>
      <c r="K82" s="1" t="str">
        <f t="shared" si="3"/>
        <v>Completed</v>
      </c>
    </row>
    <row r="83" spans="1:11" x14ac:dyDescent="0.25">
      <c r="A83" s="1" t="s">
        <v>140</v>
      </c>
      <c r="B83" s="1">
        <v>512469</v>
      </c>
      <c r="C83" s="1">
        <v>30</v>
      </c>
      <c r="D83" s="1">
        <f>+VLOOKUP(B83,'Column List'!$C:$E,3,FALSE)</f>
        <v>0.36</v>
      </c>
      <c r="E83" s="1">
        <f t="shared" si="2"/>
        <v>11</v>
      </c>
      <c r="F83" s="1">
        <f>+VLOOKUP($B83,'Column List'!$C:$G,5,FALSE)</f>
        <v>100</v>
      </c>
      <c r="G83" s="1"/>
      <c r="H83" s="1"/>
      <c r="I83" s="1"/>
      <c r="J83" s="1"/>
      <c r="K83" s="1" t="str">
        <f t="shared" si="3"/>
        <v>Completed</v>
      </c>
    </row>
    <row r="84" spans="1:11" x14ac:dyDescent="0.25">
      <c r="A84" s="1" t="s">
        <v>140</v>
      </c>
      <c r="B84" s="1">
        <v>512471</v>
      </c>
      <c r="C84" s="1">
        <v>30</v>
      </c>
      <c r="D84" s="1">
        <f>+VLOOKUP(B84,'Column List'!$C:$E,3,FALSE)</f>
        <v>7.0673092907964905E-2</v>
      </c>
      <c r="E84" s="1">
        <f t="shared" si="2"/>
        <v>2</v>
      </c>
      <c r="F84" s="1">
        <f>+VLOOKUP($B84,'Column List'!$C:$G,5,FALSE)</f>
        <v>100</v>
      </c>
      <c r="G84" s="1"/>
      <c r="H84" s="1"/>
      <c r="I84" s="1"/>
      <c r="J84" s="1"/>
      <c r="K84" s="1" t="str">
        <f t="shared" si="3"/>
        <v>Completed</v>
      </c>
    </row>
    <row r="85" spans="1:11" x14ac:dyDescent="0.25">
      <c r="A85" s="1" t="s">
        <v>140</v>
      </c>
      <c r="B85" s="1">
        <v>512473</v>
      </c>
      <c r="C85" s="1">
        <v>30</v>
      </c>
      <c r="D85" s="1">
        <f>+VLOOKUP(B85,'Column List'!$C:$E,3,FALSE)</f>
        <v>0.36</v>
      </c>
      <c r="E85" s="1">
        <f t="shared" si="2"/>
        <v>11</v>
      </c>
      <c r="F85" s="1">
        <f>+VLOOKUP($B85,'Column List'!$C:$G,5,FALSE)</f>
        <v>100</v>
      </c>
      <c r="G85" s="1"/>
      <c r="H85" s="1"/>
      <c r="I85" s="1"/>
      <c r="J85" s="1"/>
      <c r="K85" s="1" t="str">
        <f t="shared" si="3"/>
        <v>Completed</v>
      </c>
    </row>
    <row r="86" spans="1:11" x14ac:dyDescent="0.25">
      <c r="A86" s="1" t="s">
        <v>140</v>
      </c>
      <c r="B86" s="1">
        <v>512475</v>
      </c>
      <c r="C86" s="1">
        <v>30</v>
      </c>
      <c r="D86" s="1">
        <f>+VLOOKUP(B86,'Column List'!$C:$E,3,FALSE)</f>
        <v>7.0673092907964905E-2</v>
      </c>
      <c r="E86" s="1">
        <f t="shared" si="2"/>
        <v>2</v>
      </c>
      <c r="F86" s="1">
        <f>+VLOOKUP($B86,'Column List'!$C:$G,5,FALSE)</f>
        <v>100</v>
      </c>
      <c r="G86" s="1"/>
      <c r="H86" s="1"/>
      <c r="I86" s="1"/>
      <c r="J86" s="1"/>
      <c r="K86" s="1" t="str">
        <f t="shared" si="3"/>
        <v>Completed</v>
      </c>
    </row>
    <row r="87" spans="1:11" x14ac:dyDescent="0.25">
      <c r="A87" s="1" t="s">
        <v>140</v>
      </c>
      <c r="B87" s="1">
        <v>512522</v>
      </c>
      <c r="C87" s="1">
        <v>30</v>
      </c>
      <c r="D87" s="1">
        <f>+VLOOKUP(B87,'Column List'!$C:$E,3,FALSE)</f>
        <v>0.36</v>
      </c>
      <c r="E87" s="1">
        <f t="shared" si="2"/>
        <v>11</v>
      </c>
      <c r="F87" s="1">
        <f>+VLOOKUP($B87,'Column List'!$C:$G,5,FALSE)</f>
        <v>100</v>
      </c>
      <c r="G87" s="1"/>
      <c r="H87" s="1"/>
      <c r="I87" s="1"/>
      <c r="J87" s="1"/>
      <c r="K87" s="1" t="str">
        <f t="shared" si="3"/>
        <v>Completed</v>
      </c>
    </row>
    <row r="88" spans="1:11" x14ac:dyDescent="0.25">
      <c r="A88" s="1" t="s">
        <v>140</v>
      </c>
      <c r="B88" s="1">
        <v>512524</v>
      </c>
      <c r="C88" s="1">
        <v>30</v>
      </c>
      <c r="D88" s="1">
        <f>+VLOOKUP(B88,'Column List'!$C:$E,3,FALSE)</f>
        <v>7.0673092907964905E-2</v>
      </c>
      <c r="E88" s="1">
        <f t="shared" si="2"/>
        <v>2</v>
      </c>
      <c r="F88" s="1">
        <f>+VLOOKUP($B88,'Column List'!$C:$G,5,FALSE)</f>
        <v>100</v>
      </c>
      <c r="G88" s="1"/>
      <c r="H88" s="1"/>
      <c r="I88" s="1"/>
      <c r="J88" s="1"/>
      <c r="K88" s="1" t="str">
        <f t="shared" si="3"/>
        <v>Completed</v>
      </c>
    </row>
    <row r="89" spans="1:11" x14ac:dyDescent="0.25">
      <c r="A89" s="1" t="s">
        <v>140</v>
      </c>
      <c r="B89" s="1">
        <v>512526</v>
      </c>
      <c r="C89" s="1">
        <v>30</v>
      </c>
      <c r="D89" s="1">
        <f>+VLOOKUP(B89,'Column List'!$C:$E,3,FALSE)</f>
        <v>0.36</v>
      </c>
      <c r="E89" s="1">
        <f t="shared" si="2"/>
        <v>11</v>
      </c>
      <c r="F89" s="1">
        <f>+VLOOKUP($B89,'Column List'!$C:$G,5,FALSE)</f>
        <v>100</v>
      </c>
      <c r="G89" s="1"/>
      <c r="H89" s="1"/>
      <c r="I89" s="1"/>
      <c r="J89" s="1"/>
      <c r="K89" s="1" t="str">
        <f t="shared" si="3"/>
        <v>Completed</v>
      </c>
    </row>
    <row r="90" spans="1:11" x14ac:dyDescent="0.25">
      <c r="A90" s="1" t="s">
        <v>140</v>
      </c>
      <c r="B90" s="1">
        <v>512528</v>
      </c>
      <c r="C90" s="1">
        <v>30</v>
      </c>
      <c r="D90" s="1">
        <f>+VLOOKUP(B90,'Column List'!$C:$E,3,FALSE)</f>
        <v>7.0673092907964905E-2</v>
      </c>
      <c r="E90" s="1">
        <f t="shared" si="2"/>
        <v>2</v>
      </c>
      <c r="F90" s="1">
        <f>+VLOOKUP($B90,'Column List'!$C:$G,5,FALSE)</f>
        <v>100</v>
      </c>
      <c r="G90" s="1"/>
      <c r="H90" s="1"/>
      <c r="I90" s="1"/>
      <c r="J90" s="1"/>
      <c r="K90" s="1" t="str">
        <f t="shared" si="3"/>
        <v>Completed</v>
      </c>
    </row>
    <row r="91" spans="1:11" x14ac:dyDescent="0.25">
      <c r="A91" s="1" t="s">
        <v>140</v>
      </c>
      <c r="B91" s="1">
        <v>766598</v>
      </c>
      <c r="C91" s="1">
        <v>30</v>
      </c>
      <c r="D91" s="1">
        <f>+VLOOKUP(B91,'Column List'!$C:$E,3,FALSE)</f>
        <v>123.39316790747</v>
      </c>
      <c r="E91" s="1">
        <f t="shared" si="2"/>
        <v>3702</v>
      </c>
      <c r="F91" s="1">
        <f>+VLOOKUP($B91,'Column List'!$C:$G,5,FALSE)</f>
        <v>100</v>
      </c>
      <c r="G91" s="1"/>
      <c r="H91" s="1"/>
      <c r="I91" s="1"/>
      <c r="J91" s="1"/>
      <c r="K91" s="1" t="str">
        <f t="shared" si="3"/>
        <v>Completed</v>
      </c>
    </row>
    <row r="92" spans="1:11" x14ac:dyDescent="0.25">
      <c r="A92" s="1" t="s">
        <v>140</v>
      </c>
      <c r="B92" s="1">
        <v>767153</v>
      </c>
      <c r="C92" s="1">
        <v>30</v>
      </c>
      <c r="D92" s="1">
        <f>+VLOOKUP(B92,'Column List'!$C:$E,3,FALSE)</f>
        <v>0.36</v>
      </c>
      <c r="E92" s="1">
        <f t="shared" si="2"/>
        <v>11</v>
      </c>
      <c r="F92" s="1">
        <f>+VLOOKUP($B92,'Column List'!$C:$G,5,FALSE)</f>
        <v>100</v>
      </c>
      <c r="G92" s="1"/>
      <c r="H92" s="1"/>
      <c r="I92" s="1"/>
      <c r="J92" s="1"/>
      <c r="K92" s="1" t="str">
        <f t="shared" si="3"/>
        <v>Completed</v>
      </c>
    </row>
    <row r="93" spans="1:11" x14ac:dyDescent="0.25">
      <c r="A93" s="1" t="s">
        <v>140</v>
      </c>
      <c r="B93" s="1">
        <v>767156</v>
      </c>
      <c r="C93" s="1">
        <v>30</v>
      </c>
      <c r="D93" s="1">
        <f>+VLOOKUP(B93,'Column List'!$C:$E,3,FALSE)</f>
        <v>7.0673092907964905E-2</v>
      </c>
      <c r="E93" s="1">
        <f t="shared" si="2"/>
        <v>2</v>
      </c>
      <c r="F93" s="1">
        <f>+VLOOKUP($B93,'Column List'!$C:$G,5,FALSE)</f>
        <v>100</v>
      </c>
      <c r="G93" s="1"/>
      <c r="H93" s="1"/>
      <c r="I93" s="1"/>
      <c r="J93" s="1"/>
      <c r="K93" s="1" t="str">
        <f t="shared" si="3"/>
        <v>Completed</v>
      </c>
    </row>
    <row r="94" spans="1:11" x14ac:dyDescent="0.25">
      <c r="A94" s="1" t="s">
        <v>120</v>
      </c>
      <c r="B94" s="1">
        <v>513254</v>
      </c>
      <c r="C94" s="1">
        <v>15</v>
      </c>
      <c r="D94" s="1">
        <f>+VLOOKUP(B94,'Column List'!$C:$E,3,FALSE)</f>
        <v>0</v>
      </c>
      <c r="E94" s="1">
        <f t="shared" si="2"/>
        <v>0</v>
      </c>
      <c r="F94" s="1">
        <f>+VLOOKUP($B94,'Column List'!$C:$G,5,FALSE)</f>
        <v>100</v>
      </c>
      <c r="G94" s="1"/>
      <c r="H94" s="1"/>
      <c r="I94" s="1"/>
      <c r="J94" s="1"/>
      <c r="K94" s="1" t="str">
        <f t="shared" si="3"/>
        <v>Completed</v>
      </c>
    </row>
    <row r="95" spans="1:11" x14ac:dyDescent="0.25">
      <c r="A95" s="1" t="s">
        <v>120</v>
      </c>
      <c r="B95" s="1">
        <v>665557</v>
      </c>
      <c r="C95" s="1">
        <v>15</v>
      </c>
      <c r="D95" s="1">
        <f>+VLOOKUP(B95,'Column List'!$C:$E,3,FALSE)</f>
        <v>0</v>
      </c>
      <c r="E95" s="1">
        <f t="shared" si="2"/>
        <v>0</v>
      </c>
      <c r="F95" s="1">
        <f>+VLOOKUP($B95,'Column List'!$C:$G,5,FALSE)</f>
        <v>0</v>
      </c>
      <c r="G95" s="1"/>
      <c r="H95" s="1"/>
      <c r="I95" s="1"/>
      <c r="J95" s="1"/>
      <c r="K95" s="1" t="str">
        <f t="shared" si="3"/>
        <v>Not Started</v>
      </c>
    </row>
    <row r="96" spans="1:11" x14ac:dyDescent="0.25">
      <c r="A96" s="1" t="s">
        <v>120</v>
      </c>
      <c r="B96" s="1">
        <v>725045</v>
      </c>
      <c r="C96" s="1">
        <v>15</v>
      </c>
      <c r="D96" s="1">
        <f>+VLOOKUP(B96,'Column List'!$C:$E,3,FALSE)</f>
        <v>0</v>
      </c>
      <c r="E96" s="1">
        <f t="shared" si="2"/>
        <v>0</v>
      </c>
      <c r="F96" s="1">
        <f>+VLOOKUP($B96,'Column List'!$C:$G,5,FALSE)</f>
        <v>0</v>
      </c>
      <c r="G96" s="1"/>
      <c r="H96" s="1"/>
      <c r="I96" s="1"/>
      <c r="J96" s="1"/>
      <c r="K96" s="1" t="str">
        <f t="shared" si="3"/>
        <v>Not Started</v>
      </c>
    </row>
    <row r="97" spans="1:11" x14ac:dyDescent="0.25">
      <c r="A97" s="1" t="s">
        <v>141</v>
      </c>
      <c r="B97" s="1">
        <v>566588</v>
      </c>
      <c r="C97" s="1">
        <v>3</v>
      </c>
      <c r="D97" s="1">
        <f>+VLOOKUP(B97,'Column List'!$C:$E,3,FALSE)</f>
        <v>0</v>
      </c>
      <c r="E97" s="1">
        <f t="shared" si="2"/>
        <v>0</v>
      </c>
      <c r="F97" s="1">
        <f>+VLOOKUP($B97,'Column List'!$C:$G,5,FALSE)</f>
        <v>0</v>
      </c>
      <c r="G97" s="1"/>
      <c r="H97" s="1"/>
      <c r="I97" s="1"/>
      <c r="J97" s="1"/>
      <c r="K97" s="1" t="str">
        <f t="shared" si="3"/>
        <v>Not Started</v>
      </c>
    </row>
    <row r="98" spans="1:11" x14ac:dyDescent="0.25">
      <c r="A98" s="1" t="s">
        <v>141</v>
      </c>
      <c r="B98" s="1">
        <v>567887</v>
      </c>
      <c r="C98" s="1">
        <v>3</v>
      </c>
      <c r="D98" s="1">
        <f>+VLOOKUP(B98,'Column List'!$C:$E,3,FALSE)</f>
        <v>0</v>
      </c>
      <c r="E98" s="1">
        <f t="shared" si="2"/>
        <v>0</v>
      </c>
      <c r="F98" s="1">
        <f>+VLOOKUP($B98,'Column List'!$C:$G,5,FALSE)</f>
        <v>0</v>
      </c>
      <c r="G98" s="1"/>
      <c r="H98" s="1"/>
      <c r="I98" s="1"/>
      <c r="J98" s="1"/>
      <c r="K98" s="1" t="str">
        <f t="shared" si="3"/>
        <v>Not Started</v>
      </c>
    </row>
    <row r="99" spans="1:11" x14ac:dyDescent="0.25">
      <c r="A99" s="1" t="s">
        <v>141</v>
      </c>
      <c r="B99" s="1">
        <v>665711</v>
      </c>
      <c r="C99" s="1">
        <v>3</v>
      </c>
      <c r="D99" s="1">
        <f>+VLOOKUP(B99,'Column List'!$C:$E,3,FALSE)</f>
        <v>0</v>
      </c>
      <c r="E99" s="1">
        <f t="shared" si="2"/>
        <v>0</v>
      </c>
      <c r="F99" s="1">
        <f>+VLOOKUP($B99,'Column List'!$C:$G,5,FALSE)</f>
        <v>0</v>
      </c>
      <c r="G99" s="1"/>
      <c r="H99" s="1"/>
      <c r="I99" s="1"/>
      <c r="J99" s="1"/>
      <c r="K99" s="1" t="str">
        <f t="shared" si="3"/>
        <v>Not Started</v>
      </c>
    </row>
    <row r="100" spans="1:11" x14ac:dyDescent="0.25">
      <c r="A100" s="1" t="s">
        <v>141</v>
      </c>
      <c r="B100" s="1">
        <v>931377</v>
      </c>
      <c r="C100" s="1">
        <v>3</v>
      </c>
      <c r="D100" s="1">
        <f>+VLOOKUP(B100,'Column List'!$C:$E,3,FALSE)</f>
        <v>0</v>
      </c>
      <c r="E100" s="1">
        <f t="shared" si="2"/>
        <v>0</v>
      </c>
      <c r="F100" s="1">
        <f>+VLOOKUP($B100,'Column List'!$C:$G,5,FALSE)</f>
        <v>0</v>
      </c>
      <c r="G100" s="1"/>
      <c r="H100" s="1"/>
      <c r="I100" s="1"/>
      <c r="J100" s="1"/>
      <c r="K100" s="1" t="str">
        <f t="shared" si="3"/>
        <v>Not Started</v>
      </c>
    </row>
    <row r="101" spans="1:11" x14ac:dyDescent="0.25">
      <c r="A101" s="1" t="s">
        <v>141</v>
      </c>
      <c r="B101" s="1">
        <v>931569</v>
      </c>
      <c r="C101" s="1">
        <v>3</v>
      </c>
      <c r="D101" s="1">
        <f>+VLOOKUP(B101,'Column List'!$C:$E,3,FALSE)</f>
        <v>0</v>
      </c>
      <c r="E101" s="1">
        <f t="shared" si="2"/>
        <v>0</v>
      </c>
      <c r="F101" s="1">
        <f>+VLOOKUP($B101,'Column List'!$C:$G,5,FALSE)</f>
        <v>0</v>
      </c>
      <c r="G101" s="1"/>
      <c r="H101" s="1"/>
      <c r="I101" s="1"/>
      <c r="J101" s="1"/>
      <c r="K101" s="1" t="str">
        <f t="shared" si="3"/>
        <v>Not Started</v>
      </c>
    </row>
    <row r="102" spans="1:11" x14ac:dyDescent="0.25">
      <c r="A102" s="1" t="s">
        <v>141</v>
      </c>
      <c r="B102" s="1">
        <v>931630</v>
      </c>
      <c r="C102" s="1">
        <v>3</v>
      </c>
      <c r="D102" s="1">
        <f>+VLOOKUP(B102,'Column List'!$C:$E,3,FALSE)</f>
        <v>0</v>
      </c>
      <c r="E102" s="1">
        <f t="shared" si="2"/>
        <v>0</v>
      </c>
      <c r="F102" s="1">
        <f>+VLOOKUP($B102,'Column List'!$C:$G,5,FALSE)</f>
        <v>0</v>
      </c>
      <c r="G102" s="1"/>
      <c r="H102" s="1"/>
      <c r="I102" s="1"/>
      <c r="J102" s="1"/>
      <c r="K102" s="1" t="str">
        <f t="shared" si="3"/>
        <v>Not Started</v>
      </c>
    </row>
    <row r="103" spans="1:11" x14ac:dyDescent="0.25">
      <c r="A103" s="1" t="s">
        <v>141</v>
      </c>
      <c r="B103" s="1">
        <v>932401</v>
      </c>
      <c r="C103" s="1">
        <v>3</v>
      </c>
      <c r="D103" s="1">
        <f>+VLOOKUP(B103,'Column List'!$C:$E,3,FALSE)</f>
        <v>0</v>
      </c>
      <c r="E103" s="1">
        <f t="shared" si="2"/>
        <v>0</v>
      </c>
      <c r="F103" s="1">
        <f>+VLOOKUP($B103,'Column List'!$C:$G,5,FALSE)</f>
        <v>0</v>
      </c>
      <c r="G103" s="1"/>
      <c r="H103" s="1"/>
      <c r="I103" s="1"/>
      <c r="J103" s="1"/>
      <c r="K103" s="1" t="str">
        <f t="shared" si="3"/>
        <v>Not Started</v>
      </c>
    </row>
    <row r="104" spans="1:11" x14ac:dyDescent="0.25">
      <c r="A104" s="1" t="s">
        <v>141</v>
      </c>
      <c r="B104" s="1">
        <v>932862</v>
      </c>
      <c r="C104" s="1">
        <v>3</v>
      </c>
      <c r="D104" s="1">
        <f>+VLOOKUP(B104,'Column List'!$C:$E,3,FALSE)</f>
        <v>0</v>
      </c>
      <c r="E104" s="1">
        <f t="shared" si="2"/>
        <v>0</v>
      </c>
      <c r="F104" s="1">
        <f>+VLOOKUP($B104,'Column List'!$C:$G,5,FALSE)</f>
        <v>0</v>
      </c>
      <c r="G104" s="1"/>
      <c r="H104" s="1"/>
      <c r="I104" s="1"/>
      <c r="J104" s="1"/>
      <c r="K104" s="1" t="str">
        <f t="shared" si="3"/>
        <v>Not Started</v>
      </c>
    </row>
    <row r="105" spans="1:11" x14ac:dyDescent="0.25">
      <c r="A105" s="1" t="s">
        <v>141</v>
      </c>
      <c r="B105" s="1">
        <v>933811</v>
      </c>
      <c r="C105" s="1">
        <v>3</v>
      </c>
      <c r="D105" s="1">
        <f>+VLOOKUP(B105,'Column List'!$C:$E,3,FALSE)</f>
        <v>0</v>
      </c>
      <c r="E105" s="1">
        <f t="shared" si="2"/>
        <v>0</v>
      </c>
      <c r="F105" s="1">
        <f>+VLOOKUP($B105,'Column List'!$C:$G,5,FALSE)</f>
        <v>0</v>
      </c>
      <c r="G105" s="1"/>
      <c r="H105" s="1"/>
      <c r="I105" s="1"/>
      <c r="J105" s="1"/>
      <c r="K105" s="1" t="str">
        <f t="shared" si="3"/>
        <v>Not Started</v>
      </c>
    </row>
    <row r="106" spans="1:11" x14ac:dyDescent="0.25">
      <c r="A106" s="1" t="s">
        <v>141</v>
      </c>
      <c r="B106" s="1">
        <v>933840</v>
      </c>
      <c r="C106" s="1">
        <v>3</v>
      </c>
      <c r="D106" s="1">
        <f>+VLOOKUP(B106,'Column List'!$C:$E,3,FALSE)</f>
        <v>0</v>
      </c>
      <c r="E106" s="1">
        <f t="shared" si="2"/>
        <v>0</v>
      </c>
      <c r="F106" s="1">
        <f>+VLOOKUP($B106,'Column List'!$C:$G,5,FALSE)</f>
        <v>0</v>
      </c>
      <c r="G106" s="1"/>
      <c r="H106" s="1"/>
      <c r="I106" s="1"/>
      <c r="J106" s="1"/>
      <c r="K106" s="1" t="str">
        <f t="shared" si="3"/>
        <v>Not Started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List</vt:lpstr>
      <vt:lpstr>Progress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Nacci, Francesco</dc:creator>
  <cp:lastModifiedBy>Nacci, Francesco</cp:lastModifiedBy>
  <dcterms:created xsi:type="dcterms:W3CDTF">2019-07-03T20:13:22Z</dcterms:created>
  <dcterms:modified xsi:type="dcterms:W3CDTF">2019-07-10T20:39:16Z</dcterms:modified>
</cp:coreProperties>
</file>