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Sheet1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jg6g9gyaJOAEUhOrPSHtPNyXbKoA=="/>
    </ext>
  </extLst>
</workbook>
</file>

<file path=xl/sharedStrings.xml><?xml version="1.0" encoding="utf-8"?>
<sst xmlns="http://schemas.openxmlformats.org/spreadsheetml/2006/main" count="403" uniqueCount="39">
  <si>
    <t>Age</t>
  </si>
  <si>
    <t>Gender</t>
  </si>
  <si>
    <t>I identify my gender as...</t>
  </si>
  <si>
    <t>To which racial or ethnic group(s) do you most identify?</t>
  </si>
  <si>
    <t>Please specify</t>
  </si>
  <si>
    <t>Are you in the Military or a Veteran?</t>
  </si>
  <si>
    <t>How did you hear about this event?</t>
  </si>
  <si>
    <t>Describe</t>
  </si>
  <si>
    <t>18-28</t>
  </si>
  <si>
    <t>Male</t>
  </si>
  <si>
    <t>Asian</t>
  </si>
  <si>
    <t>Not applicable</t>
  </si>
  <si>
    <t>Email</t>
  </si>
  <si>
    <t>Choose not to state</t>
  </si>
  <si>
    <t>White</t>
  </si>
  <si>
    <t>Other</t>
  </si>
  <si>
    <t>Meetup</t>
  </si>
  <si>
    <t>Female</t>
  </si>
  <si>
    <t>Black or African American</t>
  </si>
  <si>
    <t>School/College</t>
  </si>
  <si>
    <t>28-38</t>
  </si>
  <si>
    <t>I participated in another country</t>
  </si>
  <si>
    <t>I prefer not to disclose.</t>
  </si>
  <si>
    <t>Prefer not to answer</t>
  </si>
  <si>
    <t>Social media (Facebook, Instagram, Twitter)</t>
  </si>
  <si>
    <t>Word of Mouth</t>
  </si>
  <si>
    <t>Hispanic, Latino, or of Spanish origin</t>
  </si>
  <si>
    <t>Native Hawaiian or Other Pacific Islander</t>
  </si>
  <si>
    <t>Over 40</t>
  </si>
  <si>
    <t>Internet</t>
  </si>
  <si>
    <t>Santa Cruz Works</t>
  </si>
  <si>
    <t>Military</t>
  </si>
  <si>
    <t>Veteran</t>
  </si>
  <si>
    <t>Under 18</t>
  </si>
  <si>
    <t>Newsletters</t>
  </si>
  <si>
    <t>job/ senior thesis project</t>
  </si>
  <si>
    <t>looking for interesting workshops to attend during my break, decided to look on eventbrite.com</t>
  </si>
  <si>
    <t>I work for Techstars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</si>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</sst>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0" xfId="0" applyFont="1" applyNumberFormat="1"/>
    <xf borderId="0" fillId="0" fontId="2" numFmtId="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76" sheet="Participants"/>
  </cacheSource>
  <cacheFields>
    <cacheField name="Age" numFmtId="0">
      <sharedItems>
        <s v="18-28"/>
        <s v="Choose not to state"/>
        <s v="28-38"/>
        <s v="Over 40"/>
        <s v="Under 18"/>
      </sharedItems>
    </cacheField>
    <cacheField name="Gender" numFmtId="0">
      <sharedItems>
        <s v="Male"/>
        <s v="Female"/>
        <s v="I prefer not to disclose."/>
      </sharedItems>
    </cacheField>
    <cacheField name="I identify my gender as..." numFmtId="0">
      <sharedItems containsString="0" containsBlank="1">
        <m/>
      </sharedItems>
    </cacheField>
    <cacheField name="To which racial or ethnic group(s) do you most identify?" numFmtId="0">
      <sharedItems>
        <s v="Asian"/>
        <s v="White"/>
        <s v="Black or African American"/>
        <s v="Prefer not to answer"/>
        <s v="Hispanic, Latino, or of Spanish origin"/>
        <s v="Native Hawaiian or Other Pacific Islander"/>
        <s v="Other"/>
      </sharedItems>
    </cacheField>
    <cacheField name="Please specify" numFmtId="0">
      <sharedItems containsString="0" containsBlank="1">
        <m/>
      </sharedItems>
    </cacheField>
    <cacheField name="Are you in the Military or a Veteran?" numFmtId="0">
      <sharedItems>
        <s v="Not applicable"/>
        <s v="Military"/>
        <s v="Veteran"/>
      </sharedItems>
    </cacheField>
    <cacheField name="How did you hear about this event?" numFmtId="0">
      <sharedItems>
        <s v="Email"/>
        <s v="Other"/>
        <s v="School/College"/>
        <s v="Social media (Facebook, Instagram, Twitter)"/>
        <s v="Word of Mouth"/>
        <s v="Internet"/>
        <s v="Newsletters"/>
      </sharedItems>
    </cacheField>
    <cacheField name="Describe" numFmtId="0">
      <sharedItems containsBlank="1">
        <m/>
        <s v="Meetup"/>
        <s v="I participated in another country"/>
        <s v="Santa Cruz Works"/>
        <s v="job/ senior thesis project"/>
        <s v="looking for interesting workshops to attend during my break, decided to look on eventbrite.com"/>
        <s v="I work for Techstar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2:B10" firstHeaderRow="0" firstDataRow="1" firstDataCol="0"/>
  <pivotFields>
    <pivotField name="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 identify my gender as..." compact="0" outline="0" multipleItemSelectionAllowed="1" showAll="0">
      <items>
        <item x="0"/>
        <item t="default"/>
      </items>
    </pivotField>
    <pivotField name="To which racial or ethnic group(s) do you most identify?" axis="axisRow" compact="0" outline="0" multipleItemSelectionAllowed="1" showAll="0" sortType="ascending">
      <items>
        <item x="0"/>
        <item x="2"/>
        <item x="4"/>
        <item x="5"/>
        <item x="6"/>
        <item x="3"/>
        <item x="1"/>
        <item t="default"/>
      </items>
    </pivotField>
    <pivotField name="Please specify" compact="0" outline="0" multipleItemSelectionAllowed="1" showAll="0">
      <items>
        <item x="0"/>
        <item t="default"/>
      </items>
    </pivotField>
    <pivotField name="Are you in the Military or a Veteran?" compact="0" outline="0" multipleItemSelectionAllowed="1" showAll="0">
      <items>
        <item x="0"/>
        <item x="1"/>
        <item x="2"/>
        <item t="default"/>
      </items>
    </pivotField>
    <pivotField name="How did you hear about this event?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escrib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3"/>
  </rowFields>
</pivotTableDefinition>
</file>

<file path=xl/pivotTables/pivotTable2.xml><?xml version="1.0" encoding="utf-8"?>
<pivotTableDefinition xmlns="http://schemas.openxmlformats.org/spreadsheetml/2006/main" name="Sheet1 2" cacheId="0" dataCaption="" compact="0" compactData="0">
  <location ref="A14:B18" firstHeaderRow="0" firstDataRow="1" firstDataCol="0"/>
  <pivotFields>
    <pivotField name="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axis="axisRow" compact="0" outline="0" multipleItemSelectionAllowed="1" showAll="0" sortType="ascending">
      <items>
        <item x="1"/>
        <item x="2"/>
        <item x="0"/>
        <item t="default"/>
      </items>
    </pivotField>
    <pivotField name="I identify my gender as..." compact="0" outline="0" multipleItemSelectionAllowed="1" showAll="0">
      <items>
        <item x="0"/>
        <item t="default"/>
      </items>
    </pivotField>
    <pivotField name="To which racial or ethnic group(s) do you most identify?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lease specify" compact="0" outline="0" multipleItemSelectionAllowed="1" showAll="0">
      <items>
        <item x="0"/>
        <item t="default"/>
      </items>
    </pivotField>
    <pivotField name="Are you in the Military or a Veteran?" compact="0" outline="0" multipleItemSelectionAllowed="1" showAll="0">
      <items>
        <item x="0"/>
        <item x="1"/>
        <item x="2"/>
        <item t="default"/>
      </items>
    </pivotField>
    <pivotField name="How did you hear about this event?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escrib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8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D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9</v>
      </c>
      <c r="D3" s="1" t="s">
        <v>14</v>
      </c>
      <c r="F3" s="1" t="s">
        <v>11</v>
      </c>
      <c r="G3" s="1" t="s">
        <v>15</v>
      </c>
      <c r="H3" s="1" t="s">
        <v>16</v>
      </c>
    </row>
    <row r="4">
      <c r="A4" s="1" t="s">
        <v>8</v>
      </c>
      <c r="B4" s="1" t="s">
        <v>17</v>
      </c>
      <c r="D4" s="1" t="s">
        <v>18</v>
      </c>
      <c r="F4" s="1" t="s">
        <v>11</v>
      </c>
      <c r="G4" s="1" t="s">
        <v>19</v>
      </c>
    </row>
    <row r="5">
      <c r="A5" s="1" t="s">
        <v>20</v>
      </c>
      <c r="B5" s="1" t="s">
        <v>9</v>
      </c>
      <c r="D5" s="1" t="s">
        <v>18</v>
      </c>
      <c r="F5" s="1" t="s">
        <v>11</v>
      </c>
      <c r="G5" s="1" t="s">
        <v>15</v>
      </c>
      <c r="H5" s="1" t="s">
        <v>21</v>
      </c>
    </row>
    <row r="6">
      <c r="A6" s="1" t="s">
        <v>8</v>
      </c>
      <c r="B6" s="1" t="s">
        <v>22</v>
      </c>
      <c r="D6" s="1" t="s">
        <v>23</v>
      </c>
      <c r="F6" s="1" t="s">
        <v>11</v>
      </c>
      <c r="G6" s="1" t="s">
        <v>19</v>
      </c>
    </row>
    <row r="7">
      <c r="A7" s="1" t="s">
        <v>8</v>
      </c>
      <c r="B7" s="1" t="s">
        <v>17</v>
      </c>
      <c r="D7" s="1" t="s">
        <v>14</v>
      </c>
      <c r="F7" s="1" t="s">
        <v>11</v>
      </c>
      <c r="G7" s="1" t="s">
        <v>19</v>
      </c>
    </row>
    <row r="8">
      <c r="A8" s="1" t="s">
        <v>20</v>
      </c>
      <c r="B8" s="1" t="s">
        <v>17</v>
      </c>
      <c r="D8" s="1" t="s">
        <v>18</v>
      </c>
      <c r="F8" s="1" t="s">
        <v>11</v>
      </c>
      <c r="G8" s="1" t="s">
        <v>24</v>
      </c>
    </row>
    <row r="9">
      <c r="A9" s="1" t="s">
        <v>8</v>
      </c>
      <c r="B9" s="1" t="s">
        <v>9</v>
      </c>
      <c r="D9" s="1" t="s">
        <v>14</v>
      </c>
      <c r="F9" s="1" t="s">
        <v>11</v>
      </c>
      <c r="G9" s="1" t="s">
        <v>25</v>
      </c>
    </row>
    <row r="10">
      <c r="A10" s="1" t="s">
        <v>8</v>
      </c>
      <c r="B10" s="1" t="s">
        <v>17</v>
      </c>
      <c r="D10" s="1" t="s">
        <v>18</v>
      </c>
      <c r="F10" s="1" t="s">
        <v>11</v>
      </c>
      <c r="G10" s="1" t="s">
        <v>25</v>
      </c>
    </row>
    <row r="11">
      <c r="A11" s="1" t="s">
        <v>8</v>
      </c>
      <c r="B11" s="1" t="s">
        <v>9</v>
      </c>
      <c r="D11" s="1" t="s">
        <v>26</v>
      </c>
      <c r="F11" s="1" t="s">
        <v>11</v>
      </c>
      <c r="G11" s="1" t="s">
        <v>25</v>
      </c>
    </row>
    <row r="12">
      <c r="A12" s="1" t="s">
        <v>8</v>
      </c>
      <c r="B12" s="1" t="s">
        <v>17</v>
      </c>
      <c r="D12" s="1" t="s">
        <v>27</v>
      </c>
      <c r="F12" s="1" t="s">
        <v>11</v>
      </c>
      <c r="G12" s="1" t="s">
        <v>19</v>
      </c>
    </row>
    <row r="13">
      <c r="A13" s="1" t="s">
        <v>8</v>
      </c>
      <c r="B13" s="1" t="s">
        <v>17</v>
      </c>
      <c r="D13" s="1" t="s">
        <v>10</v>
      </c>
      <c r="F13" s="1" t="s">
        <v>11</v>
      </c>
      <c r="G13" s="1" t="s">
        <v>25</v>
      </c>
    </row>
    <row r="14">
      <c r="A14" s="1" t="s">
        <v>8</v>
      </c>
      <c r="B14" s="1" t="s">
        <v>17</v>
      </c>
      <c r="D14" s="1" t="s">
        <v>18</v>
      </c>
      <c r="F14" s="1" t="s">
        <v>11</v>
      </c>
      <c r="G14" s="1" t="s">
        <v>25</v>
      </c>
    </row>
    <row r="15">
      <c r="A15" s="1" t="s">
        <v>8</v>
      </c>
      <c r="B15" s="1" t="s">
        <v>17</v>
      </c>
      <c r="D15" s="1" t="s">
        <v>14</v>
      </c>
      <c r="F15" s="1" t="s">
        <v>11</v>
      </c>
      <c r="G15" s="1" t="s">
        <v>19</v>
      </c>
    </row>
    <row r="16">
      <c r="A16" s="1" t="s">
        <v>8</v>
      </c>
      <c r="B16" s="1" t="s">
        <v>17</v>
      </c>
      <c r="D16" s="1" t="s">
        <v>26</v>
      </c>
      <c r="F16" s="1" t="s">
        <v>11</v>
      </c>
      <c r="G16" s="1" t="s">
        <v>19</v>
      </c>
    </row>
    <row r="17">
      <c r="A17" s="1" t="s">
        <v>28</v>
      </c>
      <c r="B17" s="1" t="s">
        <v>17</v>
      </c>
      <c r="D17" s="1" t="s">
        <v>23</v>
      </c>
      <c r="F17" s="1" t="s">
        <v>11</v>
      </c>
      <c r="G17" s="1" t="s">
        <v>25</v>
      </c>
    </row>
    <row r="18">
      <c r="A18" s="1" t="s">
        <v>8</v>
      </c>
      <c r="B18" s="1" t="s">
        <v>9</v>
      </c>
      <c r="D18" s="1" t="s">
        <v>14</v>
      </c>
      <c r="F18" s="1" t="s">
        <v>11</v>
      </c>
      <c r="G18" s="1" t="s">
        <v>19</v>
      </c>
    </row>
    <row r="19">
      <c r="A19" s="1" t="s">
        <v>20</v>
      </c>
      <c r="B19" s="1" t="s">
        <v>9</v>
      </c>
      <c r="D19" s="1" t="s">
        <v>10</v>
      </c>
      <c r="F19" s="1" t="s">
        <v>11</v>
      </c>
      <c r="G19" s="1" t="s">
        <v>29</v>
      </c>
    </row>
    <row r="20">
      <c r="A20" s="1" t="s">
        <v>8</v>
      </c>
      <c r="B20" s="1" t="s">
        <v>9</v>
      </c>
      <c r="D20" s="1" t="s">
        <v>14</v>
      </c>
      <c r="F20" s="1" t="s">
        <v>11</v>
      </c>
      <c r="G20" s="1" t="s">
        <v>19</v>
      </c>
    </row>
    <row r="21" ht="15.75" customHeight="1">
      <c r="A21" s="1" t="s">
        <v>8</v>
      </c>
      <c r="B21" s="1" t="s">
        <v>17</v>
      </c>
      <c r="D21" s="1" t="s">
        <v>26</v>
      </c>
      <c r="F21" s="1" t="s">
        <v>11</v>
      </c>
      <c r="G21" s="1" t="s">
        <v>19</v>
      </c>
    </row>
    <row r="22" ht="15.75" customHeight="1">
      <c r="A22" s="1" t="s">
        <v>8</v>
      </c>
      <c r="B22" s="1" t="s">
        <v>9</v>
      </c>
      <c r="D22" s="1" t="s">
        <v>10</v>
      </c>
      <c r="F22" s="1" t="s">
        <v>11</v>
      </c>
      <c r="G22" s="1" t="s">
        <v>25</v>
      </c>
    </row>
    <row r="23" ht="15.75" customHeight="1">
      <c r="A23" s="1" t="s">
        <v>8</v>
      </c>
      <c r="B23" s="1" t="s">
        <v>9</v>
      </c>
      <c r="D23" s="1" t="s">
        <v>14</v>
      </c>
      <c r="F23" s="1" t="s">
        <v>11</v>
      </c>
      <c r="G23" s="1" t="s">
        <v>19</v>
      </c>
    </row>
    <row r="24" ht="15.75" customHeight="1">
      <c r="A24" s="1" t="s">
        <v>8</v>
      </c>
      <c r="B24" s="1" t="s">
        <v>22</v>
      </c>
      <c r="D24" s="1" t="s">
        <v>23</v>
      </c>
      <c r="F24" s="1" t="s">
        <v>11</v>
      </c>
      <c r="G24" s="1" t="s">
        <v>19</v>
      </c>
    </row>
    <row r="25" ht="15.75" customHeight="1">
      <c r="A25" s="1" t="s">
        <v>20</v>
      </c>
      <c r="B25" s="1" t="s">
        <v>9</v>
      </c>
      <c r="D25" s="1" t="s">
        <v>10</v>
      </c>
      <c r="F25" s="1" t="s">
        <v>11</v>
      </c>
      <c r="G25" s="1" t="s">
        <v>19</v>
      </c>
    </row>
    <row r="26" ht="15.75" customHeight="1">
      <c r="A26" s="1" t="s">
        <v>8</v>
      </c>
      <c r="B26" s="1" t="s">
        <v>17</v>
      </c>
      <c r="D26" s="1" t="s">
        <v>10</v>
      </c>
      <c r="F26" s="1" t="s">
        <v>11</v>
      </c>
      <c r="G26" s="1" t="s">
        <v>19</v>
      </c>
    </row>
    <row r="27" ht="15.75" customHeight="1">
      <c r="A27" s="1" t="s">
        <v>8</v>
      </c>
      <c r="B27" s="1" t="s">
        <v>9</v>
      </c>
      <c r="D27" s="1" t="s">
        <v>26</v>
      </c>
      <c r="F27" s="1" t="s">
        <v>11</v>
      </c>
      <c r="G27" s="1" t="s">
        <v>19</v>
      </c>
    </row>
    <row r="28" ht="15.75" customHeight="1">
      <c r="A28" s="1" t="s">
        <v>8</v>
      </c>
      <c r="B28" s="1" t="s">
        <v>9</v>
      </c>
      <c r="D28" s="1" t="s">
        <v>14</v>
      </c>
      <c r="F28" s="1" t="s">
        <v>11</v>
      </c>
      <c r="G28" s="1" t="s">
        <v>15</v>
      </c>
      <c r="H28" s="1" t="s">
        <v>30</v>
      </c>
    </row>
    <row r="29" ht="15.75" customHeight="1">
      <c r="A29" s="1" t="s">
        <v>8</v>
      </c>
      <c r="B29" s="1" t="s">
        <v>9</v>
      </c>
      <c r="D29" s="1" t="s">
        <v>14</v>
      </c>
      <c r="F29" s="1" t="s">
        <v>11</v>
      </c>
      <c r="G29" s="1" t="s">
        <v>19</v>
      </c>
    </row>
    <row r="30" ht="15.75" customHeight="1">
      <c r="A30" s="1" t="s">
        <v>8</v>
      </c>
      <c r="B30" s="1" t="s">
        <v>17</v>
      </c>
      <c r="D30" s="1" t="s">
        <v>10</v>
      </c>
      <c r="F30" s="1" t="s">
        <v>11</v>
      </c>
      <c r="G30" s="1" t="s">
        <v>19</v>
      </c>
    </row>
    <row r="31" ht="15.75" customHeight="1">
      <c r="A31" s="1" t="s">
        <v>8</v>
      </c>
      <c r="B31" s="1" t="s">
        <v>17</v>
      </c>
      <c r="D31" s="1" t="s">
        <v>23</v>
      </c>
      <c r="F31" s="1" t="s">
        <v>11</v>
      </c>
      <c r="G31" s="1" t="s">
        <v>19</v>
      </c>
    </row>
    <row r="32" ht="15.75" customHeight="1">
      <c r="A32" s="1" t="s">
        <v>20</v>
      </c>
      <c r="B32" s="1" t="s">
        <v>9</v>
      </c>
      <c r="D32" s="1" t="s">
        <v>26</v>
      </c>
      <c r="F32" s="1" t="s">
        <v>31</v>
      </c>
      <c r="G32" s="1" t="s">
        <v>25</v>
      </c>
    </row>
    <row r="33" ht="15.75" customHeight="1">
      <c r="A33" s="1" t="s">
        <v>20</v>
      </c>
      <c r="B33" s="1" t="s">
        <v>9</v>
      </c>
      <c r="D33" s="1" t="s">
        <v>10</v>
      </c>
      <c r="F33" s="1" t="s">
        <v>11</v>
      </c>
      <c r="G33" s="1" t="s">
        <v>19</v>
      </c>
    </row>
    <row r="34" ht="15.75" customHeight="1">
      <c r="A34" s="1" t="s">
        <v>8</v>
      </c>
      <c r="B34" s="1" t="s">
        <v>9</v>
      </c>
      <c r="D34" s="1" t="s">
        <v>26</v>
      </c>
      <c r="F34" s="1" t="s">
        <v>11</v>
      </c>
      <c r="G34" s="1" t="s">
        <v>19</v>
      </c>
    </row>
    <row r="35" ht="15.75" customHeight="1">
      <c r="A35" s="1" t="s">
        <v>8</v>
      </c>
      <c r="B35" s="1" t="s">
        <v>9</v>
      </c>
      <c r="D35" s="1" t="s">
        <v>10</v>
      </c>
      <c r="F35" s="1" t="s">
        <v>11</v>
      </c>
      <c r="G35" s="1" t="s">
        <v>25</v>
      </c>
    </row>
    <row r="36" ht="15.75" customHeight="1">
      <c r="A36" s="1" t="s">
        <v>8</v>
      </c>
      <c r="B36" s="1" t="s">
        <v>17</v>
      </c>
      <c r="D36" s="1" t="s">
        <v>14</v>
      </c>
      <c r="F36" s="1" t="s">
        <v>11</v>
      </c>
      <c r="G36" s="1" t="s">
        <v>19</v>
      </c>
    </row>
    <row r="37" ht="15.75" customHeight="1">
      <c r="A37" s="1" t="s">
        <v>20</v>
      </c>
      <c r="B37" s="1" t="s">
        <v>9</v>
      </c>
      <c r="D37" s="1" t="s">
        <v>26</v>
      </c>
      <c r="F37" s="1" t="s">
        <v>32</v>
      </c>
      <c r="G37" s="1" t="s">
        <v>25</v>
      </c>
    </row>
    <row r="38" ht="15.75" customHeight="1">
      <c r="A38" s="1" t="s">
        <v>8</v>
      </c>
      <c r="B38" s="1" t="s">
        <v>17</v>
      </c>
      <c r="D38" s="1" t="s">
        <v>14</v>
      </c>
      <c r="F38" s="1" t="s">
        <v>11</v>
      </c>
      <c r="G38" s="1" t="s">
        <v>24</v>
      </c>
    </row>
    <row r="39" ht="15.75" customHeight="1">
      <c r="A39" s="1" t="s">
        <v>8</v>
      </c>
      <c r="B39" s="1" t="s">
        <v>9</v>
      </c>
      <c r="D39" s="1" t="s">
        <v>14</v>
      </c>
      <c r="F39" s="1" t="s">
        <v>11</v>
      </c>
      <c r="G39" s="1" t="s">
        <v>19</v>
      </c>
    </row>
    <row r="40" ht="15.75" customHeight="1">
      <c r="A40" s="1" t="s">
        <v>33</v>
      </c>
      <c r="B40" s="1" t="s">
        <v>9</v>
      </c>
      <c r="D40" s="1" t="s">
        <v>14</v>
      </c>
      <c r="F40" s="1" t="s">
        <v>11</v>
      </c>
      <c r="G40" s="1" t="s">
        <v>25</v>
      </c>
    </row>
    <row r="41" ht="15.75" customHeight="1">
      <c r="A41" s="1" t="s">
        <v>8</v>
      </c>
      <c r="B41" s="1" t="s">
        <v>9</v>
      </c>
      <c r="D41" s="1" t="s">
        <v>26</v>
      </c>
      <c r="F41" s="1" t="s">
        <v>11</v>
      </c>
      <c r="G41" s="1" t="s">
        <v>19</v>
      </c>
    </row>
    <row r="42" ht="15.75" customHeight="1">
      <c r="A42" s="1" t="s">
        <v>13</v>
      </c>
      <c r="B42" s="1" t="s">
        <v>22</v>
      </c>
      <c r="D42" s="1" t="s">
        <v>10</v>
      </c>
      <c r="F42" s="1" t="s">
        <v>11</v>
      </c>
      <c r="G42" s="1" t="s">
        <v>29</v>
      </c>
    </row>
    <row r="43" ht="15.75" customHeight="1">
      <c r="A43" s="1" t="s">
        <v>8</v>
      </c>
      <c r="B43" s="1" t="s">
        <v>9</v>
      </c>
      <c r="D43" s="1" t="s">
        <v>23</v>
      </c>
      <c r="F43" s="1" t="s">
        <v>11</v>
      </c>
      <c r="G43" s="1" t="s">
        <v>25</v>
      </c>
    </row>
    <row r="44" ht="15.75" customHeight="1">
      <c r="A44" s="1" t="s">
        <v>20</v>
      </c>
      <c r="B44" s="1" t="s">
        <v>9</v>
      </c>
      <c r="D44" s="1" t="s">
        <v>23</v>
      </c>
      <c r="F44" s="1" t="s">
        <v>32</v>
      </c>
      <c r="G44" s="1" t="s">
        <v>19</v>
      </c>
    </row>
    <row r="45" ht="15.75" customHeight="1">
      <c r="A45" s="1" t="s">
        <v>20</v>
      </c>
      <c r="B45" s="1" t="s">
        <v>17</v>
      </c>
      <c r="D45" s="1" t="s">
        <v>14</v>
      </c>
      <c r="F45" s="1" t="s">
        <v>11</v>
      </c>
      <c r="G45" s="1" t="s">
        <v>19</v>
      </c>
    </row>
    <row r="46" ht="15.75" customHeight="1">
      <c r="A46" s="1" t="s">
        <v>8</v>
      </c>
      <c r="B46" s="1" t="s">
        <v>9</v>
      </c>
      <c r="D46" s="1" t="s">
        <v>14</v>
      </c>
      <c r="F46" s="1" t="s">
        <v>11</v>
      </c>
      <c r="G46" s="1" t="s">
        <v>19</v>
      </c>
    </row>
    <row r="47" ht="15.75" customHeight="1">
      <c r="A47" s="1" t="s">
        <v>13</v>
      </c>
      <c r="B47" s="1" t="s">
        <v>17</v>
      </c>
      <c r="D47" s="1" t="s">
        <v>23</v>
      </c>
      <c r="F47" s="1" t="s">
        <v>11</v>
      </c>
      <c r="G47" s="1" t="s">
        <v>25</v>
      </c>
    </row>
    <row r="48" ht="15.75" customHeight="1">
      <c r="A48" s="1" t="s">
        <v>8</v>
      </c>
      <c r="B48" s="1" t="s">
        <v>17</v>
      </c>
      <c r="D48" s="1" t="s">
        <v>14</v>
      </c>
      <c r="F48" s="1" t="s">
        <v>11</v>
      </c>
      <c r="G48" s="1" t="s">
        <v>19</v>
      </c>
    </row>
    <row r="49" ht="15.75" customHeight="1">
      <c r="A49" s="1" t="s">
        <v>8</v>
      </c>
      <c r="B49" s="1" t="s">
        <v>9</v>
      </c>
      <c r="D49" s="1" t="s">
        <v>14</v>
      </c>
      <c r="F49" s="1" t="s">
        <v>11</v>
      </c>
      <c r="G49" s="1" t="s">
        <v>19</v>
      </c>
    </row>
    <row r="50" ht="15.75" customHeight="1">
      <c r="A50" s="1" t="s">
        <v>20</v>
      </c>
      <c r="B50" s="1" t="s">
        <v>17</v>
      </c>
      <c r="D50" s="1" t="s">
        <v>10</v>
      </c>
      <c r="F50" s="1" t="s">
        <v>11</v>
      </c>
      <c r="G50" s="1" t="s">
        <v>34</v>
      </c>
    </row>
    <row r="51" ht="15.75" customHeight="1">
      <c r="A51" s="1" t="s">
        <v>28</v>
      </c>
      <c r="B51" s="1" t="s">
        <v>9</v>
      </c>
      <c r="D51" s="1" t="s">
        <v>27</v>
      </c>
      <c r="F51" s="1" t="s">
        <v>32</v>
      </c>
      <c r="G51" s="1" t="s">
        <v>19</v>
      </c>
    </row>
    <row r="52" ht="15.75" customHeight="1">
      <c r="A52" s="1" t="s">
        <v>8</v>
      </c>
      <c r="B52" s="1" t="s">
        <v>9</v>
      </c>
      <c r="D52" s="1" t="s">
        <v>14</v>
      </c>
      <c r="F52" s="1" t="s">
        <v>11</v>
      </c>
      <c r="G52" s="1" t="s">
        <v>19</v>
      </c>
    </row>
    <row r="53" ht="15.75" customHeight="1">
      <c r="A53" s="1" t="s">
        <v>8</v>
      </c>
      <c r="B53" s="1" t="s">
        <v>17</v>
      </c>
      <c r="D53" s="1" t="s">
        <v>18</v>
      </c>
      <c r="F53" s="1" t="s">
        <v>11</v>
      </c>
      <c r="G53" s="1" t="s">
        <v>19</v>
      </c>
    </row>
    <row r="54" ht="15.75" customHeight="1">
      <c r="A54" s="1" t="s">
        <v>8</v>
      </c>
      <c r="B54" s="1" t="s">
        <v>9</v>
      </c>
      <c r="D54" s="1" t="s">
        <v>15</v>
      </c>
      <c r="F54" s="1" t="s">
        <v>11</v>
      </c>
      <c r="G54" s="1" t="s">
        <v>19</v>
      </c>
    </row>
    <row r="55" ht="15.75" customHeight="1">
      <c r="A55" s="1" t="s">
        <v>8</v>
      </c>
      <c r="B55" s="1" t="s">
        <v>9</v>
      </c>
      <c r="D55" s="1" t="s">
        <v>23</v>
      </c>
      <c r="F55" s="1" t="s">
        <v>11</v>
      </c>
      <c r="G55" s="1" t="s">
        <v>25</v>
      </c>
    </row>
    <row r="56" ht="15.75" customHeight="1">
      <c r="A56" s="1" t="s">
        <v>13</v>
      </c>
      <c r="B56" s="1" t="s">
        <v>9</v>
      </c>
      <c r="D56" s="1" t="s">
        <v>26</v>
      </c>
      <c r="F56" s="1" t="s">
        <v>11</v>
      </c>
      <c r="G56" s="1" t="s">
        <v>29</v>
      </c>
    </row>
    <row r="57" ht="15.75" customHeight="1">
      <c r="A57" s="1" t="s">
        <v>28</v>
      </c>
      <c r="B57" s="1" t="s">
        <v>9</v>
      </c>
      <c r="D57" s="1" t="s">
        <v>10</v>
      </c>
      <c r="F57" s="1" t="s">
        <v>11</v>
      </c>
      <c r="G57" s="1" t="s">
        <v>24</v>
      </c>
    </row>
    <row r="58" ht="15.75" customHeight="1">
      <c r="A58" s="1" t="s">
        <v>28</v>
      </c>
      <c r="B58" s="1" t="s">
        <v>9</v>
      </c>
      <c r="D58" s="1" t="s">
        <v>23</v>
      </c>
      <c r="F58" s="1" t="s">
        <v>11</v>
      </c>
      <c r="G58" s="1" t="s">
        <v>29</v>
      </c>
    </row>
    <row r="59" ht="15.75" customHeight="1">
      <c r="A59" s="1" t="s">
        <v>8</v>
      </c>
      <c r="B59" s="1" t="s">
        <v>17</v>
      </c>
      <c r="D59" s="1" t="s">
        <v>10</v>
      </c>
      <c r="F59" s="1" t="s">
        <v>11</v>
      </c>
      <c r="G59" s="1" t="s">
        <v>19</v>
      </c>
    </row>
    <row r="60" ht="15.75" customHeight="1">
      <c r="A60" s="1" t="s">
        <v>8</v>
      </c>
      <c r="B60" s="1" t="s">
        <v>9</v>
      </c>
      <c r="D60" s="1" t="s">
        <v>18</v>
      </c>
      <c r="F60" s="1" t="s">
        <v>11</v>
      </c>
      <c r="G60" s="1" t="s">
        <v>25</v>
      </c>
    </row>
    <row r="61" ht="15.75" customHeight="1">
      <c r="A61" s="1" t="s">
        <v>8</v>
      </c>
      <c r="B61" s="1" t="s">
        <v>9</v>
      </c>
      <c r="D61" s="1" t="s">
        <v>10</v>
      </c>
      <c r="F61" s="1" t="s">
        <v>11</v>
      </c>
      <c r="G61" s="1" t="s">
        <v>25</v>
      </c>
    </row>
    <row r="62" ht="15.75" customHeight="1">
      <c r="A62" s="1" t="s">
        <v>8</v>
      </c>
      <c r="B62" s="1" t="s">
        <v>22</v>
      </c>
      <c r="D62" s="1" t="s">
        <v>23</v>
      </c>
      <c r="F62" s="1" t="s">
        <v>11</v>
      </c>
      <c r="G62" s="1" t="s">
        <v>15</v>
      </c>
      <c r="H62" s="1" t="s">
        <v>35</v>
      </c>
    </row>
    <row r="63" ht="15.75" customHeight="1">
      <c r="A63" s="1" t="s">
        <v>8</v>
      </c>
      <c r="B63" s="1" t="s">
        <v>9</v>
      </c>
      <c r="D63" s="1" t="s">
        <v>14</v>
      </c>
      <c r="F63" s="1" t="s">
        <v>11</v>
      </c>
      <c r="G63" s="1" t="s">
        <v>25</v>
      </c>
    </row>
    <row r="64" ht="15.75" customHeight="1">
      <c r="A64" s="1" t="s">
        <v>20</v>
      </c>
      <c r="B64" s="1" t="s">
        <v>9</v>
      </c>
      <c r="D64" s="1" t="s">
        <v>14</v>
      </c>
      <c r="F64" s="1" t="s">
        <v>11</v>
      </c>
      <c r="G64" s="1" t="s">
        <v>12</v>
      </c>
    </row>
    <row r="65" ht="15.75" customHeight="1">
      <c r="A65" s="1" t="s">
        <v>8</v>
      </c>
      <c r="B65" s="1" t="s">
        <v>9</v>
      </c>
      <c r="D65" s="1" t="s">
        <v>10</v>
      </c>
      <c r="F65" s="1" t="s">
        <v>11</v>
      </c>
      <c r="G65" s="1" t="s">
        <v>19</v>
      </c>
    </row>
    <row r="66" ht="15.75" customHeight="1">
      <c r="A66" s="1" t="s">
        <v>8</v>
      </c>
      <c r="B66" s="1" t="s">
        <v>17</v>
      </c>
      <c r="D66" s="1" t="s">
        <v>23</v>
      </c>
      <c r="F66" s="1" t="s">
        <v>11</v>
      </c>
      <c r="G66" s="1" t="s">
        <v>15</v>
      </c>
      <c r="H66" s="1" t="s">
        <v>36</v>
      </c>
    </row>
    <row r="67" ht="15.75" customHeight="1">
      <c r="A67" s="1" t="s">
        <v>8</v>
      </c>
      <c r="B67" s="1" t="s">
        <v>9</v>
      </c>
      <c r="D67" s="1" t="s">
        <v>14</v>
      </c>
      <c r="F67" s="1" t="s">
        <v>11</v>
      </c>
      <c r="G67" s="1" t="s">
        <v>19</v>
      </c>
    </row>
    <row r="68" ht="15.75" customHeight="1">
      <c r="A68" s="1" t="s">
        <v>8</v>
      </c>
      <c r="B68" s="1" t="s">
        <v>9</v>
      </c>
      <c r="D68" s="1" t="s">
        <v>18</v>
      </c>
      <c r="F68" s="1" t="s">
        <v>11</v>
      </c>
      <c r="G68" s="1" t="s">
        <v>19</v>
      </c>
    </row>
    <row r="69" ht="15.75" customHeight="1">
      <c r="A69" s="1" t="s">
        <v>8</v>
      </c>
      <c r="B69" s="1" t="s">
        <v>9</v>
      </c>
      <c r="D69" s="1" t="s">
        <v>14</v>
      </c>
      <c r="F69" s="1" t="s">
        <v>11</v>
      </c>
      <c r="G69" s="1" t="s">
        <v>25</v>
      </c>
    </row>
    <row r="70" ht="15.75" customHeight="1">
      <c r="A70" s="1" t="s">
        <v>13</v>
      </c>
      <c r="B70" s="1" t="s">
        <v>22</v>
      </c>
      <c r="D70" s="1" t="s">
        <v>23</v>
      </c>
      <c r="F70" s="1" t="s">
        <v>11</v>
      </c>
      <c r="G70" s="1" t="s">
        <v>25</v>
      </c>
    </row>
    <row r="71" ht="15.75" customHeight="1">
      <c r="A71" s="1" t="s">
        <v>28</v>
      </c>
      <c r="B71" s="1" t="s">
        <v>9</v>
      </c>
      <c r="D71" s="1" t="s">
        <v>26</v>
      </c>
      <c r="F71" s="1" t="s">
        <v>11</v>
      </c>
      <c r="G71" s="1" t="s">
        <v>19</v>
      </c>
    </row>
    <row r="72" ht="15.75" customHeight="1">
      <c r="A72" s="1" t="s">
        <v>28</v>
      </c>
      <c r="B72" s="1" t="s">
        <v>9</v>
      </c>
      <c r="D72" s="1" t="s">
        <v>14</v>
      </c>
      <c r="F72" s="1" t="s">
        <v>11</v>
      </c>
      <c r="G72" s="1" t="s">
        <v>15</v>
      </c>
      <c r="H72" s="1" t="s">
        <v>37</v>
      </c>
    </row>
    <row r="73" ht="15.75" customHeight="1">
      <c r="A73" s="1" t="s">
        <v>8</v>
      </c>
      <c r="B73" s="1" t="s">
        <v>9</v>
      </c>
      <c r="D73" s="1" t="s">
        <v>14</v>
      </c>
      <c r="F73" s="1" t="s">
        <v>11</v>
      </c>
      <c r="G73" s="1" t="s">
        <v>24</v>
      </c>
    </row>
    <row r="74" ht="15.75" customHeight="1">
      <c r="A74" s="1" t="s">
        <v>8</v>
      </c>
      <c r="B74" s="1" t="s">
        <v>9</v>
      </c>
      <c r="D74" s="1" t="s">
        <v>26</v>
      </c>
      <c r="F74" s="1" t="s">
        <v>11</v>
      </c>
      <c r="G74" s="1" t="s">
        <v>19</v>
      </c>
    </row>
    <row r="75" ht="15.75" customHeight="1">
      <c r="A75" s="1" t="s">
        <v>20</v>
      </c>
      <c r="B75" s="1" t="s">
        <v>9</v>
      </c>
      <c r="D75" s="1" t="s">
        <v>10</v>
      </c>
      <c r="F75" s="1" t="s">
        <v>11</v>
      </c>
      <c r="G75" s="1" t="s">
        <v>19</v>
      </c>
    </row>
    <row r="76" ht="15.75" customHeight="1">
      <c r="A76" s="1" t="s">
        <v>8</v>
      </c>
      <c r="B76" s="1" t="s">
        <v>9</v>
      </c>
      <c r="D76" s="1" t="s">
        <v>10</v>
      </c>
      <c r="F76" s="1" t="s">
        <v>11</v>
      </c>
      <c r="G76" s="1" t="s">
        <v>29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6.5"/>
    <col customWidth="1" min="3" max="26" width="7.63"/>
  </cols>
  <sheetData>
    <row r="2"/>
    <row r="3">
      <c r="C3" s="4">
        <f>17/75</f>
        <v>0.2266666667</v>
      </c>
    </row>
    <row r="4">
      <c r="C4" s="4">
        <f>8/75</f>
        <v>0.1066666667</v>
      </c>
    </row>
    <row r="5">
      <c r="C5" s="4">
        <f>11/75</f>
        <v>0.1466666667</v>
      </c>
    </row>
    <row r="6">
      <c r="C6" s="4">
        <f>2/75</f>
        <v>0.02666666667</v>
      </c>
    </row>
    <row r="7">
      <c r="C7" s="4">
        <f>1/75</f>
        <v>0.01333333333</v>
      </c>
    </row>
    <row r="8">
      <c r="C8" s="4">
        <f>12/75</f>
        <v>0.16</v>
      </c>
    </row>
    <row r="9">
      <c r="C9" s="4">
        <f>24/75</f>
        <v>0.32</v>
      </c>
    </row>
    <row r="10">
      <c r="C10" s="5">
        <f>SUM(C3:C9)</f>
        <v>1</v>
      </c>
    </row>
    <row r="14"/>
    <row r="15">
      <c r="C15" s="6">
        <f>23/75</f>
        <v>0.3066666667</v>
      </c>
    </row>
    <row r="16">
      <c r="C16" s="6">
        <f>5/75</f>
        <v>0.06666666667</v>
      </c>
    </row>
    <row r="17">
      <c r="C17" s="6">
        <f>47/75</f>
        <v>0.6266666667</v>
      </c>
    </row>
    <row r="18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2020-01-27T15:44:11Z</dcterms:created>
  <dc:creator>Unknown</dc:creator>
</cp:coreProperties>
</file>