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marcos_ferrarezzo_fatec_sp_gov_br/Documents/engenharia de sw/"/>
    </mc:Choice>
  </mc:AlternateContent>
  <xr:revisionPtr revIDLastSave="177" documentId="8_{67781FC5-AE94-4308-B2B7-EC971F4143FC}" xr6:coauthVersionLast="47" xr6:coauthVersionMax="47" xr10:uidLastSave="{A3EA3D9F-9F4C-422A-8EFB-F4089B60428A}"/>
  <bookViews>
    <workbookView xWindow="-120" yWindow="-120" windowWidth="24240" windowHeight="13140" xr2:uid="{9E081D99-4878-4A78-8E62-E5ACCF178490}"/>
  </bookViews>
  <sheets>
    <sheet name="Planilha1" sheetId="1" r:id="rId1"/>
  </sheets>
  <definedNames>
    <definedName name="restante">OFFSET(Planilha1!$C$29,0,0,1,count.núm(Planilha1!$C$29:$Q$29))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C29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</calcChain>
</file>

<file path=xl/sharedStrings.xml><?xml version="1.0" encoding="utf-8"?>
<sst xmlns="http://schemas.openxmlformats.org/spreadsheetml/2006/main" count="80" uniqueCount="50">
  <si>
    <t>Definir quais seriam as métricas para acompanhar o desenvolvimento do Sistema</t>
  </si>
  <si>
    <t>Elaborar um plano de teste para o Sistema</t>
  </si>
  <si>
    <t>Proposta de organização da configuração do futuro sistema</t>
  </si>
  <si>
    <t>Proposta de interface (telas e navegação) para o futuro sistema</t>
  </si>
  <si>
    <t>Elaborar o Diagrama de Casos de Uso</t>
  </si>
  <si>
    <t>Calcular o número de pontos de função estimado para o Sistema</t>
  </si>
  <si>
    <t>Levantamento de Requisitos Funcionais</t>
  </si>
  <si>
    <t>Identificar os atores</t>
  </si>
  <si>
    <t>Definir o backlog do Sistema</t>
  </si>
  <si>
    <t>BACKLOG PROJETO</t>
  </si>
  <si>
    <t>Construir Interface após pesquisa com população</t>
  </si>
  <si>
    <t>Aplicar pesquisa com consumidor final para definição de melhor interface</t>
  </si>
  <si>
    <t>Criar inteface com whatts app e SMS para confirmação de agendamento</t>
  </si>
  <si>
    <t>Desenvolver tela SAC atendimento por telefone. Integrar com sistema de suporte whattsapp</t>
  </si>
  <si>
    <t>Popular BD com dados históricos de vacinação população</t>
  </si>
  <si>
    <t>BACKLOG SPRINT</t>
  </si>
  <si>
    <t>Definir Interface UI/UX a ser utilizada</t>
  </si>
  <si>
    <t>Desenvolver BD Carteira de Vacinação Online</t>
  </si>
  <si>
    <t>BD controle de liberação de lotes Vacinas</t>
  </si>
  <si>
    <t>Criar interface Nuvem x Ministério da Saúde x Carteira de Vacinação</t>
  </si>
  <si>
    <t>Inserir Captcha validação acesso</t>
  </si>
  <si>
    <t>Estruturar BD de municipios x postos de saúde x capacidade de vacinação</t>
  </si>
  <si>
    <t>EM ANDAMENTO</t>
  </si>
  <si>
    <t>Estrurar fila de vacinação no BD</t>
  </si>
  <si>
    <t>FEITO</t>
  </si>
  <si>
    <t>Criar sistema de verificação 2 etapas senhas</t>
  </si>
  <si>
    <t>Desenvolver tela administração posto de Saúde ( inserções de dados localmente) pessoas sem acesso interntet</t>
  </si>
  <si>
    <t>Desenvolver Interface UX/UI carteira de vacinação</t>
  </si>
  <si>
    <t>PROJETO</t>
  </si>
  <si>
    <t>STATUS</t>
  </si>
  <si>
    <t>Analisar Capacidade do Servidor</t>
  </si>
  <si>
    <t>Tarefas SPRINT 1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</si>
  <si>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</si>
  <si>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</si>
  <si>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</si>
  <si>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</si>
  <si>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</si>
  <si>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</si>
  <si>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</si>
  <si>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</si>
  <si>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</si>
  <si>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</si>
  <si>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</si>
  <si>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</si>
  <si>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</si>
  <si>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</si>
  <si>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</si>
  <si>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RESTANTE</t>
  </si>
  <si>
    <t>ESTIMADO</t>
  </si>
  <si>
    <t>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</si>
</sst>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Planilha1!$B$29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Planilha1!$C$29:$Q$29</c:f>
              <c:numCache>
                <c:formatCode>General</c:formatCode>
                <c:ptCount val="15"/>
                <c:pt idx="0">
                  <c:v>490</c:v>
                </c:pt>
                <c:pt idx="1">
                  <c:v>465</c:v>
                </c:pt>
                <c:pt idx="2">
                  <c:v>430</c:v>
                </c:pt>
                <c:pt idx="3">
                  <c:v>405</c:v>
                </c:pt>
                <c:pt idx="4">
                  <c:v>379</c:v>
                </c:pt>
                <c:pt idx="5">
                  <c:v>349</c:v>
                </c:pt>
                <c:pt idx="6">
                  <c:v>326</c:v>
                </c:pt>
                <c:pt idx="7">
                  <c:v>293</c:v>
                </c:pt>
                <c:pt idx="8">
                  <c:v>270</c:v>
                </c:pt>
                <c:pt idx="9">
                  <c:v>257</c:v>
                </c:pt>
                <c:pt idx="10">
                  <c:v>234</c:v>
                </c:pt>
                <c:pt idx="11">
                  <c:v>216</c:v>
                </c:pt>
                <c:pt idx="12">
                  <c:v>198</c:v>
                </c:pt>
                <c:pt idx="13">
                  <c:v>180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9-4ADB-881C-E3385DF5D5B0}"/>
            </c:ext>
          </c:extLst>
        </c:ser>
        <c:ser>
          <c:idx val="1"/>
          <c:order val="1"/>
          <c:tx>
            <c:strRef>
              <c:f>Planilha1!$B$30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Planilha1!$C$30:$Q$30</c:f>
              <c:numCache>
                <c:formatCode>General</c:formatCode>
                <c:ptCount val="15"/>
                <c:pt idx="0">
                  <c:v>490</c:v>
                </c:pt>
                <c:pt idx="1">
                  <c:v>455</c:v>
                </c:pt>
                <c:pt idx="2">
                  <c:v>420</c:v>
                </c:pt>
                <c:pt idx="3">
                  <c:v>385</c:v>
                </c:pt>
                <c:pt idx="4">
                  <c:v>350</c:v>
                </c:pt>
                <c:pt idx="5">
                  <c:v>315</c:v>
                </c:pt>
                <c:pt idx="6">
                  <c:v>280</c:v>
                </c:pt>
                <c:pt idx="7">
                  <c:v>245</c:v>
                </c:pt>
                <c:pt idx="8">
                  <c:v>210</c:v>
                </c:pt>
                <c:pt idx="9">
                  <c:v>175</c:v>
                </c:pt>
                <c:pt idx="10">
                  <c:v>140</c:v>
                </c:pt>
                <c:pt idx="11">
                  <c:v>105</c:v>
                </c:pt>
                <c:pt idx="12">
                  <c:v>70</c:v>
                </c:pt>
                <c:pt idx="13">
                  <c:v>35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9-4ADB-881C-E3385DF5D5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8819791"/>
        <c:axId val="1978820623"/>
      </c:lineChart>
      <c:catAx>
        <c:axId val="1978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820623"/>
        <c:crosses val="autoZero"/>
        <c:auto val="1"/>
        <c:lblAlgn val="ctr"/>
        <c:lblOffset val="100"/>
        <c:noMultiLvlLbl val="0"/>
      </c:catAx>
      <c:valAx>
        <c:axId val="19788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8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4167187</xdr:colOff>
      <xdr:row>30</xdr:row>
      <xdr:rowOff>185737</xdr:rowOff>
    </xdr:from>
    <xdr:to>
      <xdr:col>13</xdr:col>
      <xdr:colOff>514349</xdr:colOff>
      <xdr:row>52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A07B86-783F-4001-9C0E-4820EDDF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23F8-4625-4BAF-91F1-182F35F815BA}">
  <dimension ref="A1:Q30"/>
  <sheetViews>
    <sheetView showGridLines="0" tabSelected="1" zoomScale="80" zoomScaleNormal="80" workbookViewId="0">
      <selection activeCell="J4" sqref="J4"/>
    </sheetView>
  </sheetViews>
  <sheetFormatPr defaultRowHeight="15" x14ac:dyDescent="0.25"/>
  <cols>
    <col min="1" max="1" width="17.85546875" bestFit="1" customWidth="1"/>
    <col min="2" max="2" width="83.7109375" customWidth="1"/>
    <col min="3" max="3" width="16" bestFit="1" customWidth="1"/>
  </cols>
  <sheetData>
    <row r="1" spans="1:17" x14ac:dyDescent="0.25">
      <c r="A1" t="s">
        <v>29</v>
      </c>
      <c r="B1" t="s">
        <v>49</v>
      </c>
    </row>
    <row r="2" spans="1:17" x14ac:dyDescent="0.25">
      <c r="A2" t="s">
        <v>9</v>
      </c>
      <c r="B2" t="s">
        <v>0</v>
      </c>
      <c r="C2" t="s">
        <v>28</v>
      </c>
    </row>
    <row r="3" spans="1:17" x14ac:dyDescent="0.25">
      <c r="A3" t="s">
        <v>9</v>
      </c>
      <c r="B3" t="s">
        <v>1</v>
      </c>
      <c r="C3" t="s">
        <v>28</v>
      </c>
    </row>
    <row r="4" spans="1:17" x14ac:dyDescent="0.25">
      <c r="A4" t="s">
        <v>9</v>
      </c>
      <c r="B4" t="s">
        <v>2</v>
      </c>
      <c r="C4" t="s">
        <v>28</v>
      </c>
    </row>
    <row r="5" spans="1:17" x14ac:dyDescent="0.25">
      <c r="A5" t="s">
        <v>9</v>
      </c>
      <c r="B5" t="s">
        <v>3</v>
      </c>
      <c r="C5" t="s">
        <v>28</v>
      </c>
    </row>
    <row r="6" spans="1:17" x14ac:dyDescent="0.25">
      <c r="A6" t="s">
        <v>9</v>
      </c>
      <c r="B6" t="s">
        <v>4</v>
      </c>
      <c r="C6" t="s">
        <v>28</v>
      </c>
    </row>
    <row r="7" spans="1:17" x14ac:dyDescent="0.25">
      <c r="A7" t="s">
        <v>9</v>
      </c>
      <c r="B7" t="s">
        <v>5</v>
      </c>
      <c r="C7" t="s">
        <v>28</v>
      </c>
    </row>
    <row r="8" spans="1:17" x14ac:dyDescent="0.25">
      <c r="A8" t="s">
        <v>9</v>
      </c>
      <c r="B8" t="s">
        <v>6</v>
      </c>
      <c r="C8" t="s">
        <v>28</v>
      </c>
    </row>
    <row r="9" spans="1:17" x14ac:dyDescent="0.25">
      <c r="A9" t="s">
        <v>9</v>
      </c>
      <c r="B9" t="s">
        <v>7</v>
      </c>
      <c r="C9" t="s">
        <v>28</v>
      </c>
    </row>
    <row r="10" spans="1:17" x14ac:dyDescent="0.25">
      <c r="A10" t="s">
        <v>9</v>
      </c>
      <c r="B10" t="s">
        <v>8</v>
      </c>
      <c r="C10" t="s">
        <v>28</v>
      </c>
    </row>
    <row r="12" spans="1:17" x14ac:dyDescent="0.25">
      <c r="A12" s="2" t="s">
        <v>29</v>
      </c>
      <c r="B12" s="2" t="s">
        <v>31</v>
      </c>
      <c r="C12" s="2" t="s">
        <v>32</v>
      </c>
      <c r="D12" s="2" t="s">
        <v>33</v>
      </c>
      <c r="E12" s="2" t="s">
        <v>34</v>
      </c>
      <c r="F12" s="2" t="s">
        <v>35</v>
      </c>
      <c r="G12" s="2" t="s">
        <v>36</v>
      </c>
      <c r="H12" s="2" t="s">
        <v>37</v>
      </c>
      <c r="I12" s="2" t="s">
        <v>38</v>
      </c>
      <c r="J12" s="2" t="s">
        <v>39</v>
      </c>
      <c r="K12" s="2" t="s">
        <v>40</v>
      </c>
      <c r="L12" s="2" t="s">
        <v>41</v>
      </c>
      <c r="M12" s="2" t="s">
        <v>42</v>
      </c>
      <c r="N12" s="2" t="s">
        <v>43</v>
      </c>
      <c r="O12" s="2" t="s">
        <v>44</v>
      </c>
      <c r="P12" s="2" t="s">
        <v>45</v>
      </c>
      <c r="Q12" s="2" t="s">
        <v>46</v>
      </c>
    </row>
    <row r="13" spans="1:17" x14ac:dyDescent="0.25">
      <c r="A13" s="1" t="s">
        <v>15</v>
      </c>
      <c r="B13" s="1" t="s">
        <v>30</v>
      </c>
      <c r="C13" s="3">
        <v>10</v>
      </c>
      <c r="D13" s="1"/>
      <c r="E13" s="1">
        <v>5</v>
      </c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 t="s">
        <v>15</v>
      </c>
      <c r="B14" s="1" t="s">
        <v>10</v>
      </c>
      <c r="C14" s="3">
        <v>20</v>
      </c>
      <c r="D14" s="1"/>
      <c r="E14" s="1"/>
      <c r="F14" s="1"/>
      <c r="G14" s="1">
        <v>8</v>
      </c>
      <c r="H14" s="1">
        <v>12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15</v>
      </c>
      <c r="B15" s="1" t="s">
        <v>11</v>
      </c>
      <c r="C15" s="3">
        <v>30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 t="s">
        <v>15</v>
      </c>
      <c r="B16" s="1" t="s">
        <v>12</v>
      </c>
      <c r="C16" s="3">
        <v>40</v>
      </c>
      <c r="D16" s="1"/>
      <c r="E16" s="1"/>
      <c r="F16" s="1"/>
      <c r="G16" s="1"/>
      <c r="H16" s="1"/>
      <c r="I16" s="1"/>
      <c r="J16" s="1">
        <v>10</v>
      </c>
      <c r="K16" s="1">
        <v>10</v>
      </c>
      <c r="L16" s="1"/>
      <c r="M16" s="1"/>
      <c r="N16" s="1"/>
      <c r="O16" s="1"/>
      <c r="P16" s="1"/>
      <c r="Q16" s="1"/>
    </row>
    <row r="17" spans="1:17" x14ac:dyDescent="0.25">
      <c r="A17" s="1" t="s">
        <v>15</v>
      </c>
      <c r="B17" s="1" t="s">
        <v>13</v>
      </c>
      <c r="C17" s="3">
        <v>20</v>
      </c>
      <c r="D17" s="1"/>
      <c r="E17" s="1"/>
      <c r="F17" s="1"/>
      <c r="G17" s="1"/>
      <c r="H17" s="1"/>
      <c r="I17" s="1">
        <v>10</v>
      </c>
      <c r="J17" s="1"/>
      <c r="K17" s="1"/>
      <c r="L17" s="1"/>
      <c r="M17" s="1">
        <v>10</v>
      </c>
      <c r="N17" s="1"/>
      <c r="O17" s="1"/>
      <c r="P17" s="1"/>
      <c r="Q17" s="1"/>
    </row>
    <row r="18" spans="1:17" x14ac:dyDescent="0.25">
      <c r="A18" s="1" t="s">
        <v>15</v>
      </c>
      <c r="B18" s="1" t="s">
        <v>14</v>
      </c>
      <c r="C18" s="3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 t="s">
        <v>22</v>
      </c>
      <c r="B19" s="1" t="s">
        <v>16</v>
      </c>
      <c r="C19" s="3">
        <v>20</v>
      </c>
      <c r="D19" s="1"/>
      <c r="E19" s="1"/>
      <c r="F19" s="1"/>
      <c r="G19" s="1"/>
      <c r="H19" s="1"/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/>
      <c r="O19" s="1"/>
      <c r="P19" s="1"/>
      <c r="Q19" s="1"/>
    </row>
    <row r="20" spans="1:17" x14ac:dyDescent="0.25">
      <c r="A20" s="1" t="s">
        <v>22</v>
      </c>
      <c r="B20" s="1" t="s">
        <v>17</v>
      </c>
      <c r="C20" s="3">
        <v>80</v>
      </c>
      <c r="D20" s="1"/>
      <c r="E20" s="1"/>
      <c r="F20" s="1"/>
      <c r="G20" s="1">
        <v>8</v>
      </c>
      <c r="H20" s="1">
        <v>8</v>
      </c>
      <c r="I20" s="1">
        <v>8</v>
      </c>
      <c r="J20" s="1">
        <v>8</v>
      </c>
      <c r="K20" s="1">
        <v>8</v>
      </c>
      <c r="L20" s="1">
        <v>8</v>
      </c>
      <c r="M20" s="1">
        <v>8</v>
      </c>
      <c r="N20" s="1">
        <v>8</v>
      </c>
      <c r="O20" s="1">
        <v>8</v>
      </c>
      <c r="P20" s="1">
        <v>8</v>
      </c>
      <c r="Q20" s="1"/>
    </row>
    <row r="21" spans="1:17" x14ac:dyDescent="0.25">
      <c r="A21" s="1" t="s">
        <v>22</v>
      </c>
      <c r="B21" s="1" t="s">
        <v>18</v>
      </c>
      <c r="C21" s="3">
        <v>30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 t="s">
        <v>22</v>
      </c>
      <c r="B22" s="1" t="s">
        <v>19</v>
      </c>
      <c r="C22" s="3">
        <v>40</v>
      </c>
      <c r="D22" s="1"/>
      <c r="E22" s="1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 t="s">
        <v>22</v>
      </c>
      <c r="B23" s="1" t="s">
        <v>20</v>
      </c>
      <c r="C23" s="3">
        <v>10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 t="s">
        <v>22</v>
      </c>
      <c r="B24" s="1" t="s">
        <v>21</v>
      </c>
      <c r="C24" s="3">
        <v>60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 t="s">
        <v>24</v>
      </c>
      <c r="B25" s="1" t="s">
        <v>23</v>
      </c>
      <c r="C25" s="3">
        <v>20</v>
      </c>
      <c r="D25" s="1">
        <v>5</v>
      </c>
      <c r="E25" s="1">
        <v>5</v>
      </c>
      <c r="F25" s="1">
        <v>5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 t="s">
        <v>24</v>
      </c>
      <c r="B26" s="1" t="s">
        <v>25</v>
      </c>
      <c r="C26" s="3">
        <v>20</v>
      </c>
      <c r="D26" s="1">
        <v>5</v>
      </c>
      <c r="E26" s="1">
        <v>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 t="s">
        <v>24</v>
      </c>
      <c r="B27" s="1" t="s">
        <v>26</v>
      </c>
      <c r="C27" s="3">
        <v>40</v>
      </c>
      <c r="D27" s="1">
        <v>10</v>
      </c>
      <c r="E27" s="1"/>
      <c r="F27" s="1">
        <v>10</v>
      </c>
      <c r="G27" s="1"/>
      <c r="H27" s="1">
        <v>10</v>
      </c>
      <c r="I27" s="1"/>
      <c r="J27" s="1">
        <v>10</v>
      </c>
      <c r="K27" s="1"/>
      <c r="L27" s="1"/>
      <c r="M27" s="1"/>
      <c r="N27" s="1"/>
      <c r="O27" s="1"/>
      <c r="P27" s="1"/>
      <c r="Q27" s="1"/>
    </row>
    <row r="28" spans="1:17" x14ac:dyDescent="0.25">
      <c r="A28" s="1" t="s">
        <v>24</v>
      </c>
      <c r="B28" s="1" t="s">
        <v>27</v>
      </c>
      <c r="C28" s="3">
        <v>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v>10</v>
      </c>
      <c r="O28" s="1">
        <v>10</v>
      </c>
      <c r="P28" s="1">
        <v>10</v>
      </c>
      <c r="Q28" s="1"/>
    </row>
    <row r="29" spans="1:17" x14ac:dyDescent="0.25">
      <c r="A29" s="1"/>
      <c r="B29" s="1" t="s">
        <v>47</v>
      </c>
      <c r="C29" s="3">
        <f>SUM(C13:C28)</f>
        <v>490</v>
      </c>
      <c r="D29" s="1">
        <f>IF(SUM(D13:D28)&gt;0,C29-SUM(D13:D28),"")</f>
        <v>465</v>
      </c>
      <c r="E29" s="1">
        <f t="shared" ref="E29:Q29" si="0">IF(SUM(E13:E28)&gt;0,D29-SUM(E13:E28),"")</f>
        <v>430</v>
      </c>
      <c r="F29" s="1">
        <f t="shared" si="0"/>
        <v>405</v>
      </c>
      <c r="G29" s="1">
        <f t="shared" si="0"/>
        <v>379</v>
      </c>
      <c r="H29" s="1">
        <f t="shared" si="0"/>
        <v>349</v>
      </c>
      <c r="I29" s="1">
        <f t="shared" si="0"/>
        <v>326</v>
      </c>
      <c r="J29" s="1">
        <f t="shared" si="0"/>
        <v>293</v>
      </c>
      <c r="K29" s="1">
        <f t="shared" si="0"/>
        <v>270</v>
      </c>
      <c r="L29" s="1">
        <f t="shared" si="0"/>
        <v>257</v>
      </c>
      <c r="M29" s="1">
        <f t="shared" si="0"/>
        <v>234</v>
      </c>
      <c r="N29" s="1">
        <f t="shared" si="0"/>
        <v>216</v>
      </c>
      <c r="O29" s="1">
        <f t="shared" si="0"/>
        <v>198</v>
      </c>
      <c r="P29" s="1">
        <f t="shared" si="0"/>
        <v>180</v>
      </c>
      <c r="Q29" s="1" t="str">
        <f t="shared" si="0"/>
        <v/>
      </c>
    </row>
    <row r="30" spans="1:17" x14ac:dyDescent="0.25">
      <c r="A30" s="1"/>
      <c r="B30" s="1" t="s">
        <v>48</v>
      </c>
      <c r="C30" s="3">
        <f>C29</f>
        <v>490</v>
      </c>
      <c r="D30" s="1">
        <f>C30-($C$30/COUNTA($D$12:$Q$12))</f>
        <v>455</v>
      </c>
      <c r="E30" s="1">
        <f t="shared" ref="E30:Q30" si="1">D30-($C$30/COUNTA($D$12:$Q$12))</f>
        <v>420</v>
      </c>
      <c r="F30" s="1">
        <f t="shared" si="1"/>
        <v>385</v>
      </c>
      <c r="G30" s="1">
        <f t="shared" si="1"/>
        <v>350</v>
      </c>
      <c r="H30" s="1">
        <f t="shared" si="1"/>
        <v>315</v>
      </c>
      <c r="I30" s="1">
        <f t="shared" si="1"/>
        <v>280</v>
      </c>
      <c r="J30" s="1">
        <f t="shared" si="1"/>
        <v>245</v>
      </c>
      <c r="K30" s="1">
        <f t="shared" si="1"/>
        <v>210</v>
      </c>
      <c r="L30" s="1">
        <f t="shared" si="1"/>
        <v>175</v>
      </c>
      <c r="M30" s="1">
        <f t="shared" si="1"/>
        <v>140</v>
      </c>
      <c r="N30" s="1">
        <f t="shared" si="1"/>
        <v>105</v>
      </c>
      <c r="O30" s="1">
        <f t="shared" si="1"/>
        <v>70</v>
      </c>
      <c r="P30" s="1">
        <f t="shared" si="1"/>
        <v>35</v>
      </c>
      <c r="Q30" s="1">
        <f t="shared" si="1"/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Cesar Ferrarezzo</dc:creator>
  <cp:lastModifiedBy>Marcos Cesar Ferrarezzo</cp:lastModifiedBy>
  <dcterms:created xsi:type="dcterms:W3CDTF">2021-06-10T23:01:53Z</dcterms:created>
  <dcterms:modified xsi:type="dcterms:W3CDTF">2021-06-11T01:03:25Z</dcterms:modified>
</cp:coreProperties>
</file>