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src/"/>
    </mc:Choice>
  </mc:AlternateContent>
  <xr:revisionPtr revIDLastSave="0" documentId="13_ncr:1_{02EA381E-6F3A-A14F-B50F-7C44819AFB13}" xr6:coauthVersionLast="47" xr6:coauthVersionMax="47" xr10:uidLastSave="{00000000-0000-0000-0000-000000000000}"/>
  <bookViews>
    <workbookView xWindow="33400" yWindow="2920" windowWidth="29980" windowHeight="18340" xr2:uid="{B4242749-2F31-BC4D-9D1D-C0882BBF0A2E}"/>
  </bookViews>
  <sheets>
    <sheet name="Sheet" sheetId="2" r:id="rId1"/>
  </sheets>
  <definedNames>
    <definedName name="_xlnm._FilterDatabase" localSheetId="0" hidden="1">Sheet!$A$1:$AL$815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2"/>
  <c r="F3" i="2"/>
  <c r="F4" i="2"/>
  <c r="F5" i="2"/>
  <c r="F6" i="2"/>
  <c r="AL6" i="2" s="1"/>
  <c r="F7" i="2"/>
  <c r="F8" i="2"/>
  <c r="F9" i="2"/>
  <c r="F10" i="2"/>
  <c r="F11" i="2"/>
  <c r="F12" i="2"/>
  <c r="F13" i="2"/>
  <c r="F14" i="2"/>
  <c r="AL14" i="2" s="1"/>
  <c r="F15" i="2"/>
  <c r="AL15" i="2" s="1"/>
  <c r="F16" i="2"/>
  <c r="AL16" i="2" s="1"/>
  <c r="F17" i="2"/>
  <c r="AL17" i="2" s="1"/>
  <c r="F18" i="2"/>
  <c r="F19" i="2"/>
  <c r="F20" i="2"/>
  <c r="F21" i="2"/>
  <c r="F22" i="2"/>
  <c r="AL22" i="2" s="1"/>
  <c r="F23" i="2"/>
  <c r="AL8" i="2"/>
  <c r="AL9" i="2"/>
  <c r="AL13" i="2"/>
  <c r="AL18" i="2"/>
  <c r="AL19" i="2"/>
  <c r="AL20" i="2"/>
  <c r="AL21" i="2"/>
  <c r="AL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" i="2"/>
  <c r="BD61" i="2"/>
  <c r="BC61" i="2"/>
  <c r="BB61" i="2"/>
  <c r="BA61" i="2"/>
  <c r="AV61" i="2"/>
  <c r="AU61" i="2"/>
  <c r="AS61" i="2"/>
  <c r="BD60" i="2"/>
  <c r="BC60" i="2"/>
  <c r="BA60" i="2"/>
  <c r="AV60" i="2"/>
  <c r="AU60" i="2"/>
  <c r="AS60" i="2"/>
  <c r="BD59" i="2"/>
  <c r="BC59" i="2"/>
  <c r="BA59" i="2"/>
  <c r="AV59" i="2"/>
  <c r="AU59" i="2"/>
  <c r="AS59" i="2"/>
  <c r="BD58" i="2"/>
  <c r="BC58" i="2"/>
  <c r="BA58" i="2"/>
  <c r="AV58" i="2"/>
  <c r="AU58" i="2"/>
  <c r="AS58" i="2"/>
  <c r="BD57" i="2"/>
  <c r="BC57" i="2"/>
  <c r="BA57" i="2"/>
  <c r="AV57" i="2"/>
  <c r="AU57" i="2"/>
  <c r="AS57" i="2"/>
  <c r="BD56" i="2"/>
  <c r="BC56" i="2"/>
  <c r="BA56" i="2"/>
  <c r="AV56" i="2"/>
  <c r="AU56" i="2"/>
  <c r="AS56" i="2"/>
  <c r="BD55" i="2"/>
  <c r="BC55" i="2"/>
  <c r="BA55" i="2"/>
  <c r="AV55" i="2"/>
  <c r="AU55" i="2"/>
  <c r="AS55" i="2"/>
  <c r="BD54" i="2"/>
  <c r="BC54" i="2"/>
  <c r="BA54" i="2"/>
  <c r="AV54" i="2"/>
  <c r="AU54" i="2"/>
  <c r="AS54" i="2"/>
  <c r="BD53" i="2"/>
  <c r="BC53" i="2"/>
  <c r="BA53" i="2"/>
  <c r="AV53" i="2"/>
  <c r="AU53" i="2"/>
  <c r="AS53" i="2"/>
  <c r="BD52" i="2"/>
  <c r="BC52" i="2"/>
  <c r="BA52" i="2"/>
  <c r="AV52" i="2"/>
  <c r="AU52" i="2"/>
  <c r="AS52" i="2"/>
  <c r="BD51" i="2"/>
  <c r="BC51" i="2"/>
  <c r="BA51" i="2"/>
  <c r="AV51" i="2"/>
  <c r="AU51" i="2"/>
  <c r="AS51" i="2"/>
  <c r="BD50" i="2"/>
  <c r="BC50" i="2"/>
  <c r="BA50" i="2"/>
  <c r="AV50" i="2"/>
  <c r="AU50" i="2"/>
  <c r="AS50" i="2"/>
  <c r="BD49" i="2"/>
  <c r="BC49" i="2"/>
  <c r="BA49" i="2"/>
  <c r="AV49" i="2"/>
  <c r="AU49" i="2"/>
  <c r="AS49" i="2"/>
  <c r="BD48" i="2"/>
  <c r="BC48" i="2"/>
  <c r="BA48" i="2"/>
  <c r="AV48" i="2"/>
  <c r="AU48" i="2"/>
  <c r="AS48" i="2"/>
  <c r="BD47" i="2"/>
  <c r="BC47" i="2"/>
  <c r="BA47" i="2"/>
  <c r="AV47" i="2"/>
  <c r="AU47" i="2"/>
  <c r="AS47" i="2"/>
  <c r="BD46" i="2"/>
  <c r="BC46" i="2"/>
  <c r="BA46" i="2"/>
  <c r="AV46" i="2"/>
  <c r="AU46" i="2"/>
  <c r="AS46" i="2"/>
  <c r="BD45" i="2"/>
  <c r="BC45" i="2"/>
  <c r="BA45" i="2"/>
  <c r="AV45" i="2"/>
  <c r="AU45" i="2"/>
  <c r="AS45" i="2"/>
  <c r="BD44" i="2"/>
  <c r="BC44" i="2"/>
  <c r="BA44" i="2"/>
  <c r="AV44" i="2"/>
  <c r="AU44" i="2"/>
  <c r="AS44" i="2"/>
  <c r="BD43" i="2"/>
  <c r="BC43" i="2"/>
  <c r="BA43" i="2"/>
  <c r="AV43" i="2"/>
  <c r="AU43" i="2"/>
  <c r="AS43" i="2"/>
  <c r="BD42" i="2"/>
  <c r="BC42" i="2"/>
  <c r="BA42" i="2"/>
  <c r="AV42" i="2"/>
  <c r="AU42" i="2"/>
  <c r="AS42" i="2"/>
  <c r="BD41" i="2"/>
  <c r="BC41" i="2"/>
  <c r="BA41" i="2"/>
  <c r="AV41" i="2"/>
  <c r="AU41" i="2"/>
  <c r="AS41" i="2"/>
  <c r="F2" i="2"/>
  <c r="AL3" i="2"/>
  <c r="AL4" i="2"/>
  <c r="AL5" i="2"/>
  <c r="AL7" i="2"/>
  <c r="AL10" i="2"/>
  <c r="AL11" i="2"/>
  <c r="AL12" i="2"/>
  <c r="BG61" i="2"/>
  <c r="BF61" i="2"/>
  <c r="BE61" i="2"/>
  <c r="AZ61" i="2"/>
  <c r="AY61" i="2"/>
  <c r="AX61" i="2"/>
  <c r="AW61" i="2"/>
  <c r="AT61" i="2"/>
  <c r="AR61" i="2"/>
  <c r="AQ61" i="2"/>
  <c r="AP61" i="2"/>
  <c r="AO61" i="2"/>
  <c r="AN61" i="2"/>
  <c r="AM61" i="2"/>
  <c r="AL61" i="2"/>
  <c r="AK61" i="2"/>
  <c r="G61" i="2"/>
  <c r="BG60" i="2"/>
  <c r="BF60" i="2"/>
  <c r="BE60" i="2"/>
  <c r="BB60" i="2"/>
  <c r="AZ60" i="2"/>
  <c r="AY60" i="2"/>
  <c r="AX60" i="2"/>
  <c r="AW60" i="2"/>
  <c r="AT60" i="2"/>
  <c r="AR60" i="2"/>
  <c r="AQ60" i="2"/>
  <c r="AP60" i="2"/>
  <c r="AO60" i="2"/>
  <c r="AN60" i="2"/>
  <c r="AM60" i="2"/>
  <c r="AL60" i="2"/>
  <c r="AK60" i="2"/>
  <c r="G60" i="2"/>
  <c r="BG59" i="2"/>
  <c r="BF59" i="2"/>
  <c r="BE59" i="2"/>
  <c r="BB59" i="2"/>
  <c r="AZ59" i="2"/>
  <c r="AY59" i="2"/>
  <c r="AX59" i="2"/>
  <c r="AW59" i="2"/>
  <c r="AT59" i="2"/>
  <c r="AR59" i="2"/>
  <c r="AQ59" i="2"/>
  <c r="AP59" i="2"/>
  <c r="AO59" i="2"/>
  <c r="AN59" i="2"/>
  <c r="AM59" i="2"/>
  <c r="AL59" i="2"/>
  <c r="AK59" i="2"/>
  <c r="G59" i="2"/>
  <c r="BG58" i="2"/>
  <c r="BF58" i="2"/>
  <c r="BE58" i="2"/>
  <c r="BB58" i="2"/>
  <c r="AZ58" i="2"/>
  <c r="AY58" i="2"/>
  <c r="AX58" i="2"/>
  <c r="AW58" i="2"/>
  <c r="AT58" i="2"/>
  <c r="AR58" i="2"/>
  <c r="AQ58" i="2"/>
  <c r="AP58" i="2"/>
  <c r="AO58" i="2"/>
  <c r="AN58" i="2"/>
  <c r="AM58" i="2"/>
  <c r="AL58" i="2"/>
  <c r="AK58" i="2"/>
  <c r="G58" i="2"/>
  <c r="BG57" i="2"/>
  <c r="BF57" i="2"/>
  <c r="BE57" i="2"/>
  <c r="BB57" i="2"/>
  <c r="AZ57" i="2"/>
  <c r="AY57" i="2"/>
  <c r="AX57" i="2"/>
  <c r="AW57" i="2"/>
  <c r="AT57" i="2"/>
  <c r="AR57" i="2"/>
  <c r="AQ57" i="2"/>
  <c r="AP57" i="2"/>
  <c r="AO57" i="2"/>
  <c r="AN57" i="2"/>
  <c r="AM57" i="2"/>
  <c r="AL57" i="2"/>
  <c r="AK57" i="2"/>
  <c r="G57" i="2"/>
  <c r="BG56" i="2"/>
  <c r="BF56" i="2"/>
  <c r="BE56" i="2"/>
  <c r="BB56" i="2"/>
  <c r="AZ56" i="2"/>
  <c r="AY56" i="2"/>
  <c r="AX56" i="2"/>
  <c r="AW56" i="2"/>
  <c r="AT56" i="2"/>
  <c r="AR56" i="2"/>
  <c r="AQ56" i="2"/>
  <c r="AP56" i="2"/>
  <c r="AO56" i="2"/>
  <c r="AN56" i="2"/>
  <c r="AM56" i="2"/>
  <c r="AL56" i="2"/>
  <c r="AK56" i="2"/>
  <c r="G56" i="2"/>
  <c r="BG55" i="2"/>
  <c r="BF55" i="2"/>
  <c r="BE55" i="2"/>
  <c r="BB55" i="2"/>
  <c r="AZ55" i="2"/>
  <c r="AY55" i="2"/>
  <c r="AX55" i="2"/>
  <c r="AW55" i="2"/>
  <c r="AT55" i="2"/>
  <c r="AR55" i="2"/>
  <c r="AQ55" i="2"/>
  <c r="AP55" i="2"/>
  <c r="AO55" i="2"/>
  <c r="AN55" i="2"/>
  <c r="AM55" i="2"/>
  <c r="AL55" i="2"/>
  <c r="AK55" i="2"/>
  <c r="G55" i="2"/>
  <c r="BG54" i="2"/>
  <c r="BF54" i="2"/>
  <c r="BE54" i="2"/>
  <c r="BB54" i="2"/>
  <c r="AZ54" i="2"/>
  <c r="AY54" i="2"/>
  <c r="AX54" i="2"/>
  <c r="AW54" i="2"/>
  <c r="AT54" i="2"/>
  <c r="AR54" i="2"/>
  <c r="AQ54" i="2"/>
  <c r="AP54" i="2"/>
  <c r="AO54" i="2"/>
  <c r="AN54" i="2"/>
  <c r="AM54" i="2"/>
  <c r="AL54" i="2"/>
  <c r="AK54" i="2"/>
  <c r="G54" i="2"/>
  <c r="BG53" i="2"/>
  <c r="BF53" i="2"/>
  <c r="BE53" i="2"/>
  <c r="BB53" i="2"/>
  <c r="AZ53" i="2"/>
  <c r="AY53" i="2"/>
  <c r="AX53" i="2"/>
  <c r="AW53" i="2"/>
  <c r="AT53" i="2"/>
  <c r="AR53" i="2"/>
  <c r="AQ53" i="2"/>
  <c r="AP53" i="2"/>
  <c r="AO53" i="2"/>
  <c r="AN53" i="2"/>
  <c r="AM53" i="2"/>
  <c r="AL53" i="2"/>
  <c r="AK53" i="2"/>
  <c r="G53" i="2"/>
  <c r="BG52" i="2"/>
  <c r="BF52" i="2"/>
  <c r="BE52" i="2"/>
  <c r="BB52" i="2"/>
  <c r="AZ52" i="2"/>
  <c r="AY52" i="2"/>
  <c r="AX52" i="2"/>
  <c r="AW52" i="2"/>
  <c r="AT52" i="2"/>
  <c r="AR52" i="2"/>
  <c r="AQ52" i="2"/>
  <c r="AP52" i="2"/>
  <c r="AO52" i="2"/>
  <c r="AN52" i="2"/>
  <c r="AM52" i="2"/>
  <c r="AL52" i="2"/>
  <c r="AK52" i="2"/>
  <c r="G52" i="2"/>
  <c r="BG51" i="2"/>
  <c r="BF51" i="2"/>
  <c r="BE51" i="2"/>
  <c r="BB51" i="2"/>
  <c r="AZ51" i="2"/>
  <c r="AY51" i="2"/>
  <c r="AX51" i="2"/>
  <c r="AW51" i="2"/>
  <c r="AT51" i="2"/>
  <c r="AR51" i="2"/>
  <c r="AQ51" i="2"/>
  <c r="AP51" i="2"/>
  <c r="AO51" i="2"/>
  <c r="AN51" i="2"/>
  <c r="AM51" i="2"/>
  <c r="AL51" i="2"/>
  <c r="AK51" i="2"/>
  <c r="G51" i="2"/>
  <c r="BG50" i="2"/>
  <c r="BF50" i="2"/>
  <c r="BE50" i="2"/>
  <c r="BB50" i="2"/>
  <c r="AZ50" i="2"/>
  <c r="AY50" i="2"/>
  <c r="AX50" i="2"/>
  <c r="AW50" i="2"/>
  <c r="AT50" i="2"/>
  <c r="AR50" i="2"/>
  <c r="AQ50" i="2"/>
  <c r="AP50" i="2"/>
  <c r="AO50" i="2"/>
  <c r="AN50" i="2"/>
  <c r="AM50" i="2"/>
  <c r="AL50" i="2"/>
  <c r="AK50" i="2"/>
  <c r="G50" i="2"/>
  <c r="BG49" i="2"/>
  <c r="BF49" i="2"/>
  <c r="BE49" i="2"/>
  <c r="BB49" i="2"/>
  <c r="AZ49" i="2"/>
  <c r="AY49" i="2"/>
  <c r="AX49" i="2"/>
  <c r="AW49" i="2"/>
  <c r="AT49" i="2"/>
  <c r="AR49" i="2"/>
  <c r="AQ49" i="2"/>
  <c r="AP49" i="2"/>
  <c r="AO49" i="2"/>
  <c r="AN49" i="2"/>
  <c r="AM49" i="2"/>
  <c r="AL49" i="2"/>
  <c r="AK49" i="2"/>
  <c r="G49" i="2"/>
  <c r="BG48" i="2"/>
  <c r="BF48" i="2"/>
  <c r="BE48" i="2"/>
  <c r="BB48" i="2"/>
  <c r="AZ48" i="2"/>
  <c r="AY48" i="2"/>
  <c r="AX48" i="2"/>
  <c r="AW48" i="2"/>
  <c r="AT48" i="2"/>
  <c r="AR48" i="2"/>
  <c r="AQ48" i="2"/>
  <c r="AP48" i="2"/>
  <c r="AO48" i="2"/>
  <c r="AN48" i="2"/>
  <c r="AM48" i="2"/>
  <c r="AL48" i="2"/>
  <c r="AK48" i="2"/>
  <c r="G48" i="2"/>
  <c r="BG47" i="2"/>
  <c r="BF47" i="2"/>
  <c r="BE47" i="2"/>
  <c r="BB47" i="2"/>
  <c r="AZ47" i="2"/>
  <c r="AY47" i="2"/>
  <c r="AX47" i="2"/>
  <c r="AW47" i="2"/>
  <c r="AT47" i="2"/>
  <c r="AR47" i="2"/>
  <c r="AQ47" i="2"/>
  <c r="AP47" i="2"/>
  <c r="AO47" i="2"/>
  <c r="AN47" i="2"/>
  <c r="AM47" i="2"/>
  <c r="AL47" i="2"/>
  <c r="AK47" i="2"/>
  <c r="G47" i="2"/>
  <c r="BG46" i="2"/>
  <c r="BF46" i="2"/>
  <c r="BE46" i="2"/>
  <c r="BB46" i="2"/>
  <c r="AZ46" i="2"/>
  <c r="AY46" i="2"/>
  <c r="AX46" i="2"/>
  <c r="AW46" i="2"/>
  <c r="AT46" i="2"/>
  <c r="AR46" i="2"/>
  <c r="AQ46" i="2"/>
  <c r="AP46" i="2"/>
  <c r="AO46" i="2"/>
  <c r="AN46" i="2"/>
  <c r="AM46" i="2"/>
  <c r="AL46" i="2"/>
  <c r="AK46" i="2"/>
  <c r="G46" i="2"/>
  <c r="BG45" i="2"/>
  <c r="BF45" i="2"/>
  <c r="BE45" i="2"/>
  <c r="BB45" i="2"/>
  <c r="AZ45" i="2"/>
  <c r="AY45" i="2"/>
  <c r="AX45" i="2"/>
  <c r="AW45" i="2"/>
  <c r="AT45" i="2"/>
  <c r="AR45" i="2"/>
  <c r="AQ45" i="2"/>
  <c r="AP45" i="2"/>
  <c r="AO45" i="2"/>
  <c r="AN45" i="2"/>
  <c r="AM45" i="2"/>
  <c r="AL45" i="2"/>
  <c r="AK45" i="2"/>
  <c r="G45" i="2"/>
  <c r="BG44" i="2"/>
  <c r="BF44" i="2"/>
  <c r="BE44" i="2"/>
  <c r="BB44" i="2"/>
  <c r="AZ44" i="2"/>
  <c r="AY44" i="2"/>
  <c r="AX44" i="2"/>
  <c r="AW44" i="2"/>
  <c r="AT44" i="2"/>
  <c r="AR44" i="2"/>
  <c r="AQ44" i="2"/>
  <c r="AP44" i="2"/>
  <c r="AO44" i="2"/>
  <c r="AN44" i="2"/>
  <c r="AM44" i="2"/>
  <c r="AL44" i="2"/>
  <c r="AK44" i="2"/>
  <c r="G44" i="2"/>
  <c r="BG43" i="2"/>
  <c r="BF43" i="2"/>
  <c r="BE43" i="2"/>
  <c r="BB43" i="2"/>
  <c r="AZ43" i="2"/>
  <c r="AY43" i="2"/>
  <c r="AX43" i="2"/>
  <c r="AW43" i="2"/>
  <c r="AT43" i="2"/>
  <c r="AR43" i="2"/>
  <c r="AQ43" i="2"/>
  <c r="AP43" i="2"/>
  <c r="AO43" i="2"/>
  <c r="AN43" i="2"/>
  <c r="AM43" i="2"/>
  <c r="AL43" i="2"/>
  <c r="AK43" i="2"/>
  <c r="G43" i="2"/>
  <c r="BG42" i="2"/>
  <c r="BF42" i="2"/>
  <c r="BE42" i="2"/>
  <c r="BB42" i="2"/>
  <c r="AZ42" i="2"/>
  <c r="AY42" i="2"/>
  <c r="AX42" i="2"/>
  <c r="AW42" i="2"/>
  <c r="AT42" i="2"/>
  <c r="AR42" i="2"/>
  <c r="AQ42" i="2"/>
  <c r="AP42" i="2"/>
  <c r="AO42" i="2"/>
  <c r="AN42" i="2"/>
  <c r="AM42" i="2"/>
  <c r="AL42" i="2"/>
  <c r="AK42" i="2"/>
  <c r="G42" i="2"/>
  <c r="BG41" i="2"/>
  <c r="BF41" i="2"/>
  <c r="BE41" i="2"/>
  <c r="BB41" i="2"/>
  <c r="AZ41" i="2"/>
  <c r="AY41" i="2"/>
  <c r="AX41" i="2"/>
  <c r="AW41" i="2"/>
  <c r="AT41" i="2"/>
  <c r="AR41" i="2"/>
  <c r="AQ41" i="2"/>
  <c r="AP41" i="2"/>
  <c r="AO41" i="2"/>
  <c r="AN41" i="2"/>
  <c r="AM41" i="2"/>
  <c r="AL41" i="2"/>
  <c r="AK41" i="2"/>
  <c r="G41" i="2"/>
</calcChain>
</file>

<file path=xl/sharedStrings.xml><?xml version="1.0" encoding="utf-8"?>
<sst xmlns="http://schemas.openxmlformats.org/spreadsheetml/2006/main" count="98" uniqueCount="56">
  <si>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</si>
  <si>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</si>
  <si>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</si>
  <si>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</si>
  <si>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</si>
  <si>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</si>
  <si>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</si>
  <si>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</si>
  <si>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</si>
  <si>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</si>
  <si>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</si>
  <si>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</si>
  <si>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</si>
  <si>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</si>
  <si>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</si>
  <si>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</si>
  <si>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</si>
  <si>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</si>
  <si>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</si>
  <si>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</si>
  <si>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</si>
  <si>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</si>
  <si>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</si>
  <si>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</si>
  <si>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</si>
  <si>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</si>
  <si>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</si>
  <si>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</si>
  <si>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</si>
  <si>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</si>
  <si>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</si>
  <si>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</si>
  <si>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</si>
  <si>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MID</t>
  </si>
  <si>
    <t>Round</t>
  </si>
  <si>
    <t>Age</t>
  </si>
  <si>
    <t>(+30k)</t>
  </si>
  <si>
    <t>(+25k)</t>
  </si>
  <si>
    <t>(+43k)</t>
  </si>
  <si>
    <t>(+62k)</t>
  </si>
  <si>
    <t>(+68k)</t>
  </si>
  <si>
    <t>(+40k)</t>
  </si>
  <si>
    <t>(+37k)</t>
  </si>
  <si>
    <t>(+5k)</t>
  </si>
  <si>
    <t>(-35k)</t>
  </si>
  <si>
    <t>(-34k)</t>
  </si>
  <si>
    <t>(-31k)</t>
  </si>
  <si>
    <t>(-48k)</t>
  </si>
  <si>
    <t>(-7k)</t>
  </si>
  <si>
    <t>(+15k)</t>
  </si>
  <si>
    <t>(+52k)</t>
  </si>
  <si>
    <t>(+10k)</t>
  </si>
  <si>
    <t>(+7k)</t>
  </si>
  <si>
    <t>(+6k)</t>
  </si>
  <si>
    <t>(-26k)</t>
  </si>
  <si>
    <t>Isaiah Papali'i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</si>
</sst>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212529"/>
      <name val="Arial"/>
      <family val="2"/>
    </font>
    <font>
      <sz val="10"/>
      <color rgb="FF212529"/>
      <name val="Arial"/>
      <family val="2"/>
    </font>
    <font>
      <u/>
      <sz val="12"/>
      <color theme="10"/>
      <name val="Aptos Narrow"/>
      <family val="2"/>
      <scheme val="minor"/>
    </font>
    <font>
      <sz val="13.5"/>
      <color rgb="FF21252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18" fillId="0" borderId="0" xfId="0" applyFont="1"/>
    <xf numFmtId="0" fontId="20" fillId="0" borderId="0" xfId="43"/>
    <xf numFmtId="0" fontId="19" fillId="0" borderId="0" xfId="0" applyFont="1"/>
    <xf numFmtId="1" fontId="0" fillId="0" borderId="0" xfId="0" applyNumberFormat="1"/>
    <xf numFmtId="164" fontId="18" fillId="0" borderId="0" xfId="1" applyNumberFormat="1" applyFont="1"/>
    <xf numFmtId="0" fontId="21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BG815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25" sqref="E25:E26"/>
    </sheetView>
  </sheetViews>
  <sheetFormatPr baseColWidth="10" defaultRowHeight="16" outlineLevelCol="1" x14ac:dyDescent="0.2"/>
  <cols>
    <col min="2" max="6" width="10.83203125" customWidth="1"/>
    <col min="13" max="34" width="10.83203125" customWidth="1" outlineLevel="1"/>
    <col min="36" max="38" width="10.83203125" style="2"/>
  </cols>
  <sheetData>
    <row r="1" spans="1:38" x14ac:dyDescent="0.2">
      <c r="A1" t="s">
        <v>34</v>
      </c>
      <c r="B1" t="s">
        <v>0</v>
      </c>
      <c r="C1" t="s">
        <v>35</v>
      </c>
      <c r="D1" t="s">
        <v>1</v>
      </c>
      <c r="E1" t="s">
        <v>2</v>
      </c>
      <c r="F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3" t="s">
        <v>9</v>
      </c>
      <c r="N1" t="s">
        <v>10</v>
      </c>
      <c r="O1" s="4" t="s">
        <v>11</v>
      </c>
      <c r="P1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t="s">
        <v>20</v>
      </c>
      <c r="Y1" t="s">
        <v>21</v>
      </c>
      <c r="Z1" s="3" t="s">
        <v>22</v>
      </c>
      <c r="AA1" s="3" t="s">
        <v>23</v>
      </c>
      <c r="AB1" s="3" t="s">
        <v>24</v>
      </c>
      <c r="AC1" t="s">
        <v>25</v>
      </c>
      <c r="AD1" t="s">
        <v>26</v>
      </c>
      <c r="AE1" t="s">
        <v>27</v>
      </c>
      <c r="AF1" s="3" t="s">
        <v>28</v>
      </c>
      <c r="AG1" t="s">
        <v>29</v>
      </c>
      <c r="AH1" s="3" t="s">
        <v>30</v>
      </c>
      <c r="AJ1" s="2" t="s">
        <v>31</v>
      </c>
      <c r="AL1" s="2" t="s">
        <v>32</v>
      </c>
    </row>
    <row r="2" spans="1:38" ht="18" x14ac:dyDescent="0.2">
      <c r="A2" s="6">
        <v>1</v>
      </c>
      <c r="B2" s="11" t="s">
        <v>55</v>
      </c>
      <c r="C2" s="6">
        <v>23</v>
      </c>
      <c r="E2" s="10">
        <v>575000</v>
      </c>
      <c r="F2" s="9">
        <f>E2/13700</f>
        <v>41.970802919708028</v>
      </c>
      <c r="G2" s="6">
        <v>55</v>
      </c>
      <c r="H2" s="8">
        <v>61</v>
      </c>
      <c r="I2" s="8"/>
      <c r="J2" s="8"/>
      <c r="K2" s="6">
        <v>0</v>
      </c>
      <c r="L2" s="6">
        <v>0</v>
      </c>
      <c r="N2" s="6"/>
      <c r="O2" s="6"/>
      <c r="P2" s="6">
        <v>0</v>
      </c>
      <c r="Q2" s="6">
        <v>0</v>
      </c>
      <c r="R2" s="6">
        <v>29</v>
      </c>
      <c r="S2" s="6">
        <v>4</v>
      </c>
      <c r="T2" s="6">
        <v>0</v>
      </c>
      <c r="U2" s="6">
        <v>2</v>
      </c>
      <c r="V2" s="6">
        <v>0</v>
      </c>
      <c r="W2" s="6">
        <v>-6</v>
      </c>
      <c r="X2" s="6">
        <v>0</v>
      </c>
      <c r="Y2" s="6">
        <v>4</v>
      </c>
      <c r="Z2" s="6">
        <v>13.9</v>
      </c>
      <c r="AA2" s="6">
        <v>0</v>
      </c>
      <c r="AB2" s="6">
        <v>1</v>
      </c>
      <c r="AC2" s="6">
        <v>0</v>
      </c>
      <c r="AD2" s="6">
        <v>0</v>
      </c>
      <c r="AE2" s="6">
        <v>0</v>
      </c>
      <c r="AF2" s="6">
        <v>0</v>
      </c>
      <c r="AJ2" s="2">
        <f>SUM(R2:W2,Z2:AB2,AF2)</f>
        <v>43.9</v>
      </c>
      <c r="AL2" s="2">
        <f>AJ2-F2</f>
        <v>1.9291970802919707</v>
      </c>
    </row>
    <row r="3" spans="1:38" ht="18" x14ac:dyDescent="0.2">
      <c r="A3" s="6">
        <v>2</v>
      </c>
      <c r="B3" s="11" t="s">
        <v>55</v>
      </c>
      <c r="C3" s="6">
        <v>23</v>
      </c>
      <c r="D3" s="7"/>
      <c r="E3" s="10">
        <v>600000</v>
      </c>
      <c r="F3" s="9">
        <f t="shared" ref="F3:F23" si="0">E3/13700</f>
        <v>43.795620437956202</v>
      </c>
      <c r="H3" s="6">
        <v>51</v>
      </c>
      <c r="I3" s="6">
        <v>0</v>
      </c>
      <c r="J3" s="6">
        <v>0</v>
      </c>
      <c r="K3" s="6">
        <v>0</v>
      </c>
      <c r="L3" s="6">
        <v>0</v>
      </c>
      <c r="N3" s="6"/>
      <c r="O3" s="6"/>
      <c r="P3" s="6">
        <v>0</v>
      </c>
      <c r="Q3" s="6">
        <v>0</v>
      </c>
      <c r="R3" s="6">
        <v>36</v>
      </c>
      <c r="S3" s="6">
        <v>8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16.5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I3" s="2"/>
      <c r="AJ3" s="2">
        <f t="shared" ref="AJ3:AJ22" si="1">SUM(R3:W3,Z3:AB3,AF3)</f>
        <v>60.5</v>
      </c>
      <c r="AK3"/>
      <c r="AL3" s="2">
        <f t="shared" ref="AL3:AL22" si="2">AJ3-F3</f>
        <v>16.704379562043798</v>
      </c>
    </row>
    <row r="4" spans="1:38" ht="18" x14ac:dyDescent="0.2">
      <c r="A4" s="6">
        <f>A3+1</f>
        <v>3</v>
      </c>
      <c r="B4" s="11" t="s">
        <v>55</v>
      </c>
      <c r="C4" s="6">
        <v>23</v>
      </c>
      <c r="D4" s="7"/>
      <c r="E4" s="10">
        <v>643000</v>
      </c>
      <c r="F4" s="9">
        <f t="shared" si="0"/>
        <v>46.934306569343065</v>
      </c>
      <c r="H4" s="6">
        <v>76</v>
      </c>
      <c r="I4" s="6">
        <v>0</v>
      </c>
      <c r="J4" s="6">
        <v>0</v>
      </c>
      <c r="K4" s="6">
        <v>0</v>
      </c>
      <c r="L4" s="6">
        <v>0</v>
      </c>
      <c r="N4" s="6"/>
      <c r="O4" s="6"/>
      <c r="P4" s="6">
        <v>0</v>
      </c>
      <c r="Q4" s="6">
        <v>1</v>
      </c>
      <c r="R4" s="6">
        <v>42</v>
      </c>
      <c r="S4" s="6">
        <v>12</v>
      </c>
      <c r="T4" s="6">
        <v>-2</v>
      </c>
      <c r="U4" s="6">
        <v>2</v>
      </c>
      <c r="V4" s="6">
        <v>0</v>
      </c>
      <c r="W4" s="6">
        <v>0</v>
      </c>
      <c r="X4" s="6">
        <v>0</v>
      </c>
      <c r="Y4" s="6">
        <v>0</v>
      </c>
      <c r="Z4" s="6">
        <v>14.100000000000001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I4" s="2"/>
      <c r="AJ4" s="2">
        <f t="shared" si="1"/>
        <v>68.099999999999994</v>
      </c>
      <c r="AK4"/>
      <c r="AL4" s="2">
        <f t="shared" si="2"/>
        <v>21.16569343065693</v>
      </c>
    </row>
    <row r="5" spans="1:38" ht="18" x14ac:dyDescent="0.2">
      <c r="A5" s="6">
        <f t="shared" ref="A5:A22" si="3">A4+1</f>
        <v>4</v>
      </c>
      <c r="B5" s="11" t="s">
        <v>55</v>
      </c>
      <c r="C5" s="6">
        <v>23</v>
      </c>
      <c r="D5" s="7"/>
      <c r="E5" s="10">
        <v>705000</v>
      </c>
      <c r="F5" s="9">
        <f t="shared" si="0"/>
        <v>51.459854014598541</v>
      </c>
      <c r="H5" s="6">
        <v>88</v>
      </c>
      <c r="I5" s="6">
        <v>0</v>
      </c>
      <c r="J5" s="6">
        <v>0</v>
      </c>
      <c r="K5" s="6">
        <v>0</v>
      </c>
      <c r="L5" s="6">
        <v>0</v>
      </c>
      <c r="N5" s="6"/>
      <c r="O5" s="6"/>
      <c r="P5" s="6">
        <v>1</v>
      </c>
      <c r="Q5" s="6">
        <v>1</v>
      </c>
      <c r="R5" s="6">
        <v>36</v>
      </c>
      <c r="S5" s="6">
        <v>10</v>
      </c>
      <c r="T5" s="6">
        <v>-4</v>
      </c>
      <c r="U5" s="6">
        <v>2</v>
      </c>
      <c r="V5" s="6">
        <v>0</v>
      </c>
      <c r="W5" s="6">
        <v>0</v>
      </c>
      <c r="X5" s="6">
        <v>0</v>
      </c>
      <c r="Y5" s="6">
        <v>0</v>
      </c>
      <c r="Z5" s="6">
        <v>15.600000000000001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I5" s="2"/>
      <c r="AJ5" s="2">
        <f t="shared" si="1"/>
        <v>59.6</v>
      </c>
      <c r="AK5"/>
      <c r="AL5" s="2">
        <f t="shared" si="2"/>
        <v>8.1401459854014604</v>
      </c>
    </row>
    <row r="6" spans="1:38" ht="18" x14ac:dyDescent="0.2">
      <c r="A6" s="6">
        <f t="shared" si="3"/>
        <v>5</v>
      </c>
      <c r="B6" s="11" t="s">
        <v>55</v>
      </c>
      <c r="C6" s="6">
        <v>23</v>
      </c>
      <c r="D6" s="7"/>
      <c r="E6" s="10">
        <v>773000</v>
      </c>
      <c r="F6" s="9">
        <f t="shared" si="0"/>
        <v>56.423357664233578</v>
      </c>
      <c r="H6" s="6">
        <v>88</v>
      </c>
      <c r="I6" s="6">
        <v>0</v>
      </c>
      <c r="J6" s="6">
        <v>0</v>
      </c>
      <c r="K6" s="6">
        <v>0</v>
      </c>
      <c r="L6" s="6">
        <v>0</v>
      </c>
      <c r="N6" s="6"/>
      <c r="O6" s="6"/>
      <c r="P6" s="6">
        <v>0</v>
      </c>
      <c r="Q6" s="6">
        <v>2</v>
      </c>
      <c r="R6" s="6">
        <v>22</v>
      </c>
      <c r="S6" s="6">
        <v>10</v>
      </c>
      <c r="T6" s="6">
        <v>-6</v>
      </c>
      <c r="U6" s="6">
        <v>0</v>
      </c>
      <c r="V6" s="6">
        <v>0</v>
      </c>
      <c r="W6" s="6">
        <v>0</v>
      </c>
      <c r="X6" s="6">
        <v>0</v>
      </c>
      <c r="Y6" s="6">
        <v>4</v>
      </c>
      <c r="Z6" s="6">
        <v>15.100000000000001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I6" s="2"/>
      <c r="AJ6" s="2">
        <f t="shared" si="1"/>
        <v>41.1</v>
      </c>
      <c r="AK6"/>
      <c r="AL6" s="2">
        <f t="shared" si="2"/>
        <v>-15.323357664233576</v>
      </c>
    </row>
    <row r="7" spans="1:38" ht="18" x14ac:dyDescent="0.2">
      <c r="A7" s="6">
        <f t="shared" si="3"/>
        <v>6</v>
      </c>
      <c r="B7" s="11" t="s">
        <v>55</v>
      </c>
      <c r="C7" s="6">
        <v>23</v>
      </c>
      <c r="D7" s="7"/>
      <c r="E7" s="10">
        <v>813000</v>
      </c>
      <c r="F7" s="9">
        <f t="shared" si="0"/>
        <v>59.34306569343066</v>
      </c>
      <c r="H7" s="6">
        <v>62</v>
      </c>
      <c r="I7" s="6">
        <v>0</v>
      </c>
      <c r="J7" s="6">
        <v>0</v>
      </c>
      <c r="K7" s="6">
        <v>0</v>
      </c>
      <c r="L7" s="6">
        <v>0</v>
      </c>
      <c r="N7" s="6"/>
      <c r="O7" s="6"/>
      <c r="P7" s="6">
        <v>0</v>
      </c>
      <c r="Q7" s="6">
        <v>1</v>
      </c>
      <c r="R7" s="6">
        <v>42</v>
      </c>
      <c r="S7" s="6">
        <v>8</v>
      </c>
      <c r="T7" s="6">
        <v>-6</v>
      </c>
      <c r="U7" s="6">
        <v>6</v>
      </c>
      <c r="V7" s="6">
        <v>0</v>
      </c>
      <c r="W7" s="6">
        <v>0</v>
      </c>
      <c r="X7" s="6">
        <v>0</v>
      </c>
      <c r="Y7" s="6">
        <v>0</v>
      </c>
      <c r="Z7" s="6">
        <v>19.600000000000001</v>
      </c>
      <c r="AA7" s="6">
        <v>0</v>
      </c>
      <c r="AB7" s="6">
        <v>0</v>
      </c>
      <c r="AC7" s="6">
        <v>-2</v>
      </c>
      <c r="AD7" s="6">
        <v>0</v>
      </c>
      <c r="AE7" s="6">
        <v>0</v>
      </c>
      <c r="AF7" s="6">
        <v>0</v>
      </c>
      <c r="AI7" s="2"/>
      <c r="AJ7" s="2">
        <f t="shared" si="1"/>
        <v>69.599999999999994</v>
      </c>
      <c r="AK7"/>
      <c r="AL7" s="2">
        <f t="shared" si="2"/>
        <v>10.256934306569335</v>
      </c>
    </row>
    <row r="8" spans="1:38" ht="18" x14ac:dyDescent="0.2">
      <c r="A8" s="6">
        <f t="shared" si="3"/>
        <v>7</v>
      </c>
      <c r="B8" s="11" t="s">
        <v>55</v>
      </c>
      <c r="C8" s="6">
        <v>23</v>
      </c>
      <c r="D8" s="7"/>
      <c r="E8" s="10">
        <v>850000</v>
      </c>
      <c r="F8" s="9">
        <f t="shared" si="0"/>
        <v>62.043795620437955</v>
      </c>
      <c r="H8" s="6">
        <v>80</v>
      </c>
      <c r="I8" s="6">
        <v>0</v>
      </c>
      <c r="J8" s="6">
        <v>0</v>
      </c>
      <c r="K8" s="6">
        <v>0</v>
      </c>
      <c r="L8" s="6">
        <v>1</v>
      </c>
      <c r="N8" s="6"/>
      <c r="O8" s="6"/>
      <c r="P8" s="6">
        <v>2</v>
      </c>
      <c r="Q8" s="6">
        <v>0</v>
      </c>
      <c r="R8" s="6">
        <v>28</v>
      </c>
      <c r="S8" s="6">
        <v>14</v>
      </c>
      <c r="T8" s="6">
        <v>-12</v>
      </c>
      <c r="U8" s="6">
        <v>6</v>
      </c>
      <c r="V8" s="6">
        <v>0</v>
      </c>
      <c r="W8" s="6">
        <v>-2</v>
      </c>
      <c r="X8" s="6">
        <v>0</v>
      </c>
      <c r="Y8" s="6">
        <v>0</v>
      </c>
      <c r="Z8" s="6">
        <v>17.5</v>
      </c>
      <c r="AA8" s="6">
        <v>0</v>
      </c>
      <c r="AB8" s="6">
        <v>0</v>
      </c>
      <c r="AC8" s="6">
        <v>-2</v>
      </c>
      <c r="AD8" s="6">
        <v>0</v>
      </c>
      <c r="AE8" s="6">
        <v>0</v>
      </c>
      <c r="AF8" s="6">
        <v>0</v>
      </c>
      <c r="AI8" s="2"/>
      <c r="AJ8" s="2">
        <f t="shared" si="1"/>
        <v>51.5</v>
      </c>
      <c r="AK8"/>
      <c r="AL8" s="2">
        <f t="shared" si="2"/>
        <v>-10.543795620437955</v>
      </c>
    </row>
    <row r="9" spans="1:38" ht="18" x14ac:dyDescent="0.2">
      <c r="A9" s="6">
        <f t="shared" si="3"/>
        <v>8</v>
      </c>
      <c r="B9" s="11" t="s">
        <v>55</v>
      </c>
      <c r="C9" s="6">
        <v>23</v>
      </c>
      <c r="D9" s="7"/>
      <c r="E9" s="10">
        <v>855000</v>
      </c>
      <c r="F9" s="9">
        <f t="shared" si="0"/>
        <v>62.408759124087588</v>
      </c>
      <c r="H9" s="6">
        <v>56</v>
      </c>
      <c r="I9" s="6">
        <v>0</v>
      </c>
      <c r="J9" s="6">
        <v>0</v>
      </c>
      <c r="K9" s="6">
        <v>0</v>
      </c>
      <c r="L9" s="6">
        <v>0</v>
      </c>
      <c r="N9" s="6"/>
      <c r="O9" s="6"/>
      <c r="P9" s="6">
        <v>0</v>
      </c>
      <c r="Q9" s="6">
        <v>0</v>
      </c>
      <c r="R9" s="6">
        <v>20</v>
      </c>
      <c r="S9" s="6">
        <v>4</v>
      </c>
      <c r="T9" s="6">
        <v>-4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15.3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I9" s="2"/>
      <c r="AJ9" s="2">
        <f t="shared" si="1"/>
        <v>35.299999999999997</v>
      </c>
      <c r="AK9"/>
      <c r="AL9" s="2">
        <f t="shared" si="2"/>
        <v>-27.108759124087591</v>
      </c>
    </row>
    <row r="10" spans="1:38" ht="18" x14ac:dyDescent="0.2">
      <c r="A10" s="6">
        <f t="shared" si="3"/>
        <v>9</v>
      </c>
      <c r="B10" s="11" t="s">
        <v>55</v>
      </c>
      <c r="C10" s="6">
        <v>23</v>
      </c>
      <c r="D10" s="7"/>
      <c r="E10" s="10">
        <v>820000</v>
      </c>
      <c r="F10" s="9">
        <f t="shared" si="0"/>
        <v>59.854014598540147</v>
      </c>
      <c r="H10" s="6">
        <v>37</v>
      </c>
      <c r="I10" s="6">
        <v>0</v>
      </c>
      <c r="J10" s="6">
        <v>0</v>
      </c>
      <c r="K10" s="6">
        <v>0</v>
      </c>
      <c r="L10" s="6">
        <v>0</v>
      </c>
      <c r="N10" s="6"/>
      <c r="O10" s="6"/>
      <c r="P10" s="6">
        <v>0</v>
      </c>
      <c r="Q10" s="6">
        <v>0</v>
      </c>
      <c r="R10" s="6">
        <v>27</v>
      </c>
      <c r="S10" s="6">
        <v>6</v>
      </c>
      <c r="T10" s="6">
        <v>-4</v>
      </c>
      <c r="U10" s="6">
        <v>8</v>
      </c>
      <c r="V10" s="6">
        <v>0</v>
      </c>
      <c r="W10" s="6">
        <v>-2</v>
      </c>
      <c r="X10" s="6">
        <v>0</v>
      </c>
      <c r="Y10" s="6">
        <v>0</v>
      </c>
      <c r="Z10" s="6">
        <v>15.100000000000001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I10" s="2"/>
      <c r="AJ10" s="2">
        <f t="shared" si="1"/>
        <v>50.1</v>
      </c>
      <c r="AK10"/>
      <c r="AL10" s="2">
        <f t="shared" si="2"/>
        <v>-9.7540145985401452</v>
      </c>
    </row>
    <row r="11" spans="1:38" ht="18" x14ac:dyDescent="0.2">
      <c r="A11" s="6">
        <f t="shared" si="3"/>
        <v>10</v>
      </c>
      <c r="B11" s="11" t="s">
        <v>55</v>
      </c>
      <c r="C11" s="6">
        <v>23</v>
      </c>
      <c r="D11" s="7"/>
      <c r="E11" s="10">
        <v>786000</v>
      </c>
      <c r="F11" s="9">
        <f t="shared" si="0"/>
        <v>57.372262773722625</v>
      </c>
      <c r="H11" s="6">
        <v>60</v>
      </c>
      <c r="I11" s="6">
        <v>0</v>
      </c>
      <c r="J11" s="6">
        <v>0</v>
      </c>
      <c r="K11" s="6">
        <v>0</v>
      </c>
      <c r="L11" s="6">
        <v>1</v>
      </c>
      <c r="N11" s="6"/>
      <c r="O11" s="6"/>
      <c r="P11" s="6">
        <v>1</v>
      </c>
      <c r="Q11" s="6">
        <v>0</v>
      </c>
      <c r="R11" s="6">
        <v>33</v>
      </c>
      <c r="S11" s="6">
        <v>6</v>
      </c>
      <c r="T11" s="6">
        <v>0</v>
      </c>
      <c r="U11" s="6">
        <v>2</v>
      </c>
      <c r="V11" s="6">
        <v>0</v>
      </c>
      <c r="W11" s="6">
        <v>-2</v>
      </c>
      <c r="X11" s="6">
        <v>0</v>
      </c>
      <c r="Y11" s="6">
        <v>0</v>
      </c>
      <c r="Z11" s="6">
        <v>9.2000000000000011</v>
      </c>
      <c r="AA11" s="6">
        <v>0</v>
      </c>
      <c r="AB11" s="6">
        <v>0</v>
      </c>
      <c r="AC11" s="6">
        <v>-2</v>
      </c>
      <c r="AD11" s="6">
        <v>-5</v>
      </c>
      <c r="AE11" s="6">
        <v>0</v>
      </c>
      <c r="AF11" s="6">
        <v>0</v>
      </c>
      <c r="AI11" s="2"/>
      <c r="AJ11" s="2">
        <f t="shared" si="1"/>
        <v>48.2</v>
      </c>
      <c r="AK11"/>
      <c r="AL11" s="2">
        <f t="shared" si="2"/>
        <v>-9.1722627737226219</v>
      </c>
    </row>
    <row r="12" spans="1:38" ht="18" x14ac:dyDescent="0.2">
      <c r="A12" s="6">
        <f t="shared" si="3"/>
        <v>11</v>
      </c>
      <c r="B12" s="11" t="s">
        <v>55</v>
      </c>
      <c r="C12" s="6">
        <v>23</v>
      </c>
      <c r="D12" s="7"/>
      <c r="E12" s="10">
        <v>755000</v>
      </c>
      <c r="F12" s="9">
        <f t="shared" si="0"/>
        <v>55.10948905109489</v>
      </c>
      <c r="H12" s="6">
        <v>56</v>
      </c>
      <c r="I12" s="6">
        <v>0</v>
      </c>
      <c r="J12" s="6">
        <v>0</v>
      </c>
      <c r="K12" s="6">
        <v>0</v>
      </c>
      <c r="L12" s="6">
        <v>0</v>
      </c>
      <c r="N12" s="6"/>
      <c r="O12" s="6"/>
      <c r="P12" s="6">
        <v>0</v>
      </c>
      <c r="Q12" s="6">
        <v>1</v>
      </c>
      <c r="R12" s="6">
        <v>21</v>
      </c>
      <c r="S12" s="6">
        <v>4</v>
      </c>
      <c r="T12" s="6">
        <v>-6</v>
      </c>
      <c r="U12" s="6">
        <v>2</v>
      </c>
      <c r="V12" s="6">
        <v>0</v>
      </c>
      <c r="W12" s="6">
        <v>-2</v>
      </c>
      <c r="X12" s="6">
        <v>0</v>
      </c>
      <c r="Y12" s="6">
        <v>0</v>
      </c>
      <c r="Z12" s="6">
        <v>15.200000000000001</v>
      </c>
      <c r="AA12" s="6">
        <v>0</v>
      </c>
      <c r="AB12" s="6">
        <v>0</v>
      </c>
      <c r="AC12" s="6">
        <v>-2</v>
      </c>
      <c r="AD12" s="6">
        <v>0</v>
      </c>
      <c r="AE12" s="6">
        <v>0</v>
      </c>
      <c r="AF12" s="6">
        <v>0</v>
      </c>
      <c r="AI12" s="2"/>
      <c r="AJ12" s="2">
        <f t="shared" si="1"/>
        <v>34.200000000000003</v>
      </c>
      <c r="AK12"/>
      <c r="AL12" s="2">
        <f t="shared" si="2"/>
        <v>-20.909489051094887</v>
      </c>
    </row>
    <row r="13" spans="1:38" ht="18" x14ac:dyDescent="0.2">
      <c r="A13" s="6">
        <f t="shared" si="3"/>
        <v>12</v>
      </c>
      <c r="B13" s="11" t="s">
        <v>55</v>
      </c>
      <c r="C13" s="6">
        <v>23</v>
      </c>
      <c r="D13" s="7"/>
      <c r="E13" s="10">
        <v>707000</v>
      </c>
      <c r="F13" s="9">
        <f t="shared" si="0"/>
        <v>51.605839416058394</v>
      </c>
      <c r="H13" s="6">
        <v>34</v>
      </c>
      <c r="I13" s="6">
        <v>0</v>
      </c>
      <c r="J13" s="6">
        <v>0</v>
      </c>
      <c r="K13" s="6">
        <v>0</v>
      </c>
      <c r="L13" s="6">
        <v>0</v>
      </c>
      <c r="N13" s="6"/>
      <c r="O13" s="6"/>
      <c r="P13" s="6">
        <v>0</v>
      </c>
      <c r="Q13" s="6">
        <v>0</v>
      </c>
      <c r="R13" s="6">
        <v>29</v>
      </c>
      <c r="S13" s="6">
        <v>24</v>
      </c>
      <c r="T13" s="6">
        <v>-4</v>
      </c>
      <c r="U13" s="6">
        <v>8</v>
      </c>
      <c r="V13" s="6">
        <v>0</v>
      </c>
      <c r="W13" s="6">
        <v>0</v>
      </c>
      <c r="X13" s="6">
        <v>0</v>
      </c>
      <c r="Y13" s="6">
        <v>0</v>
      </c>
      <c r="Z13" s="6">
        <v>13.600000000000001</v>
      </c>
      <c r="AA13" s="6">
        <v>0</v>
      </c>
      <c r="AB13" s="6">
        <v>0</v>
      </c>
      <c r="AC13" s="6">
        <v>-2</v>
      </c>
      <c r="AD13" s="6">
        <v>-5</v>
      </c>
      <c r="AE13" s="6">
        <v>0</v>
      </c>
      <c r="AF13" s="6">
        <v>0</v>
      </c>
      <c r="AI13" s="2"/>
      <c r="AJ13" s="2">
        <f t="shared" si="1"/>
        <v>70.599999999999994</v>
      </c>
      <c r="AK13"/>
      <c r="AL13" s="2">
        <f t="shared" si="2"/>
        <v>18.9941605839416</v>
      </c>
    </row>
    <row r="14" spans="1:38" ht="18" x14ac:dyDescent="0.2">
      <c r="A14" s="6">
        <f t="shared" si="3"/>
        <v>13</v>
      </c>
      <c r="B14" s="11" t="s">
        <v>55</v>
      </c>
      <c r="C14" s="6">
        <v>23</v>
      </c>
      <c r="E14" s="10">
        <v>700000</v>
      </c>
      <c r="F14" s="9">
        <f t="shared" si="0"/>
        <v>51.094890510948908</v>
      </c>
      <c r="H14" s="6">
        <v>77</v>
      </c>
      <c r="R14" s="6">
        <v>29</v>
      </c>
      <c r="S14" s="6">
        <v>18</v>
      </c>
      <c r="T14" s="6">
        <v>-6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23.400000000000002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H14" s="2"/>
      <c r="AI14" s="2"/>
      <c r="AJ14" s="2">
        <f t="shared" si="1"/>
        <v>64.400000000000006</v>
      </c>
      <c r="AK14"/>
      <c r="AL14" s="2">
        <f t="shared" si="2"/>
        <v>13.305109489051098</v>
      </c>
    </row>
    <row r="15" spans="1:38" ht="18" x14ac:dyDescent="0.2">
      <c r="A15" s="6">
        <f t="shared" si="3"/>
        <v>14</v>
      </c>
      <c r="B15" s="11" t="s">
        <v>55</v>
      </c>
      <c r="C15" s="6">
        <v>23</v>
      </c>
      <c r="E15" s="10">
        <v>715000</v>
      </c>
      <c r="F15" s="9">
        <f t="shared" si="0"/>
        <v>52.189781021897808</v>
      </c>
      <c r="H15" s="6">
        <v>73</v>
      </c>
      <c r="R15" s="6">
        <v>38</v>
      </c>
      <c r="S15" s="6">
        <v>20</v>
      </c>
      <c r="T15" s="6">
        <v>-6</v>
      </c>
      <c r="U15" s="6">
        <v>8</v>
      </c>
      <c r="V15" s="6">
        <v>0</v>
      </c>
      <c r="W15" s="6">
        <v>0</v>
      </c>
      <c r="X15" s="6">
        <v>0</v>
      </c>
      <c r="Y15" s="6">
        <v>0</v>
      </c>
      <c r="Z15" s="6">
        <v>16.5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H15" s="2"/>
      <c r="AI15" s="2"/>
      <c r="AJ15" s="2">
        <f t="shared" si="1"/>
        <v>76.5</v>
      </c>
      <c r="AK15"/>
      <c r="AL15" s="2">
        <f t="shared" si="2"/>
        <v>24.310218978102192</v>
      </c>
    </row>
    <row r="16" spans="1:38" ht="18" x14ac:dyDescent="0.2">
      <c r="A16" s="6">
        <f t="shared" si="3"/>
        <v>15</v>
      </c>
      <c r="B16" s="11" t="s">
        <v>55</v>
      </c>
      <c r="C16" s="6">
        <v>23</v>
      </c>
      <c r="E16" s="10">
        <v>767000</v>
      </c>
      <c r="F16" s="9">
        <f t="shared" si="0"/>
        <v>55.985401459854018</v>
      </c>
      <c r="H16" s="6">
        <v>98</v>
      </c>
      <c r="R16" s="6">
        <v>31</v>
      </c>
      <c r="S16" s="6">
        <v>4</v>
      </c>
      <c r="T16" s="6">
        <v>-8</v>
      </c>
      <c r="U16" s="6">
        <v>2</v>
      </c>
      <c r="V16" s="6">
        <v>0</v>
      </c>
      <c r="W16" s="6">
        <v>-2</v>
      </c>
      <c r="X16" s="6">
        <v>0</v>
      </c>
      <c r="Y16" s="6">
        <v>0</v>
      </c>
      <c r="Z16" s="6">
        <v>12.9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H16" s="2"/>
      <c r="AI16" s="2"/>
      <c r="AJ16" s="2">
        <f t="shared" si="1"/>
        <v>39.9</v>
      </c>
      <c r="AK16"/>
      <c r="AL16" s="2">
        <f t="shared" si="2"/>
        <v>-16.085401459854019</v>
      </c>
    </row>
    <row r="17" spans="1:38" ht="18" x14ac:dyDescent="0.2">
      <c r="A17" s="6">
        <f t="shared" si="3"/>
        <v>16</v>
      </c>
      <c r="B17" s="11" t="s">
        <v>55</v>
      </c>
      <c r="C17" s="6">
        <v>23</v>
      </c>
      <c r="E17" s="10">
        <v>777000</v>
      </c>
      <c r="F17" s="9">
        <f t="shared" si="0"/>
        <v>56.715328467153284</v>
      </c>
      <c r="H17" s="6">
        <v>41</v>
      </c>
      <c r="R17" s="6">
        <v>36</v>
      </c>
      <c r="S17" s="6">
        <v>6</v>
      </c>
      <c r="T17" s="6">
        <v>-6</v>
      </c>
      <c r="U17" s="6">
        <v>6</v>
      </c>
      <c r="V17" s="6">
        <v>0</v>
      </c>
      <c r="W17" s="6">
        <v>-4</v>
      </c>
      <c r="X17" s="6">
        <v>0</v>
      </c>
      <c r="Y17" s="6">
        <v>4</v>
      </c>
      <c r="Z17" s="6">
        <v>21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H17" s="2"/>
      <c r="AI17" s="2"/>
      <c r="AJ17" s="2">
        <f t="shared" si="1"/>
        <v>59</v>
      </c>
      <c r="AK17"/>
      <c r="AL17" s="2">
        <f t="shared" si="2"/>
        <v>2.2846715328467155</v>
      </c>
    </row>
    <row r="18" spans="1:38" ht="18" x14ac:dyDescent="0.2">
      <c r="A18" s="6">
        <f t="shared" si="3"/>
        <v>17</v>
      </c>
      <c r="B18" s="11" t="s">
        <v>55</v>
      </c>
      <c r="C18" s="6">
        <v>23</v>
      </c>
      <c r="E18" s="10">
        <v>784000</v>
      </c>
      <c r="F18" s="9">
        <f t="shared" si="0"/>
        <v>57.226277372262771</v>
      </c>
      <c r="H18" s="6">
        <v>66</v>
      </c>
      <c r="R18" s="6">
        <v>39</v>
      </c>
      <c r="S18" s="6">
        <v>14</v>
      </c>
      <c r="T18" s="6">
        <v>0</v>
      </c>
      <c r="U18" s="6">
        <v>0</v>
      </c>
      <c r="V18" s="6">
        <v>0</v>
      </c>
      <c r="W18" s="6">
        <v>-2</v>
      </c>
      <c r="X18" s="6">
        <v>0</v>
      </c>
      <c r="Y18" s="6">
        <v>0</v>
      </c>
      <c r="Z18" s="6">
        <v>14.200000000000001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H18" s="2"/>
      <c r="AI18" s="2"/>
      <c r="AJ18" s="2">
        <f t="shared" si="1"/>
        <v>65.2</v>
      </c>
      <c r="AK18"/>
      <c r="AL18" s="2">
        <f t="shared" si="2"/>
        <v>7.9737226277372315</v>
      </c>
    </row>
    <row r="19" spans="1:38" ht="18" x14ac:dyDescent="0.2">
      <c r="A19" s="6">
        <f t="shared" si="3"/>
        <v>18</v>
      </c>
      <c r="B19" s="11" t="s">
        <v>55</v>
      </c>
      <c r="C19" s="6">
        <v>23</v>
      </c>
      <c r="E19" s="10">
        <v>790000</v>
      </c>
      <c r="F19" s="9">
        <f t="shared" si="0"/>
        <v>57.664233576642339</v>
      </c>
      <c r="H19" s="6">
        <v>72</v>
      </c>
      <c r="R19" s="6">
        <v>49</v>
      </c>
      <c r="S19" s="6">
        <v>2</v>
      </c>
      <c r="T19" s="6">
        <v>-8</v>
      </c>
      <c r="U19" s="6">
        <v>2</v>
      </c>
      <c r="V19" s="6">
        <v>0</v>
      </c>
      <c r="W19" s="6">
        <v>0</v>
      </c>
      <c r="X19" s="6">
        <v>0</v>
      </c>
      <c r="Y19" s="6">
        <v>0</v>
      </c>
      <c r="Z19" s="6">
        <v>10</v>
      </c>
      <c r="AA19" s="6">
        <v>0.8</v>
      </c>
      <c r="AB19" s="6">
        <v>0</v>
      </c>
      <c r="AC19" s="6">
        <v>-2</v>
      </c>
      <c r="AD19" s="6">
        <v>0</v>
      </c>
      <c r="AE19" s="6">
        <v>0</v>
      </c>
      <c r="AF19" s="6">
        <v>0</v>
      </c>
      <c r="AH19" s="2"/>
      <c r="AI19" s="2"/>
      <c r="AJ19" s="2">
        <f t="shared" si="1"/>
        <v>55.8</v>
      </c>
      <c r="AK19"/>
      <c r="AL19" s="2">
        <f t="shared" si="2"/>
        <v>-1.8642335766423415</v>
      </c>
    </row>
    <row r="20" spans="1:38" ht="18" x14ac:dyDescent="0.2">
      <c r="A20" s="6">
        <f t="shared" si="3"/>
        <v>19</v>
      </c>
      <c r="B20" s="11" t="s">
        <v>55</v>
      </c>
      <c r="C20" s="6">
        <v>23</v>
      </c>
      <c r="E20" s="10">
        <v>783000</v>
      </c>
      <c r="F20" s="9">
        <f t="shared" si="0"/>
        <v>57.153284671532845</v>
      </c>
      <c r="H20" s="6">
        <v>55</v>
      </c>
      <c r="R20" s="6">
        <v>33</v>
      </c>
      <c r="S20" s="6">
        <v>2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4</v>
      </c>
      <c r="Z20" s="6">
        <v>6.8000000000000007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H20" s="2"/>
      <c r="AI20" s="2"/>
      <c r="AJ20" s="2">
        <f t="shared" si="1"/>
        <v>41.8</v>
      </c>
      <c r="AK20"/>
      <c r="AL20" s="2">
        <f t="shared" si="2"/>
        <v>-15.353284671532847</v>
      </c>
    </row>
    <row r="21" spans="1:38" ht="18" x14ac:dyDescent="0.2">
      <c r="A21" s="6">
        <f t="shared" si="3"/>
        <v>20</v>
      </c>
      <c r="B21" s="11" t="s">
        <v>55</v>
      </c>
      <c r="C21" s="6">
        <v>23</v>
      </c>
      <c r="E21" s="10">
        <v>757000</v>
      </c>
      <c r="F21" s="9">
        <f t="shared" si="0"/>
        <v>55.255474452554743</v>
      </c>
      <c r="H21" s="6">
        <v>46</v>
      </c>
      <c r="R21" s="6">
        <v>21</v>
      </c>
      <c r="S21" s="6">
        <v>10</v>
      </c>
      <c r="T21" s="6">
        <v>-2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11.3</v>
      </c>
      <c r="AA21" s="6">
        <v>0</v>
      </c>
      <c r="AB21" s="6">
        <v>0</v>
      </c>
      <c r="AC21" s="6">
        <v>-2</v>
      </c>
      <c r="AD21" s="6">
        <v>0</v>
      </c>
      <c r="AE21" s="6">
        <v>0</v>
      </c>
      <c r="AF21" s="6">
        <v>0</v>
      </c>
      <c r="AH21" s="2"/>
      <c r="AI21" s="2"/>
      <c r="AJ21" s="2">
        <f t="shared" si="1"/>
        <v>40.299999999999997</v>
      </c>
      <c r="AK21"/>
      <c r="AL21" s="2">
        <f t="shared" si="2"/>
        <v>-14.955474452554746</v>
      </c>
    </row>
    <row r="22" spans="1:38" ht="18" x14ac:dyDescent="0.2">
      <c r="A22" s="6">
        <f t="shared" si="3"/>
        <v>21</v>
      </c>
      <c r="B22" s="11" t="s">
        <v>55</v>
      </c>
      <c r="C22" s="6">
        <v>23</v>
      </c>
      <c r="E22" s="10">
        <v>722000</v>
      </c>
      <c r="F22" s="9">
        <f t="shared" si="0"/>
        <v>52.700729927007302</v>
      </c>
      <c r="H22" s="6">
        <v>43</v>
      </c>
      <c r="R22" s="6">
        <v>35</v>
      </c>
      <c r="S22" s="6">
        <v>14</v>
      </c>
      <c r="T22" s="6">
        <v>-4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18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H22" s="2"/>
      <c r="AI22" s="2"/>
      <c r="AJ22" s="2">
        <f t="shared" si="1"/>
        <v>63</v>
      </c>
      <c r="AK22"/>
      <c r="AL22" s="2">
        <f t="shared" si="2"/>
        <v>10.299270072992698</v>
      </c>
    </row>
    <row r="23" spans="1:38" x14ac:dyDescent="0.2">
      <c r="E23" s="6"/>
      <c r="F23" s="9">
        <f t="shared" si="0"/>
        <v>0</v>
      </c>
      <c r="H23" s="6">
        <v>70</v>
      </c>
    </row>
    <row r="24" spans="1:38" x14ac:dyDescent="0.2">
      <c r="E24" s="6"/>
      <c r="F24" s="2"/>
    </row>
    <row r="25" spans="1:38" x14ac:dyDescent="0.2">
      <c r="E25" s="6"/>
      <c r="F25" s="2"/>
    </row>
    <row r="26" spans="1:38" x14ac:dyDescent="0.2">
      <c r="E26" s="6"/>
      <c r="F26" s="2"/>
    </row>
    <row r="27" spans="1:38" x14ac:dyDescent="0.2">
      <c r="E27" s="6"/>
      <c r="F27" s="2"/>
    </row>
    <row r="28" spans="1:38" x14ac:dyDescent="0.2">
      <c r="E28" s="6"/>
      <c r="F28" s="2"/>
    </row>
    <row r="29" spans="1:38" x14ac:dyDescent="0.2">
      <c r="E29" s="6"/>
      <c r="F29" s="2"/>
    </row>
    <row r="30" spans="1:38" x14ac:dyDescent="0.2">
      <c r="E30" s="6"/>
      <c r="F30" s="2"/>
    </row>
    <row r="31" spans="1:38" x14ac:dyDescent="0.2">
      <c r="E31" s="2"/>
      <c r="F31" s="2"/>
    </row>
    <row r="32" spans="1:38" x14ac:dyDescent="0.2">
      <c r="E32" s="2"/>
      <c r="F32" s="2"/>
    </row>
    <row r="33" spans="5:59" x14ac:dyDescent="0.2">
      <c r="E33" s="2"/>
      <c r="F33" s="2"/>
    </row>
    <row r="34" spans="5:59" x14ac:dyDescent="0.2">
      <c r="E34" s="2"/>
      <c r="F34" s="2"/>
    </row>
    <row r="35" spans="5:59" x14ac:dyDescent="0.2">
      <c r="E35" s="2"/>
      <c r="F35" s="2"/>
    </row>
    <row r="36" spans="5:59" x14ac:dyDescent="0.2">
      <c r="E36" s="2"/>
      <c r="F36" s="2"/>
    </row>
    <row r="37" spans="5:59" x14ac:dyDescent="0.2">
      <c r="E37" s="2"/>
      <c r="F37" s="2"/>
    </row>
    <row r="38" spans="5:59" x14ac:dyDescent="0.2">
      <c r="E38" s="2"/>
      <c r="F38" s="2"/>
    </row>
    <row r="39" spans="5:59" x14ac:dyDescent="0.2">
      <c r="E39" s="2"/>
      <c r="F39" s="2"/>
    </row>
    <row r="40" spans="5:59" x14ac:dyDescent="0.2">
      <c r="E40" s="2"/>
      <c r="F40" s="2"/>
    </row>
    <row r="41" spans="5:59" x14ac:dyDescent="0.2">
      <c r="F41" s="10">
        <v>575000</v>
      </c>
      <c r="G41" s="10">
        <f t="shared" ref="G41:G61" si="4">F41/13700</f>
        <v>41.970802919708028</v>
      </c>
      <c r="H41" s="6" t="s">
        <v>36</v>
      </c>
      <c r="I41" s="6"/>
      <c r="J41" s="6" t="s">
        <v>33</v>
      </c>
      <c r="K41" s="6">
        <v>74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AJ41"/>
      <c r="AK41">
        <f t="shared" ref="AK41:AK61" si="5">L41*$BM$3</f>
        <v>0</v>
      </c>
      <c r="AL41">
        <f t="shared" ref="AL41:AL61" si="6">M41*$BM$4</f>
        <v>0</v>
      </c>
      <c r="AM41">
        <f t="shared" ref="AM41:AM61" si="7">N41*$BM$5</f>
        <v>0</v>
      </c>
      <c r="AN41">
        <f t="shared" ref="AN41:AN61" si="8">O41*$BM$6</f>
        <v>0</v>
      </c>
      <c r="AO41">
        <f t="shared" ref="AO41:AO61" si="9">P41*$BM$7</f>
        <v>0</v>
      </c>
      <c r="AP41">
        <f t="shared" ref="AP41:AP61" si="10">Q41*$BM$8</f>
        <v>0</v>
      </c>
      <c r="AQ41">
        <f t="shared" ref="AQ41:AQ61" si="11">R41*$BM$9</f>
        <v>0</v>
      </c>
      <c r="AR41">
        <f>R2*$BM$10</f>
        <v>0</v>
      </c>
      <c r="AS41">
        <f>S2*$BM$11</f>
        <v>0</v>
      </c>
      <c r="AT41">
        <f>T2*$BM$12</f>
        <v>0</v>
      </c>
      <c r="AU41">
        <f>U2*$BM$13</f>
        <v>0</v>
      </c>
      <c r="AV41" t="e">
        <f>#REF!*$BM$14</f>
        <v>#REF!</v>
      </c>
      <c r="AW41">
        <f>V2*$BM$15</f>
        <v>0</v>
      </c>
      <c r="AX41">
        <f>W2*$BM$16</f>
        <v>0</v>
      </c>
      <c r="AY41">
        <f>X2*$BM$17</f>
        <v>0</v>
      </c>
      <c r="AZ41">
        <f>Y2*$BM$18</f>
        <v>0</v>
      </c>
      <c r="BA41" s="9">
        <f>Z2*$BM$19</f>
        <v>0</v>
      </c>
      <c r="BB41" s="9" t="e">
        <f>AA2/$BM$20</f>
        <v>#DIV/0!</v>
      </c>
      <c r="BC41">
        <f>AB2*$BM$21</f>
        <v>0</v>
      </c>
      <c r="BD41">
        <f>AC2*$BM$22</f>
        <v>0</v>
      </c>
      <c r="BE41">
        <f>AD2*$BO$23</f>
        <v>0</v>
      </c>
      <c r="BF41">
        <f>AE2*$BO$24</f>
        <v>0</v>
      </c>
      <c r="BG41">
        <f>AF2*$BO$25</f>
        <v>0</v>
      </c>
    </row>
    <row r="42" spans="5:59" x14ac:dyDescent="0.2">
      <c r="F42" s="10">
        <v>600000</v>
      </c>
      <c r="G42" s="10">
        <f t="shared" si="4"/>
        <v>43.795620437956202</v>
      </c>
      <c r="H42" s="6" t="s">
        <v>37</v>
      </c>
      <c r="I42" s="6"/>
      <c r="J42" s="6" t="s">
        <v>33</v>
      </c>
      <c r="K42" s="6">
        <v>80</v>
      </c>
      <c r="L42" s="6">
        <v>1</v>
      </c>
      <c r="M42" s="6">
        <v>0</v>
      </c>
      <c r="N42" s="6">
        <v>0</v>
      </c>
      <c r="O42" s="6">
        <v>0</v>
      </c>
      <c r="P42" s="6">
        <v>0</v>
      </c>
      <c r="Q42" s="6">
        <v>1</v>
      </c>
      <c r="R42" s="6">
        <v>0</v>
      </c>
      <c r="AJ42"/>
      <c r="AK42">
        <f t="shared" si="5"/>
        <v>0</v>
      </c>
      <c r="AL42">
        <f t="shared" si="6"/>
        <v>0</v>
      </c>
      <c r="AM42">
        <f t="shared" si="7"/>
        <v>0</v>
      </c>
      <c r="AN42">
        <f t="shared" si="8"/>
        <v>0</v>
      </c>
      <c r="AO42">
        <f t="shared" si="9"/>
        <v>0</v>
      </c>
      <c r="AP42">
        <f t="shared" si="10"/>
        <v>0</v>
      </c>
      <c r="AQ42">
        <f t="shared" si="11"/>
        <v>0</v>
      </c>
      <c r="AR42">
        <f>R3*$BM$10</f>
        <v>0</v>
      </c>
      <c r="AS42">
        <f>S3*$BM$11</f>
        <v>0</v>
      </c>
      <c r="AT42">
        <f>T3*$BM$12</f>
        <v>0</v>
      </c>
      <c r="AU42">
        <f>U3*$BM$13</f>
        <v>0</v>
      </c>
      <c r="AV42" t="e">
        <f>#REF!*$BM$14</f>
        <v>#REF!</v>
      </c>
      <c r="AW42">
        <f>V3*$BM$15</f>
        <v>0</v>
      </c>
      <c r="AX42">
        <f>W3*$BM$16</f>
        <v>0</v>
      </c>
      <c r="AY42">
        <f>X3*$BM$17</f>
        <v>0</v>
      </c>
      <c r="AZ42">
        <f>Y3*$BM$18</f>
        <v>0</v>
      </c>
      <c r="BA42" s="9">
        <f>Z3*$BM$19</f>
        <v>0</v>
      </c>
      <c r="BB42" s="9" t="e">
        <f>AA3/$BM$20</f>
        <v>#DIV/0!</v>
      </c>
      <c r="BC42">
        <f>AB3*$BM$21</f>
        <v>0</v>
      </c>
      <c r="BD42">
        <f>AC3*$BM$22</f>
        <v>0</v>
      </c>
      <c r="BE42">
        <f>AD3*$BO$23</f>
        <v>0</v>
      </c>
      <c r="BF42">
        <f>AE3*$BO$24</f>
        <v>0</v>
      </c>
      <c r="BG42">
        <f>AF3*$BO$25</f>
        <v>0</v>
      </c>
    </row>
    <row r="43" spans="5:59" x14ac:dyDescent="0.2">
      <c r="F43" s="10">
        <v>643000</v>
      </c>
      <c r="G43" s="10">
        <f t="shared" si="4"/>
        <v>46.934306569343065</v>
      </c>
      <c r="H43" s="6" t="s">
        <v>38</v>
      </c>
      <c r="I43" s="6"/>
      <c r="J43" s="6" t="s">
        <v>33</v>
      </c>
      <c r="K43" s="6">
        <v>69</v>
      </c>
      <c r="L43" s="6">
        <v>1</v>
      </c>
      <c r="M43" s="6">
        <v>0</v>
      </c>
      <c r="N43" s="6">
        <v>0</v>
      </c>
      <c r="O43" s="6">
        <v>0</v>
      </c>
      <c r="P43" s="6">
        <v>0</v>
      </c>
      <c r="Q43" s="6">
        <v>1</v>
      </c>
      <c r="R43" s="6">
        <v>1</v>
      </c>
      <c r="AJ43"/>
      <c r="AK43">
        <f t="shared" si="5"/>
        <v>0</v>
      </c>
      <c r="AL43">
        <f t="shared" si="6"/>
        <v>0</v>
      </c>
      <c r="AM43">
        <f t="shared" si="7"/>
        <v>0</v>
      </c>
      <c r="AN43">
        <f t="shared" si="8"/>
        <v>0</v>
      </c>
      <c r="AO43">
        <f t="shared" si="9"/>
        <v>0</v>
      </c>
      <c r="AP43">
        <f t="shared" si="10"/>
        <v>0</v>
      </c>
      <c r="AQ43">
        <f t="shared" si="11"/>
        <v>0</v>
      </c>
      <c r="AR43">
        <f>R4*$BM$10</f>
        <v>0</v>
      </c>
      <c r="AS43">
        <f>S4*$BM$11</f>
        <v>0</v>
      </c>
      <c r="AT43">
        <f>T4*$BM$12</f>
        <v>0</v>
      </c>
      <c r="AU43">
        <f>U4*$BM$13</f>
        <v>0</v>
      </c>
      <c r="AV43" t="e">
        <f>#REF!*$BM$14</f>
        <v>#REF!</v>
      </c>
      <c r="AW43">
        <f>V4*$BM$15</f>
        <v>0</v>
      </c>
      <c r="AX43">
        <f>W4*$BM$16</f>
        <v>0</v>
      </c>
      <c r="AY43">
        <f>X4*$BM$17</f>
        <v>0</v>
      </c>
      <c r="AZ43">
        <f>Y4*$BM$18</f>
        <v>0</v>
      </c>
      <c r="BA43" s="9">
        <f>Z4*$BM$19</f>
        <v>0</v>
      </c>
      <c r="BB43" s="9" t="e">
        <f>AA4/$BM$20</f>
        <v>#DIV/0!</v>
      </c>
      <c r="BC43">
        <f>AB4*$BM$21</f>
        <v>0</v>
      </c>
      <c r="BD43">
        <f>AC4*$BM$22</f>
        <v>0</v>
      </c>
      <c r="BE43">
        <f>AD4*$BO$23</f>
        <v>0</v>
      </c>
      <c r="BF43">
        <f>AE4*$BO$24</f>
        <v>0</v>
      </c>
      <c r="BG43">
        <f>AF4*$BO$25</f>
        <v>0</v>
      </c>
    </row>
    <row r="44" spans="5:59" x14ac:dyDescent="0.2">
      <c r="F44" s="10">
        <v>705000</v>
      </c>
      <c r="G44" s="10">
        <f t="shared" si="4"/>
        <v>51.459854014598541</v>
      </c>
      <c r="H44" s="6" t="s">
        <v>39</v>
      </c>
      <c r="I44" s="6"/>
      <c r="J44" s="6" t="s">
        <v>33</v>
      </c>
      <c r="K44" s="6">
        <v>80</v>
      </c>
      <c r="L44" s="6">
        <v>2</v>
      </c>
      <c r="M44" s="6">
        <v>0</v>
      </c>
      <c r="N44" s="6">
        <v>0</v>
      </c>
      <c r="O44" s="6">
        <v>0</v>
      </c>
      <c r="P44" s="6">
        <v>0</v>
      </c>
      <c r="Q44" s="6">
        <v>2</v>
      </c>
      <c r="R44" s="6">
        <v>0</v>
      </c>
      <c r="AJ44"/>
      <c r="AK44">
        <f t="shared" si="5"/>
        <v>0</v>
      </c>
      <c r="AL44">
        <f t="shared" si="6"/>
        <v>0</v>
      </c>
      <c r="AM44">
        <f t="shared" si="7"/>
        <v>0</v>
      </c>
      <c r="AN44">
        <f t="shared" si="8"/>
        <v>0</v>
      </c>
      <c r="AO44">
        <f t="shared" si="9"/>
        <v>0</v>
      </c>
      <c r="AP44">
        <f t="shared" si="10"/>
        <v>0</v>
      </c>
      <c r="AQ44">
        <f t="shared" si="11"/>
        <v>0</v>
      </c>
      <c r="AR44">
        <f>R5*$BM$10</f>
        <v>0</v>
      </c>
      <c r="AS44">
        <f>S5*$BM$11</f>
        <v>0</v>
      </c>
      <c r="AT44">
        <f>T5*$BM$12</f>
        <v>0</v>
      </c>
      <c r="AU44">
        <f>U5*$BM$13</f>
        <v>0</v>
      </c>
      <c r="AV44" t="e">
        <f>#REF!*$BM$14</f>
        <v>#REF!</v>
      </c>
      <c r="AW44">
        <f>V5*$BM$15</f>
        <v>0</v>
      </c>
      <c r="AX44">
        <f>W5*$BM$16</f>
        <v>0</v>
      </c>
      <c r="AY44">
        <f>X5*$BM$17</f>
        <v>0</v>
      </c>
      <c r="AZ44">
        <f>Y5*$BM$18</f>
        <v>0</v>
      </c>
      <c r="BA44" s="9">
        <f>Z5*$BM$19</f>
        <v>0</v>
      </c>
      <c r="BB44" s="9" t="e">
        <f>AA5/$BM$20</f>
        <v>#DIV/0!</v>
      </c>
      <c r="BC44">
        <f>AB5*$BM$21</f>
        <v>0</v>
      </c>
      <c r="BD44">
        <f>AC5*$BM$22</f>
        <v>0</v>
      </c>
      <c r="BE44">
        <f>AD5*$BO$23</f>
        <v>0</v>
      </c>
      <c r="BF44">
        <f>AE5*$BO$24</f>
        <v>0</v>
      </c>
      <c r="BG44">
        <f>AF5*$BO$25</f>
        <v>0</v>
      </c>
    </row>
    <row r="45" spans="5:59" x14ac:dyDescent="0.2">
      <c r="F45" s="10">
        <v>773000</v>
      </c>
      <c r="G45" s="10">
        <f t="shared" si="4"/>
        <v>56.423357664233578</v>
      </c>
      <c r="H45" s="6" t="s">
        <v>40</v>
      </c>
      <c r="I45" s="6"/>
      <c r="J45" s="6" t="s">
        <v>33</v>
      </c>
      <c r="K45" s="6">
        <v>52</v>
      </c>
      <c r="L45" s="6">
        <v>1</v>
      </c>
      <c r="M45" s="6">
        <v>0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AJ45"/>
      <c r="AK45">
        <f t="shared" si="5"/>
        <v>0</v>
      </c>
      <c r="AL45">
        <f t="shared" si="6"/>
        <v>0</v>
      </c>
      <c r="AM45">
        <f t="shared" si="7"/>
        <v>0</v>
      </c>
      <c r="AN45">
        <f t="shared" si="8"/>
        <v>0</v>
      </c>
      <c r="AO45">
        <f t="shared" si="9"/>
        <v>0</v>
      </c>
      <c r="AP45">
        <f t="shared" si="10"/>
        <v>0</v>
      </c>
      <c r="AQ45">
        <f t="shared" si="11"/>
        <v>0</v>
      </c>
      <c r="AR45">
        <f>R6*$BM$10</f>
        <v>0</v>
      </c>
      <c r="AS45">
        <f>S6*$BM$11</f>
        <v>0</v>
      </c>
      <c r="AT45">
        <f>T6*$BM$12</f>
        <v>0</v>
      </c>
      <c r="AU45">
        <f>U6*$BM$13</f>
        <v>0</v>
      </c>
      <c r="AV45" t="e">
        <f>#REF!*$BM$14</f>
        <v>#REF!</v>
      </c>
      <c r="AW45">
        <f>V6*$BM$15</f>
        <v>0</v>
      </c>
      <c r="AX45">
        <f>W6*$BM$16</f>
        <v>0</v>
      </c>
      <c r="AY45">
        <f>X6*$BM$17</f>
        <v>0</v>
      </c>
      <c r="AZ45">
        <f>Y6*$BM$18</f>
        <v>0</v>
      </c>
      <c r="BA45" s="9">
        <f>Z6*$BM$19</f>
        <v>0</v>
      </c>
      <c r="BB45" s="9" t="e">
        <f>AA6/$BM$20</f>
        <v>#DIV/0!</v>
      </c>
      <c r="BC45">
        <f>AB6*$BM$21</f>
        <v>0</v>
      </c>
      <c r="BD45">
        <f>AC6*$BM$22</f>
        <v>0</v>
      </c>
      <c r="BE45">
        <f>AD6*$BO$23</f>
        <v>0</v>
      </c>
      <c r="BF45">
        <f>AE6*$BO$24</f>
        <v>0</v>
      </c>
      <c r="BG45">
        <f>AF6*$BO$25</f>
        <v>0</v>
      </c>
    </row>
    <row r="46" spans="5:59" x14ac:dyDescent="0.2">
      <c r="F46" s="10">
        <v>813000</v>
      </c>
      <c r="G46" s="10">
        <f t="shared" si="4"/>
        <v>59.34306569343066</v>
      </c>
      <c r="H46" s="6" t="s">
        <v>41</v>
      </c>
      <c r="I46" s="6"/>
      <c r="J46" s="6" t="s">
        <v>33</v>
      </c>
      <c r="K46" s="6">
        <v>69</v>
      </c>
      <c r="L46" s="6">
        <v>0</v>
      </c>
      <c r="M46" s="6">
        <v>0</v>
      </c>
      <c r="N46" s="6">
        <v>0</v>
      </c>
      <c r="O46" s="6">
        <v>0</v>
      </c>
      <c r="P46" s="6">
        <v>1</v>
      </c>
      <c r="Q46" s="6">
        <v>0</v>
      </c>
      <c r="R46" s="6">
        <v>2</v>
      </c>
      <c r="AJ46"/>
      <c r="AK46">
        <f t="shared" si="5"/>
        <v>0</v>
      </c>
      <c r="AL46">
        <f t="shared" si="6"/>
        <v>0</v>
      </c>
      <c r="AM46">
        <f t="shared" si="7"/>
        <v>0</v>
      </c>
      <c r="AN46">
        <f t="shared" si="8"/>
        <v>0</v>
      </c>
      <c r="AO46">
        <f t="shared" si="9"/>
        <v>0</v>
      </c>
      <c r="AP46">
        <f t="shared" si="10"/>
        <v>0</v>
      </c>
      <c r="AQ46">
        <f t="shared" si="11"/>
        <v>0</v>
      </c>
      <c r="AR46">
        <f>R7*$BM$10</f>
        <v>0</v>
      </c>
      <c r="AS46">
        <f>S7*$BM$11</f>
        <v>0</v>
      </c>
      <c r="AT46">
        <f>T7*$BM$12</f>
        <v>0</v>
      </c>
      <c r="AU46">
        <f>U7*$BM$13</f>
        <v>0</v>
      </c>
      <c r="AV46" t="e">
        <f>#REF!*$BM$14</f>
        <v>#REF!</v>
      </c>
      <c r="AW46">
        <f>V7*$BM$15</f>
        <v>0</v>
      </c>
      <c r="AX46">
        <f>W7*$BM$16</f>
        <v>0</v>
      </c>
      <c r="AY46">
        <f>X7*$BM$17</f>
        <v>0</v>
      </c>
      <c r="AZ46">
        <f>Y7*$BM$18</f>
        <v>0</v>
      </c>
      <c r="BA46" s="9">
        <f>Z7*$BM$19</f>
        <v>0</v>
      </c>
      <c r="BB46" s="9" t="e">
        <f>AA7/$BM$20</f>
        <v>#DIV/0!</v>
      </c>
      <c r="BC46">
        <f>AB7*$BM$21</f>
        <v>0</v>
      </c>
      <c r="BD46">
        <f>AC7*$BM$22</f>
        <v>0</v>
      </c>
      <c r="BE46">
        <f>AD7*$BO$23</f>
        <v>0</v>
      </c>
      <c r="BF46">
        <f>AE7*$BO$24</f>
        <v>0</v>
      </c>
      <c r="BG46">
        <f>AF7*$BO$25</f>
        <v>0</v>
      </c>
    </row>
    <row r="47" spans="5:59" x14ac:dyDescent="0.2">
      <c r="F47" s="10">
        <v>850000</v>
      </c>
      <c r="G47" s="10">
        <f t="shared" si="4"/>
        <v>62.043795620437955</v>
      </c>
      <c r="H47" s="6" t="s">
        <v>42</v>
      </c>
      <c r="I47" s="6"/>
      <c r="J47" s="6" t="s">
        <v>33</v>
      </c>
      <c r="K47" s="6">
        <v>80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AJ47"/>
      <c r="AK47">
        <f t="shared" si="5"/>
        <v>0</v>
      </c>
      <c r="AL47">
        <f t="shared" si="6"/>
        <v>0</v>
      </c>
      <c r="AM47">
        <f t="shared" si="7"/>
        <v>0</v>
      </c>
      <c r="AN47">
        <f t="shared" si="8"/>
        <v>0</v>
      </c>
      <c r="AO47">
        <f t="shared" si="9"/>
        <v>0</v>
      </c>
      <c r="AP47">
        <f t="shared" si="10"/>
        <v>0</v>
      </c>
      <c r="AQ47">
        <f t="shared" si="11"/>
        <v>0</v>
      </c>
      <c r="AR47">
        <f>R8*$BM$10</f>
        <v>0</v>
      </c>
      <c r="AS47">
        <f>S8*$BM$11</f>
        <v>0</v>
      </c>
      <c r="AT47">
        <f>T8*$BM$12</f>
        <v>0</v>
      </c>
      <c r="AU47">
        <f>U8*$BM$13</f>
        <v>0</v>
      </c>
      <c r="AV47" t="e">
        <f>#REF!*$BM$14</f>
        <v>#REF!</v>
      </c>
      <c r="AW47">
        <f>V8*$BM$15</f>
        <v>0</v>
      </c>
      <c r="AX47">
        <f>W8*$BM$16</f>
        <v>0</v>
      </c>
      <c r="AY47">
        <f>X8*$BM$17</f>
        <v>0</v>
      </c>
      <c r="AZ47">
        <f>Y8*$BM$18</f>
        <v>0</v>
      </c>
      <c r="BA47" s="9">
        <f>Z8*$BM$19</f>
        <v>0</v>
      </c>
      <c r="BB47" s="9" t="e">
        <f>AA8/$BM$20</f>
        <v>#DIV/0!</v>
      </c>
      <c r="BC47">
        <f>AB8*$BM$21</f>
        <v>0</v>
      </c>
      <c r="BD47">
        <f>AC8*$BM$22</f>
        <v>0</v>
      </c>
      <c r="BE47">
        <f>AD8*$BO$23</f>
        <v>0</v>
      </c>
      <c r="BF47">
        <f>AE8*$BO$24</f>
        <v>0</v>
      </c>
      <c r="BG47">
        <f>AF8*$BO$25</f>
        <v>0</v>
      </c>
    </row>
    <row r="48" spans="5:59" x14ac:dyDescent="0.2">
      <c r="F48" s="10">
        <v>855000</v>
      </c>
      <c r="G48" s="10">
        <f t="shared" si="4"/>
        <v>62.408759124087588</v>
      </c>
      <c r="H48" s="6" t="s">
        <v>43</v>
      </c>
      <c r="I48" s="6"/>
      <c r="J48" s="6" t="s">
        <v>33</v>
      </c>
      <c r="K48" s="6">
        <v>59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AJ48"/>
      <c r="AK48">
        <f t="shared" si="5"/>
        <v>0</v>
      </c>
      <c r="AL48">
        <f t="shared" si="6"/>
        <v>0</v>
      </c>
      <c r="AM48">
        <f t="shared" si="7"/>
        <v>0</v>
      </c>
      <c r="AN48">
        <f t="shared" si="8"/>
        <v>0</v>
      </c>
      <c r="AO48">
        <f t="shared" si="9"/>
        <v>0</v>
      </c>
      <c r="AP48">
        <f t="shared" si="10"/>
        <v>0</v>
      </c>
      <c r="AQ48">
        <f t="shared" si="11"/>
        <v>0</v>
      </c>
      <c r="AR48">
        <f>R9*$BM$10</f>
        <v>0</v>
      </c>
      <c r="AS48">
        <f>S9*$BM$11</f>
        <v>0</v>
      </c>
      <c r="AT48">
        <f>T9*$BM$12</f>
        <v>0</v>
      </c>
      <c r="AU48">
        <f>U9*$BM$13</f>
        <v>0</v>
      </c>
      <c r="AV48" t="e">
        <f>#REF!*$BM$14</f>
        <v>#REF!</v>
      </c>
      <c r="AW48">
        <f>V9*$BM$15</f>
        <v>0</v>
      </c>
      <c r="AX48">
        <f>W9*$BM$16</f>
        <v>0</v>
      </c>
      <c r="AY48">
        <f>X9*$BM$17</f>
        <v>0</v>
      </c>
      <c r="AZ48">
        <f>Y9*$BM$18</f>
        <v>0</v>
      </c>
      <c r="BA48" s="9">
        <f>Z9*$BM$19</f>
        <v>0</v>
      </c>
      <c r="BB48" s="9" t="e">
        <f>AA9/$BM$20</f>
        <v>#DIV/0!</v>
      </c>
      <c r="BC48">
        <f>AB9*$BM$21</f>
        <v>0</v>
      </c>
      <c r="BD48">
        <f>AC9*$BM$22</f>
        <v>0</v>
      </c>
      <c r="BE48">
        <f>AD9*$BO$23</f>
        <v>0</v>
      </c>
      <c r="BF48">
        <f>AE9*$BO$24</f>
        <v>0</v>
      </c>
      <c r="BG48">
        <f>AF9*$BO$25</f>
        <v>0</v>
      </c>
    </row>
    <row r="49" spans="5:59" x14ac:dyDescent="0.2">
      <c r="F49" s="10">
        <v>820000</v>
      </c>
      <c r="G49" s="10">
        <f t="shared" si="4"/>
        <v>59.854014598540147</v>
      </c>
      <c r="H49" s="6" t="s">
        <v>44</v>
      </c>
      <c r="I49" s="6"/>
      <c r="J49" s="6" t="s">
        <v>33</v>
      </c>
      <c r="K49" s="6">
        <v>69</v>
      </c>
      <c r="L49" s="6">
        <v>0</v>
      </c>
      <c r="M49" s="6">
        <v>0</v>
      </c>
      <c r="N49" s="6">
        <v>0</v>
      </c>
      <c r="O49" s="6">
        <v>0</v>
      </c>
      <c r="P49" s="6">
        <v>1</v>
      </c>
      <c r="Q49" s="6">
        <v>0</v>
      </c>
      <c r="R49" s="6">
        <v>1</v>
      </c>
      <c r="AJ49"/>
      <c r="AK49">
        <f t="shared" si="5"/>
        <v>0</v>
      </c>
      <c r="AL49">
        <f t="shared" si="6"/>
        <v>0</v>
      </c>
      <c r="AM49">
        <f t="shared" si="7"/>
        <v>0</v>
      </c>
      <c r="AN49">
        <f t="shared" si="8"/>
        <v>0</v>
      </c>
      <c r="AO49">
        <f t="shared" si="9"/>
        <v>0</v>
      </c>
      <c r="AP49">
        <f t="shared" si="10"/>
        <v>0</v>
      </c>
      <c r="AQ49">
        <f t="shared" si="11"/>
        <v>0</v>
      </c>
      <c r="AR49">
        <f>R10*$BM$10</f>
        <v>0</v>
      </c>
      <c r="AS49">
        <f>S10*$BM$11</f>
        <v>0</v>
      </c>
      <c r="AT49">
        <f>T10*$BM$12</f>
        <v>0</v>
      </c>
      <c r="AU49">
        <f>U10*$BM$13</f>
        <v>0</v>
      </c>
      <c r="AV49" t="e">
        <f>#REF!*$BM$14</f>
        <v>#REF!</v>
      </c>
      <c r="AW49">
        <f>V10*$BM$15</f>
        <v>0</v>
      </c>
      <c r="AX49">
        <f>W10*$BM$16</f>
        <v>0</v>
      </c>
      <c r="AY49">
        <f>X10*$BM$17</f>
        <v>0</v>
      </c>
      <c r="AZ49">
        <f>Y10*$BM$18</f>
        <v>0</v>
      </c>
      <c r="BA49" s="9">
        <f>Z10*$BM$19</f>
        <v>0</v>
      </c>
      <c r="BB49" s="9" t="e">
        <f>AA10/$BM$20</f>
        <v>#DIV/0!</v>
      </c>
      <c r="BC49">
        <f>AB10*$BM$21</f>
        <v>0</v>
      </c>
      <c r="BD49">
        <f>AC10*$BM$22</f>
        <v>0</v>
      </c>
      <c r="BE49">
        <f>AD10*$BO$23</f>
        <v>0</v>
      </c>
      <c r="BF49">
        <f>AE10*$BO$24</f>
        <v>0</v>
      </c>
      <c r="BG49">
        <f>AF10*$BO$25</f>
        <v>0</v>
      </c>
    </row>
    <row r="50" spans="5:59" x14ac:dyDescent="0.2">
      <c r="F50" s="10">
        <v>786000</v>
      </c>
      <c r="G50" s="10">
        <f t="shared" si="4"/>
        <v>57.372262773722625</v>
      </c>
      <c r="H50" s="6" t="s">
        <v>45</v>
      </c>
      <c r="I50" s="6"/>
      <c r="J50" s="6" t="s">
        <v>33</v>
      </c>
      <c r="K50" s="6">
        <v>63</v>
      </c>
      <c r="L50" s="6">
        <v>1</v>
      </c>
      <c r="M50" s="6">
        <v>0</v>
      </c>
      <c r="N50" s="6">
        <v>0</v>
      </c>
      <c r="O50" s="6">
        <v>0</v>
      </c>
      <c r="P50" s="6">
        <v>0</v>
      </c>
      <c r="Q50" s="6">
        <v>1</v>
      </c>
      <c r="R50" s="6">
        <v>0</v>
      </c>
      <c r="AJ50"/>
      <c r="AK50">
        <f t="shared" si="5"/>
        <v>0</v>
      </c>
      <c r="AL50">
        <f t="shared" si="6"/>
        <v>0</v>
      </c>
      <c r="AM50">
        <f t="shared" si="7"/>
        <v>0</v>
      </c>
      <c r="AN50">
        <f t="shared" si="8"/>
        <v>0</v>
      </c>
      <c r="AO50">
        <f t="shared" si="9"/>
        <v>0</v>
      </c>
      <c r="AP50">
        <f t="shared" si="10"/>
        <v>0</v>
      </c>
      <c r="AQ50">
        <f t="shared" si="11"/>
        <v>0</v>
      </c>
      <c r="AR50">
        <f>R11*$BM$10</f>
        <v>0</v>
      </c>
      <c r="AS50">
        <f>S11*$BM$11</f>
        <v>0</v>
      </c>
      <c r="AT50">
        <f>T11*$BM$12</f>
        <v>0</v>
      </c>
      <c r="AU50">
        <f>U11*$BM$13</f>
        <v>0</v>
      </c>
      <c r="AV50" t="e">
        <f>#REF!*$BM$14</f>
        <v>#REF!</v>
      </c>
      <c r="AW50">
        <f>V11*$BM$15</f>
        <v>0</v>
      </c>
      <c r="AX50">
        <f>W11*$BM$16</f>
        <v>0</v>
      </c>
      <c r="AY50">
        <f>X11*$BM$17</f>
        <v>0</v>
      </c>
      <c r="AZ50">
        <f>Y11*$BM$18</f>
        <v>0</v>
      </c>
      <c r="BA50" s="9">
        <f>Z11*$BM$19</f>
        <v>0</v>
      </c>
      <c r="BB50" s="9" t="e">
        <f>AA11/$BM$20</f>
        <v>#DIV/0!</v>
      </c>
      <c r="BC50">
        <f>AB11*$BM$21</f>
        <v>0</v>
      </c>
      <c r="BD50">
        <f>AC11*$BM$22</f>
        <v>0</v>
      </c>
      <c r="BE50">
        <f>AD11*$BO$23</f>
        <v>0</v>
      </c>
      <c r="BF50">
        <f>AE11*$BO$24</f>
        <v>0</v>
      </c>
      <c r="BG50">
        <f>AF11*$BO$25</f>
        <v>0</v>
      </c>
    </row>
    <row r="51" spans="5:59" x14ac:dyDescent="0.2">
      <c r="F51" s="10">
        <v>755000</v>
      </c>
      <c r="G51" s="10">
        <f t="shared" si="4"/>
        <v>55.10948905109489</v>
      </c>
      <c r="H51" s="6" t="s">
        <v>46</v>
      </c>
      <c r="I51" s="6"/>
      <c r="J51" s="6" t="s">
        <v>33</v>
      </c>
      <c r="K51" s="6">
        <v>57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AJ51"/>
      <c r="AK51">
        <f t="shared" si="5"/>
        <v>0</v>
      </c>
      <c r="AL51">
        <f t="shared" si="6"/>
        <v>0</v>
      </c>
      <c r="AM51">
        <f t="shared" si="7"/>
        <v>0</v>
      </c>
      <c r="AN51">
        <f t="shared" si="8"/>
        <v>0</v>
      </c>
      <c r="AO51">
        <f t="shared" si="9"/>
        <v>0</v>
      </c>
      <c r="AP51">
        <f t="shared" si="10"/>
        <v>0</v>
      </c>
      <c r="AQ51">
        <f t="shared" si="11"/>
        <v>0</v>
      </c>
      <c r="AR51">
        <f>R12*$BM$10</f>
        <v>0</v>
      </c>
      <c r="AS51">
        <f>S12*$BM$11</f>
        <v>0</v>
      </c>
      <c r="AT51">
        <f>T12*$BM$12</f>
        <v>0</v>
      </c>
      <c r="AU51">
        <f>U12*$BM$13</f>
        <v>0</v>
      </c>
      <c r="AV51" t="e">
        <f>#REF!*$BM$14</f>
        <v>#REF!</v>
      </c>
      <c r="AW51">
        <f>V12*$BM$15</f>
        <v>0</v>
      </c>
      <c r="AX51">
        <f>W12*$BM$16</f>
        <v>0</v>
      </c>
      <c r="AY51">
        <f>X12*$BM$17</f>
        <v>0</v>
      </c>
      <c r="AZ51">
        <f>Y12*$BM$18</f>
        <v>0</v>
      </c>
      <c r="BA51" s="9">
        <f>Z12*$BM$19</f>
        <v>0</v>
      </c>
      <c r="BB51" s="9" t="e">
        <f>AA12/$BM$20</f>
        <v>#DIV/0!</v>
      </c>
      <c r="BC51">
        <f>AB12*$BM$21</f>
        <v>0</v>
      </c>
      <c r="BD51">
        <f>AC12*$BM$22</f>
        <v>0</v>
      </c>
      <c r="BE51">
        <f>AD12*$BO$23</f>
        <v>0</v>
      </c>
      <c r="BF51">
        <f>AE12*$BO$24</f>
        <v>0</v>
      </c>
      <c r="BG51">
        <f>AF12*$BO$25</f>
        <v>0</v>
      </c>
    </row>
    <row r="52" spans="5:59" x14ac:dyDescent="0.2">
      <c r="F52" s="10">
        <v>707000</v>
      </c>
      <c r="G52" s="10">
        <f t="shared" si="4"/>
        <v>51.605839416058394</v>
      </c>
      <c r="H52" s="6" t="s">
        <v>47</v>
      </c>
      <c r="I52" s="6"/>
      <c r="J52" s="6" t="s">
        <v>33</v>
      </c>
      <c r="K52" s="6">
        <v>72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1</v>
      </c>
      <c r="AJ52"/>
      <c r="AK52">
        <f t="shared" si="5"/>
        <v>0</v>
      </c>
      <c r="AL52">
        <f t="shared" si="6"/>
        <v>0</v>
      </c>
      <c r="AM52">
        <f t="shared" si="7"/>
        <v>0</v>
      </c>
      <c r="AN52">
        <f t="shared" si="8"/>
        <v>0</v>
      </c>
      <c r="AO52">
        <f t="shared" si="9"/>
        <v>0</v>
      </c>
      <c r="AP52">
        <f t="shared" si="10"/>
        <v>0</v>
      </c>
      <c r="AQ52">
        <f t="shared" si="11"/>
        <v>0</v>
      </c>
      <c r="AR52">
        <f>R13*$BM$10</f>
        <v>0</v>
      </c>
      <c r="AS52">
        <f>S13*$BM$11</f>
        <v>0</v>
      </c>
      <c r="AT52">
        <f>T13*$BM$12</f>
        <v>0</v>
      </c>
      <c r="AU52">
        <f>U13*$BM$13</f>
        <v>0</v>
      </c>
      <c r="AV52" t="e">
        <f>#REF!*$BM$14</f>
        <v>#REF!</v>
      </c>
      <c r="AW52">
        <f>V13*$BM$15</f>
        <v>0</v>
      </c>
      <c r="AX52">
        <f>W13*$BM$16</f>
        <v>0</v>
      </c>
      <c r="AY52">
        <f>X13*$BM$17</f>
        <v>0</v>
      </c>
      <c r="AZ52">
        <f>Y13*$BM$18</f>
        <v>0</v>
      </c>
      <c r="BA52" s="9">
        <f>Z13*$BM$19</f>
        <v>0</v>
      </c>
      <c r="BB52" s="9" t="e">
        <f>AA13/$BM$20</f>
        <v>#DIV/0!</v>
      </c>
      <c r="BC52">
        <f>AB13*$BM$21</f>
        <v>0</v>
      </c>
      <c r="BD52">
        <f>AC13*$BM$22</f>
        <v>0</v>
      </c>
      <c r="BE52">
        <f>AD13*$BO$23</f>
        <v>0</v>
      </c>
      <c r="BF52">
        <f>AE13*$BO$24</f>
        <v>0</v>
      </c>
      <c r="BG52">
        <f>AF13*$BO$25</f>
        <v>0</v>
      </c>
    </row>
    <row r="53" spans="5:59" x14ac:dyDescent="0.2">
      <c r="F53" s="10">
        <v>700000</v>
      </c>
      <c r="G53" s="10">
        <f t="shared" si="4"/>
        <v>51.094890510948908</v>
      </c>
      <c r="H53" s="6" t="s">
        <v>48</v>
      </c>
      <c r="I53" s="6"/>
      <c r="J53" s="6" t="s">
        <v>33</v>
      </c>
      <c r="K53" s="6">
        <v>80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AJ53"/>
      <c r="AK53">
        <f t="shared" si="5"/>
        <v>0</v>
      </c>
      <c r="AL53">
        <f t="shared" si="6"/>
        <v>0</v>
      </c>
      <c r="AM53">
        <f t="shared" si="7"/>
        <v>0</v>
      </c>
      <c r="AN53">
        <f t="shared" si="8"/>
        <v>0</v>
      </c>
      <c r="AO53">
        <f t="shared" si="9"/>
        <v>0</v>
      </c>
      <c r="AP53">
        <f t="shared" si="10"/>
        <v>0</v>
      </c>
      <c r="AQ53">
        <f t="shared" si="11"/>
        <v>0</v>
      </c>
      <c r="AR53">
        <f>R14*$BM$10</f>
        <v>0</v>
      </c>
      <c r="AS53">
        <f>S14*$BM$11</f>
        <v>0</v>
      </c>
      <c r="AT53">
        <f>T14*$BM$12</f>
        <v>0</v>
      </c>
      <c r="AU53">
        <f>U14*$BM$13</f>
        <v>0</v>
      </c>
      <c r="AV53" t="e">
        <f>#REF!*$BM$14</f>
        <v>#REF!</v>
      </c>
      <c r="AW53">
        <f>V14*$BM$15</f>
        <v>0</v>
      </c>
      <c r="AX53">
        <f>W14*$BM$16</f>
        <v>0</v>
      </c>
      <c r="AY53">
        <f>X14*$BM$17</f>
        <v>0</v>
      </c>
      <c r="AZ53">
        <f>Y14*$BM$18</f>
        <v>0</v>
      </c>
      <c r="BA53" s="9">
        <f>Z14*$BM$19</f>
        <v>0</v>
      </c>
      <c r="BB53" s="9" t="e">
        <f>AA14/$BM$20</f>
        <v>#DIV/0!</v>
      </c>
      <c r="BC53">
        <f>AB14*$BM$21</f>
        <v>0</v>
      </c>
      <c r="BD53">
        <f>AC14*$BM$22</f>
        <v>0</v>
      </c>
      <c r="BE53">
        <f>AD14*$BO$23</f>
        <v>0</v>
      </c>
      <c r="BF53">
        <f>AE14*$BO$24</f>
        <v>0</v>
      </c>
      <c r="BG53">
        <f>AF14*$BO$25</f>
        <v>0</v>
      </c>
    </row>
    <row r="54" spans="5:59" x14ac:dyDescent="0.2">
      <c r="F54" s="10">
        <v>715000</v>
      </c>
      <c r="G54" s="10">
        <f t="shared" si="4"/>
        <v>52.189781021897808</v>
      </c>
      <c r="H54" s="6" t="s">
        <v>49</v>
      </c>
      <c r="I54" s="6"/>
      <c r="J54" s="6" t="s">
        <v>33</v>
      </c>
      <c r="K54" s="6">
        <v>72</v>
      </c>
      <c r="L54" s="6">
        <v>1</v>
      </c>
      <c r="M54" s="6">
        <v>0</v>
      </c>
      <c r="N54" s="6">
        <v>0</v>
      </c>
      <c r="O54" s="6">
        <v>0</v>
      </c>
      <c r="P54" s="6">
        <v>0</v>
      </c>
      <c r="Q54" s="6">
        <v>1</v>
      </c>
      <c r="R54" s="6">
        <v>0</v>
      </c>
      <c r="AJ54"/>
      <c r="AK54">
        <f t="shared" si="5"/>
        <v>0</v>
      </c>
      <c r="AL54">
        <f t="shared" si="6"/>
        <v>0</v>
      </c>
      <c r="AM54">
        <f t="shared" si="7"/>
        <v>0</v>
      </c>
      <c r="AN54">
        <f t="shared" si="8"/>
        <v>0</v>
      </c>
      <c r="AO54">
        <f t="shared" si="9"/>
        <v>0</v>
      </c>
      <c r="AP54">
        <f t="shared" si="10"/>
        <v>0</v>
      </c>
      <c r="AQ54">
        <f t="shared" si="11"/>
        <v>0</v>
      </c>
      <c r="AR54">
        <f>R15*$BM$10</f>
        <v>0</v>
      </c>
      <c r="AS54">
        <f>S15*$BM$11</f>
        <v>0</v>
      </c>
      <c r="AT54">
        <f>T15*$BM$12</f>
        <v>0</v>
      </c>
      <c r="AU54">
        <f>U15*$BM$13</f>
        <v>0</v>
      </c>
      <c r="AV54" t="e">
        <f>#REF!*$BM$14</f>
        <v>#REF!</v>
      </c>
      <c r="AW54">
        <f>V15*$BM$15</f>
        <v>0</v>
      </c>
      <c r="AX54">
        <f>W15*$BM$16</f>
        <v>0</v>
      </c>
      <c r="AY54">
        <f>X15*$BM$17</f>
        <v>0</v>
      </c>
      <c r="AZ54">
        <f>Y15*$BM$18</f>
        <v>0</v>
      </c>
      <c r="BA54" s="9">
        <f>Z15*$BM$19</f>
        <v>0</v>
      </c>
      <c r="BB54" s="9" t="e">
        <f>AA15/$BM$20</f>
        <v>#DIV/0!</v>
      </c>
      <c r="BC54">
        <f>AB15*$BM$21</f>
        <v>0</v>
      </c>
      <c r="BD54">
        <f>AC15*$BM$22</f>
        <v>0</v>
      </c>
      <c r="BE54">
        <f>AD15*$BO$23</f>
        <v>0</v>
      </c>
      <c r="BF54">
        <f>AE15*$BO$24</f>
        <v>0</v>
      </c>
      <c r="BG54">
        <f>AF15*$BO$25</f>
        <v>0</v>
      </c>
    </row>
    <row r="55" spans="5:59" x14ac:dyDescent="0.2">
      <c r="F55" s="10">
        <v>767000</v>
      </c>
      <c r="G55" s="10">
        <f t="shared" si="4"/>
        <v>55.985401459854018</v>
      </c>
      <c r="H55" s="6" t="s">
        <v>50</v>
      </c>
      <c r="I55" s="6"/>
      <c r="J55" s="6" t="s">
        <v>33</v>
      </c>
      <c r="K55" s="6">
        <v>56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AJ55"/>
      <c r="AK55">
        <f t="shared" si="5"/>
        <v>0</v>
      </c>
      <c r="AL55">
        <f t="shared" si="6"/>
        <v>0</v>
      </c>
      <c r="AM55">
        <f t="shared" si="7"/>
        <v>0</v>
      </c>
      <c r="AN55">
        <f t="shared" si="8"/>
        <v>0</v>
      </c>
      <c r="AO55">
        <f t="shared" si="9"/>
        <v>0</v>
      </c>
      <c r="AP55">
        <f t="shared" si="10"/>
        <v>0</v>
      </c>
      <c r="AQ55">
        <f t="shared" si="11"/>
        <v>0</v>
      </c>
      <c r="AR55">
        <f>R16*$BM$10</f>
        <v>0</v>
      </c>
      <c r="AS55">
        <f>S16*$BM$11</f>
        <v>0</v>
      </c>
      <c r="AT55">
        <f>T16*$BM$12</f>
        <v>0</v>
      </c>
      <c r="AU55">
        <f>U16*$BM$13</f>
        <v>0</v>
      </c>
      <c r="AV55" t="e">
        <f>#REF!*$BM$14</f>
        <v>#REF!</v>
      </c>
      <c r="AW55">
        <f>V16*$BM$15</f>
        <v>0</v>
      </c>
      <c r="AX55">
        <f>W16*$BM$16</f>
        <v>0</v>
      </c>
      <c r="AY55">
        <f>X16*$BM$17</f>
        <v>0</v>
      </c>
      <c r="AZ55">
        <f>Y16*$BM$18</f>
        <v>0</v>
      </c>
      <c r="BA55" s="9">
        <f>Z16*$BM$19</f>
        <v>0</v>
      </c>
      <c r="BB55" s="9" t="e">
        <f>AA16/$BM$20</f>
        <v>#DIV/0!</v>
      </c>
      <c r="BC55">
        <f>AB16*$BM$21</f>
        <v>0</v>
      </c>
      <c r="BD55">
        <f>AC16*$BM$22</f>
        <v>0</v>
      </c>
      <c r="BE55">
        <f>AD16*$BO$23</f>
        <v>0</v>
      </c>
      <c r="BF55">
        <f>AE16*$BO$24</f>
        <v>0</v>
      </c>
      <c r="BG55">
        <f>AF16*$BO$25</f>
        <v>0</v>
      </c>
    </row>
    <row r="56" spans="5:59" x14ac:dyDescent="0.2">
      <c r="F56" s="10">
        <v>777000</v>
      </c>
      <c r="G56" s="10">
        <f t="shared" si="4"/>
        <v>56.715328467153284</v>
      </c>
      <c r="H56" s="6" t="s">
        <v>51</v>
      </c>
      <c r="I56" s="6"/>
      <c r="J56" s="6" t="s">
        <v>33</v>
      </c>
      <c r="K56" s="6">
        <v>80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AJ56"/>
      <c r="AK56">
        <f t="shared" si="5"/>
        <v>0</v>
      </c>
      <c r="AL56">
        <f t="shared" si="6"/>
        <v>0</v>
      </c>
      <c r="AM56">
        <f t="shared" si="7"/>
        <v>0</v>
      </c>
      <c r="AN56">
        <f t="shared" si="8"/>
        <v>0</v>
      </c>
      <c r="AO56">
        <f t="shared" si="9"/>
        <v>0</v>
      </c>
      <c r="AP56">
        <f t="shared" si="10"/>
        <v>0</v>
      </c>
      <c r="AQ56">
        <f t="shared" si="11"/>
        <v>0</v>
      </c>
      <c r="AR56">
        <f>R17*$BM$10</f>
        <v>0</v>
      </c>
      <c r="AS56">
        <f>S17*$BM$11</f>
        <v>0</v>
      </c>
      <c r="AT56">
        <f>T17*$BM$12</f>
        <v>0</v>
      </c>
      <c r="AU56">
        <f>U17*$BM$13</f>
        <v>0</v>
      </c>
      <c r="AV56" t="e">
        <f>#REF!*$BM$14</f>
        <v>#REF!</v>
      </c>
      <c r="AW56">
        <f>V17*$BM$15</f>
        <v>0</v>
      </c>
      <c r="AX56">
        <f>W17*$BM$16</f>
        <v>0</v>
      </c>
      <c r="AY56">
        <f>X17*$BM$17</f>
        <v>0</v>
      </c>
      <c r="AZ56">
        <f>Y17*$BM$18</f>
        <v>0</v>
      </c>
      <c r="BA56" s="9">
        <f>Z17*$BM$19</f>
        <v>0</v>
      </c>
      <c r="BB56" s="9" t="e">
        <f>AA17/$BM$20</f>
        <v>#DIV/0!</v>
      </c>
      <c r="BC56">
        <f>AB17*$BM$21</f>
        <v>0</v>
      </c>
      <c r="BD56">
        <f>AC17*$BM$22</f>
        <v>0</v>
      </c>
      <c r="BE56">
        <f>AD17*$BO$23</f>
        <v>0</v>
      </c>
      <c r="BF56">
        <f>AE17*$BO$24</f>
        <v>0</v>
      </c>
      <c r="BG56">
        <f>AF17*$BO$25</f>
        <v>0</v>
      </c>
    </row>
    <row r="57" spans="5:59" x14ac:dyDescent="0.2">
      <c r="F57" s="10">
        <v>784000</v>
      </c>
      <c r="G57" s="10">
        <f t="shared" si="4"/>
        <v>57.226277372262771</v>
      </c>
      <c r="H57" s="6" t="s">
        <v>52</v>
      </c>
      <c r="I57" s="6"/>
      <c r="J57" s="6" t="s">
        <v>33</v>
      </c>
      <c r="K57" s="6">
        <v>80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AJ57"/>
      <c r="AK57">
        <f t="shared" si="5"/>
        <v>0</v>
      </c>
      <c r="AL57">
        <f t="shared" si="6"/>
        <v>0</v>
      </c>
      <c r="AM57">
        <f t="shared" si="7"/>
        <v>0</v>
      </c>
      <c r="AN57">
        <f t="shared" si="8"/>
        <v>0</v>
      </c>
      <c r="AO57">
        <f t="shared" si="9"/>
        <v>0</v>
      </c>
      <c r="AP57">
        <f t="shared" si="10"/>
        <v>0</v>
      </c>
      <c r="AQ57">
        <f t="shared" si="11"/>
        <v>0</v>
      </c>
      <c r="AR57">
        <f>R18*$BM$10</f>
        <v>0</v>
      </c>
      <c r="AS57">
        <f>S18*$BM$11</f>
        <v>0</v>
      </c>
      <c r="AT57">
        <f>T18*$BM$12</f>
        <v>0</v>
      </c>
      <c r="AU57">
        <f>U18*$BM$13</f>
        <v>0</v>
      </c>
      <c r="AV57" t="e">
        <f>#REF!*$BM$14</f>
        <v>#REF!</v>
      </c>
      <c r="AW57">
        <f>V18*$BM$15</f>
        <v>0</v>
      </c>
      <c r="AX57">
        <f>W18*$BM$16</f>
        <v>0</v>
      </c>
      <c r="AY57">
        <f>X18*$BM$17</f>
        <v>0</v>
      </c>
      <c r="AZ57">
        <f>Y18*$BM$18</f>
        <v>0</v>
      </c>
      <c r="BA57" s="9">
        <f>Z18*$BM$19</f>
        <v>0</v>
      </c>
      <c r="BB57" s="9" t="e">
        <f>AA18/$BM$20</f>
        <v>#DIV/0!</v>
      </c>
      <c r="BC57">
        <f>AB18*$BM$21</f>
        <v>0</v>
      </c>
      <c r="BD57">
        <f>AC18*$BM$22</f>
        <v>0</v>
      </c>
      <c r="BE57">
        <f>AD18*$BO$23</f>
        <v>0</v>
      </c>
      <c r="BF57">
        <f>AE18*$BO$24</f>
        <v>0</v>
      </c>
      <c r="BG57">
        <f>AF18*$BO$25</f>
        <v>0</v>
      </c>
    </row>
    <row r="58" spans="5:59" x14ac:dyDescent="0.2">
      <c r="F58" s="10">
        <v>790000</v>
      </c>
      <c r="G58" s="10">
        <f t="shared" si="4"/>
        <v>57.664233576642339</v>
      </c>
      <c r="H58" s="6" t="s">
        <v>53</v>
      </c>
      <c r="I58" s="6"/>
      <c r="J58" s="6" t="s">
        <v>33</v>
      </c>
      <c r="K58" s="6">
        <v>69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AJ58"/>
      <c r="AK58">
        <f t="shared" si="5"/>
        <v>0</v>
      </c>
      <c r="AL58">
        <f t="shared" si="6"/>
        <v>0</v>
      </c>
      <c r="AM58">
        <f t="shared" si="7"/>
        <v>0</v>
      </c>
      <c r="AN58">
        <f t="shared" si="8"/>
        <v>0</v>
      </c>
      <c r="AO58">
        <f t="shared" si="9"/>
        <v>0</v>
      </c>
      <c r="AP58">
        <f t="shared" si="10"/>
        <v>0</v>
      </c>
      <c r="AQ58">
        <f t="shared" si="11"/>
        <v>0</v>
      </c>
      <c r="AR58">
        <f>R19*$BM$10</f>
        <v>0</v>
      </c>
      <c r="AS58">
        <f>S19*$BM$11</f>
        <v>0</v>
      </c>
      <c r="AT58">
        <f>T19*$BM$12</f>
        <v>0</v>
      </c>
      <c r="AU58">
        <f>U19*$BM$13</f>
        <v>0</v>
      </c>
      <c r="AV58" t="e">
        <f>#REF!*$BM$14</f>
        <v>#REF!</v>
      </c>
      <c r="AW58">
        <f>V19*$BM$15</f>
        <v>0</v>
      </c>
      <c r="AX58">
        <f>W19*$BM$16</f>
        <v>0</v>
      </c>
      <c r="AY58">
        <f>X19*$BM$17</f>
        <v>0</v>
      </c>
      <c r="AZ58">
        <f>Y19*$BM$18</f>
        <v>0</v>
      </c>
      <c r="BA58" s="9">
        <f>Z19*$BM$19</f>
        <v>0</v>
      </c>
      <c r="BB58" s="9" t="e">
        <f>AA19/$BM$20</f>
        <v>#DIV/0!</v>
      </c>
      <c r="BC58">
        <f>AB19*$BM$21</f>
        <v>0</v>
      </c>
      <c r="BD58">
        <f>AC19*$BM$22</f>
        <v>0</v>
      </c>
      <c r="BE58">
        <f>AD19*$BO$23</f>
        <v>0</v>
      </c>
      <c r="BF58">
        <f>AE19*$BO$24</f>
        <v>0</v>
      </c>
      <c r="BG58">
        <f>AF19*$BO$25</f>
        <v>0</v>
      </c>
    </row>
    <row r="59" spans="5:59" x14ac:dyDescent="0.2">
      <c r="F59" s="10">
        <v>783000</v>
      </c>
      <c r="G59" s="10">
        <f t="shared" si="4"/>
        <v>57.153284671532845</v>
      </c>
      <c r="H59" s="6" t="s">
        <v>48</v>
      </c>
      <c r="I59" s="6"/>
      <c r="J59" s="6" t="s">
        <v>33</v>
      </c>
      <c r="K59" s="6">
        <v>53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AJ59"/>
      <c r="AK59">
        <f t="shared" si="5"/>
        <v>0</v>
      </c>
      <c r="AL59">
        <f t="shared" si="6"/>
        <v>0</v>
      </c>
      <c r="AM59">
        <f t="shared" si="7"/>
        <v>0</v>
      </c>
      <c r="AN59">
        <f t="shared" si="8"/>
        <v>0</v>
      </c>
      <c r="AO59">
        <f t="shared" si="9"/>
        <v>0</v>
      </c>
      <c r="AP59">
        <f t="shared" si="10"/>
        <v>0</v>
      </c>
      <c r="AQ59">
        <f t="shared" si="11"/>
        <v>0</v>
      </c>
      <c r="AR59">
        <f>R20*$BM$10</f>
        <v>0</v>
      </c>
      <c r="AS59">
        <f>S20*$BM$11</f>
        <v>0</v>
      </c>
      <c r="AT59">
        <f>T20*$BM$12</f>
        <v>0</v>
      </c>
      <c r="AU59">
        <f>U20*$BM$13</f>
        <v>0</v>
      </c>
      <c r="AV59" t="e">
        <f>#REF!*$BM$14</f>
        <v>#REF!</v>
      </c>
      <c r="AW59">
        <f>V20*$BM$15</f>
        <v>0</v>
      </c>
      <c r="AX59">
        <f>W20*$BM$16</f>
        <v>0</v>
      </c>
      <c r="AY59">
        <f>X20*$BM$17</f>
        <v>0</v>
      </c>
      <c r="AZ59">
        <f>Y20*$BM$18</f>
        <v>0</v>
      </c>
      <c r="BA59" s="9">
        <f>Z20*$BM$19</f>
        <v>0</v>
      </c>
      <c r="BB59" s="9" t="e">
        <f>AA20/$BM$20</f>
        <v>#DIV/0!</v>
      </c>
      <c r="BC59">
        <f>AB20*$BM$21</f>
        <v>0</v>
      </c>
      <c r="BD59">
        <f>AC20*$BM$22</f>
        <v>0</v>
      </c>
      <c r="BE59">
        <f>AD20*$BO$23</f>
        <v>0</v>
      </c>
      <c r="BF59">
        <f>AE20*$BO$24</f>
        <v>0</v>
      </c>
      <c r="BG59">
        <f>AF20*$BO$25</f>
        <v>0</v>
      </c>
    </row>
    <row r="60" spans="5:59" x14ac:dyDescent="0.2">
      <c r="F60" s="10">
        <v>757000</v>
      </c>
      <c r="G60" s="10">
        <f t="shared" si="4"/>
        <v>55.255474452554743</v>
      </c>
      <c r="H60" s="6" t="s">
        <v>54</v>
      </c>
      <c r="I60" s="6"/>
      <c r="J60" s="6" t="s">
        <v>33</v>
      </c>
      <c r="K60" s="6">
        <v>46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AJ60"/>
      <c r="AK60">
        <f t="shared" si="5"/>
        <v>0</v>
      </c>
      <c r="AL60">
        <f t="shared" si="6"/>
        <v>0</v>
      </c>
      <c r="AM60">
        <f t="shared" si="7"/>
        <v>0</v>
      </c>
      <c r="AN60">
        <f t="shared" si="8"/>
        <v>0</v>
      </c>
      <c r="AO60">
        <f t="shared" si="9"/>
        <v>0</v>
      </c>
      <c r="AP60">
        <f t="shared" si="10"/>
        <v>0</v>
      </c>
      <c r="AQ60">
        <f t="shared" si="11"/>
        <v>0</v>
      </c>
      <c r="AR60">
        <f>R21*$BM$10</f>
        <v>0</v>
      </c>
      <c r="AS60">
        <f>S21*$BM$11</f>
        <v>0</v>
      </c>
      <c r="AT60">
        <f>T21*$BM$12</f>
        <v>0</v>
      </c>
      <c r="AU60">
        <f>U21*$BM$13</f>
        <v>0</v>
      </c>
      <c r="AV60" t="e">
        <f>#REF!*$BM$14</f>
        <v>#REF!</v>
      </c>
      <c r="AW60">
        <f>V21*$BM$15</f>
        <v>0</v>
      </c>
      <c r="AX60">
        <f>W21*$BM$16</f>
        <v>0</v>
      </c>
      <c r="AY60">
        <f>X21*$BM$17</f>
        <v>0</v>
      </c>
      <c r="AZ60">
        <f>Y21*$BM$18</f>
        <v>0</v>
      </c>
      <c r="BA60" s="9">
        <f>Z21*$BM$19</f>
        <v>0</v>
      </c>
      <c r="BB60" s="9" t="e">
        <f>AA21/$BM$20</f>
        <v>#DIV/0!</v>
      </c>
      <c r="BC60">
        <f>AB21*$BM$21</f>
        <v>0</v>
      </c>
      <c r="BD60">
        <f>AC21*$BM$22</f>
        <v>0</v>
      </c>
      <c r="BE60">
        <f>AD21*$BO$23</f>
        <v>0</v>
      </c>
      <c r="BF60">
        <f>AE21*$BO$24</f>
        <v>0</v>
      </c>
      <c r="BG60">
        <f>AF21*$BO$25</f>
        <v>0</v>
      </c>
    </row>
    <row r="61" spans="5:59" x14ac:dyDescent="0.2">
      <c r="F61" s="10">
        <v>722000</v>
      </c>
      <c r="G61" s="10">
        <f t="shared" si="4"/>
        <v>52.700729927007302</v>
      </c>
      <c r="H61" s="6" t="s">
        <v>44</v>
      </c>
      <c r="I61" s="6"/>
      <c r="J61" s="6" t="s">
        <v>33</v>
      </c>
      <c r="K61" s="6">
        <v>73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AJ61"/>
      <c r="AK61">
        <f t="shared" si="5"/>
        <v>0</v>
      </c>
      <c r="AL61">
        <f t="shared" si="6"/>
        <v>0</v>
      </c>
      <c r="AM61">
        <f t="shared" si="7"/>
        <v>0</v>
      </c>
      <c r="AN61">
        <f t="shared" si="8"/>
        <v>0</v>
      </c>
      <c r="AO61">
        <f t="shared" si="9"/>
        <v>0</v>
      </c>
      <c r="AP61">
        <f t="shared" si="10"/>
        <v>0</v>
      </c>
      <c r="AQ61">
        <f t="shared" si="11"/>
        <v>0</v>
      </c>
      <c r="AR61">
        <f>R22*$BM$10</f>
        <v>0</v>
      </c>
      <c r="AS61">
        <f>S22*$BM$11</f>
        <v>0</v>
      </c>
      <c r="AT61">
        <f>T22*$BM$12</f>
        <v>0</v>
      </c>
      <c r="AU61">
        <f>U22*$BM$13</f>
        <v>0</v>
      </c>
      <c r="AV61" t="e">
        <f>#REF!*$BM$14</f>
        <v>#REF!</v>
      </c>
      <c r="AW61">
        <f>V22*$BM$15</f>
        <v>0</v>
      </c>
      <c r="AX61">
        <f>W22*$BM$16</f>
        <v>0</v>
      </c>
      <c r="AY61">
        <f>X22*$BM$17</f>
        <v>0</v>
      </c>
      <c r="AZ61">
        <f>Y22*$BM$18</f>
        <v>0</v>
      </c>
      <c r="BA61" s="9">
        <f>Z22*$BM$19</f>
        <v>0</v>
      </c>
      <c r="BB61" s="9" t="e">
        <f>AA22/$BM$20</f>
        <v>#DIV/0!</v>
      </c>
      <c r="BC61">
        <f>AB22*$BM$21</f>
        <v>0</v>
      </c>
      <c r="BD61">
        <f>AC22*$BM$22</f>
        <v>0</v>
      </c>
      <c r="BE61">
        <f>AD22*$BO$23</f>
        <v>0</v>
      </c>
      <c r="BF61">
        <f>AE22*$BO$24</f>
        <v>0</v>
      </c>
      <c r="BG61">
        <f>AF22*$BO$25</f>
        <v>0</v>
      </c>
    </row>
    <row r="62" spans="5:59" x14ac:dyDescent="0.2">
      <c r="E62" s="2"/>
      <c r="F62" s="2"/>
    </row>
    <row r="63" spans="5:59" x14ac:dyDescent="0.2">
      <c r="E63" s="2"/>
      <c r="F63" s="2"/>
    </row>
    <row r="64" spans="5:59" x14ac:dyDescent="0.2">
      <c r="E64" s="2"/>
      <c r="F64" s="2"/>
    </row>
    <row r="65" spans="5:6" x14ac:dyDescent="0.2">
      <c r="E65" s="2"/>
      <c r="F65" s="2"/>
    </row>
    <row r="66" spans="5:6" x14ac:dyDescent="0.2">
      <c r="E66" s="2"/>
      <c r="F66" s="2"/>
    </row>
    <row r="67" spans="5:6" x14ac:dyDescent="0.2">
      <c r="E67" s="2"/>
      <c r="F67" s="2"/>
    </row>
    <row r="68" spans="5:6" x14ac:dyDescent="0.2">
      <c r="E68" s="2"/>
      <c r="F68" s="2"/>
    </row>
    <row r="69" spans="5:6" x14ac:dyDescent="0.2">
      <c r="E69" s="2"/>
      <c r="F69" s="2"/>
    </row>
    <row r="70" spans="5:6" x14ac:dyDescent="0.2">
      <c r="E70" s="2"/>
      <c r="F70" s="2"/>
    </row>
    <row r="71" spans="5:6" x14ac:dyDescent="0.2">
      <c r="E71" s="2"/>
      <c r="F71" s="2"/>
    </row>
    <row r="72" spans="5:6" x14ac:dyDescent="0.2">
      <c r="E72" s="2"/>
      <c r="F72" s="2"/>
    </row>
    <row r="73" spans="5:6" x14ac:dyDescent="0.2">
      <c r="E73" s="2"/>
      <c r="F73" s="2"/>
    </row>
    <row r="74" spans="5:6" x14ac:dyDescent="0.2">
      <c r="E74" s="2"/>
      <c r="F74" s="2"/>
    </row>
    <row r="75" spans="5:6" x14ac:dyDescent="0.2">
      <c r="E75" s="2"/>
      <c r="F75" s="2"/>
    </row>
    <row r="76" spans="5:6" x14ac:dyDescent="0.2">
      <c r="E76" s="2"/>
      <c r="F76" s="2"/>
    </row>
    <row r="77" spans="5:6" x14ac:dyDescent="0.2">
      <c r="E77" s="2"/>
      <c r="F77" s="2"/>
    </row>
    <row r="78" spans="5:6" x14ac:dyDescent="0.2">
      <c r="E78" s="2"/>
      <c r="F78" s="2"/>
    </row>
    <row r="79" spans="5:6" x14ac:dyDescent="0.2">
      <c r="E79" s="2"/>
      <c r="F79" s="2"/>
    </row>
    <row r="80" spans="5:6" x14ac:dyDescent="0.2">
      <c r="E80" s="2"/>
      <c r="F80" s="2"/>
    </row>
    <row r="81" spans="5:6" x14ac:dyDescent="0.2">
      <c r="E81" s="2"/>
      <c r="F81" s="2"/>
    </row>
    <row r="82" spans="5:6" x14ac:dyDescent="0.2">
      <c r="E82" s="2"/>
      <c r="F82" s="2"/>
    </row>
    <row r="83" spans="5:6" x14ac:dyDescent="0.2">
      <c r="E83" s="2"/>
      <c r="F83" s="2"/>
    </row>
    <row r="84" spans="5:6" x14ac:dyDescent="0.2">
      <c r="E84" s="2"/>
      <c r="F84" s="2"/>
    </row>
    <row r="85" spans="5:6" x14ac:dyDescent="0.2">
      <c r="E85" s="2"/>
      <c r="F85" s="2"/>
    </row>
    <row r="86" spans="5:6" x14ac:dyDescent="0.2">
      <c r="E86" s="2"/>
      <c r="F86" s="2"/>
    </row>
    <row r="87" spans="5:6" x14ac:dyDescent="0.2">
      <c r="E87" s="2"/>
      <c r="F87" s="2"/>
    </row>
    <row r="88" spans="5:6" x14ac:dyDescent="0.2">
      <c r="E88" s="2"/>
      <c r="F88" s="2"/>
    </row>
    <row r="89" spans="5:6" x14ac:dyDescent="0.2">
      <c r="E89" s="2"/>
      <c r="F89" s="2"/>
    </row>
    <row r="90" spans="5:6" x14ac:dyDescent="0.2">
      <c r="E90" s="2"/>
      <c r="F90" s="2"/>
    </row>
    <row r="91" spans="5:6" x14ac:dyDescent="0.2">
      <c r="E91" s="2"/>
      <c r="F91" s="2"/>
    </row>
    <row r="92" spans="5:6" x14ac:dyDescent="0.2">
      <c r="E92" s="2"/>
      <c r="F92" s="2"/>
    </row>
    <row r="93" spans="5:6" x14ac:dyDescent="0.2">
      <c r="E93" s="2"/>
      <c r="F93" s="2"/>
    </row>
    <row r="94" spans="5:6" x14ac:dyDescent="0.2">
      <c r="E94" s="2"/>
      <c r="F94" s="2"/>
    </row>
    <row r="95" spans="5:6" x14ac:dyDescent="0.2">
      <c r="E95" s="2"/>
      <c r="F95" s="2"/>
    </row>
    <row r="96" spans="5:6" x14ac:dyDescent="0.2">
      <c r="E96" s="2"/>
      <c r="F96" s="2"/>
    </row>
    <row r="97" spans="5:6" x14ac:dyDescent="0.2">
      <c r="E97" s="2"/>
      <c r="F97" s="2"/>
    </row>
    <row r="98" spans="5:6" x14ac:dyDescent="0.2">
      <c r="E98" s="2"/>
      <c r="F98" s="2"/>
    </row>
    <row r="99" spans="5:6" x14ac:dyDescent="0.2">
      <c r="E99" s="2"/>
      <c r="F99" s="2"/>
    </row>
    <row r="100" spans="5:6" x14ac:dyDescent="0.2">
      <c r="E100" s="2"/>
      <c r="F100" s="2"/>
    </row>
    <row r="101" spans="5:6" x14ac:dyDescent="0.2">
      <c r="E101" s="2"/>
      <c r="F101" s="2"/>
    </row>
    <row r="102" spans="5:6" x14ac:dyDescent="0.2">
      <c r="E102" s="2"/>
      <c r="F102" s="2"/>
    </row>
    <row r="103" spans="5:6" x14ac:dyDescent="0.2">
      <c r="E103" s="2"/>
      <c r="F103" s="2"/>
    </row>
    <row r="104" spans="5:6" x14ac:dyDescent="0.2">
      <c r="E104" s="2"/>
      <c r="F104" s="2"/>
    </row>
    <row r="105" spans="5:6" x14ac:dyDescent="0.2">
      <c r="E105" s="2"/>
      <c r="F105" s="2"/>
    </row>
    <row r="106" spans="5:6" x14ac:dyDescent="0.2">
      <c r="E106" s="2"/>
      <c r="F106" s="2"/>
    </row>
    <row r="107" spans="5:6" x14ac:dyDescent="0.2">
      <c r="E107" s="2"/>
      <c r="F107" s="2"/>
    </row>
    <row r="108" spans="5:6" x14ac:dyDescent="0.2">
      <c r="E108" s="2"/>
      <c r="F108" s="2"/>
    </row>
    <row r="109" spans="5:6" x14ac:dyDescent="0.2">
      <c r="E109" s="2"/>
      <c r="F109" s="2"/>
    </row>
    <row r="110" spans="5:6" x14ac:dyDescent="0.2">
      <c r="E110" s="2"/>
      <c r="F110" s="2"/>
    </row>
    <row r="111" spans="5:6" x14ac:dyDescent="0.2">
      <c r="E111" s="2"/>
      <c r="F111" s="2"/>
    </row>
    <row r="112" spans="5:6" x14ac:dyDescent="0.2">
      <c r="E112" s="2"/>
      <c r="F112" s="2"/>
    </row>
    <row r="113" spans="5:6" x14ac:dyDescent="0.2">
      <c r="E113" s="2"/>
      <c r="F113" s="2"/>
    </row>
    <row r="114" spans="5:6" x14ac:dyDescent="0.2">
      <c r="E114" s="2"/>
      <c r="F114" s="2"/>
    </row>
    <row r="115" spans="5:6" x14ac:dyDescent="0.2">
      <c r="E115" s="2"/>
      <c r="F115" s="2"/>
    </row>
    <row r="116" spans="5:6" x14ac:dyDescent="0.2">
      <c r="E116" s="2"/>
      <c r="F116" s="2"/>
    </row>
    <row r="117" spans="5:6" x14ac:dyDescent="0.2">
      <c r="E117" s="2"/>
      <c r="F117" s="2"/>
    </row>
    <row r="118" spans="5:6" x14ac:dyDescent="0.2">
      <c r="E118" s="2"/>
      <c r="F118" s="2"/>
    </row>
    <row r="119" spans="5:6" x14ac:dyDescent="0.2">
      <c r="E119" s="2"/>
      <c r="F119" s="2"/>
    </row>
    <row r="120" spans="5:6" x14ac:dyDescent="0.2">
      <c r="E120" s="2"/>
      <c r="F120" s="2"/>
    </row>
    <row r="121" spans="5:6" x14ac:dyDescent="0.2">
      <c r="E121" s="2"/>
      <c r="F121" s="2"/>
    </row>
    <row r="122" spans="5:6" x14ac:dyDescent="0.2">
      <c r="E122" s="2"/>
      <c r="F122" s="2"/>
    </row>
    <row r="123" spans="5:6" x14ac:dyDescent="0.2">
      <c r="E123" s="2"/>
      <c r="F123" s="2"/>
    </row>
    <row r="124" spans="5:6" x14ac:dyDescent="0.2">
      <c r="E124" s="2"/>
      <c r="F124" s="2"/>
    </row>
    <row r="125" spans="5:6" x14ac:dyDescent="0.2">
      <c r="E125" s="2"/>
      <c r="F125" s="2"/>
    </row>
    <row r="126" spans="5:6" x14ac:dyDescent="0.2">
      <c r="E126" s="2"/>
      <c r="F126" s="2"/>
    </row>
    <row r="127" spans="5:6" x14ac:dyDescent="0.2">
      <c r="E127" s="2"/>
      <c r="F127" s="2"/>
    </row>
    <row r="128" spans="5:6" x14ac:dyDescent="0.2">
      <c r="E128" s="2"/>
      <c r="F128" s="2"/>
    </row>
    <row r="129" spans="5:6" x14ac:dyDescent="0.2">
      <c r="E129" s="2"/>
      <c r="F129" s="2"/>
    </row>
    <row r="130" spans="5:6" x14ac:dyDescent="0.2">
      <c r="E130" s="2"/>
      <c r="F130" s="2"/>
    </row>
    <row r="131" spans="5:6" x14ac:dyDescent="0.2">
      <c r="E131" s="2"/>
      <c r="F131" s="2"/>
    </row>
    <row r="132" spans="5:6" x14ac:dyDescent="0.2">
      <c r="E132" s="2"/>
      <c r="F132" s="2"/>
    </row>
    <row r="133" spans="5:6" x14ac:dyDescent="0.2">
      <c r="E133" s="2"/>
      <c r="F133" s="2"/>
    </row>
    <row r="134" spans="5:6" x14ac:dyDescent="0.2">
      <c r="E134" s="2"/>
      <c r="F134" s="2"/>
    </row>
    <row r="135" spans="5:6" x14ac:dyDescent="0.2">
      <c r="E135" s="2"/>
      <c r="F135" s="2"/>
    </row>
    <row r="136" spans="5:6" x14ac:dyDescent="0.2">
      <c r="E136" s="2"/>
      <c r="F136" s="2"/>
    </row>
    <row r="137" spans="5:6" x14ac:dyDescent="0.2">
      <c r="E137" s="2"/>
      <c r="F137" s="2"/>
    </row>
    <row r="138" spans="5:6" x14ac:dyDescent="0.2">
      <c r="E138" s="2"/>
      <c r="F138" s="2"/>
    </row>
    <row r="139" spans="5:6" x14ac:dyDescent="0.2">
      <c r="E139" s="2"/>
      <c r="F139" s="2"/>
    </row>
    <row r="140" spans="5:6" x14ac:dyDescent="0.2">
      <c r="E140" s="2"/>
      <c r="F140" s="2"/>
    </row>
    <row r="141" spans="5:6" x14ac:dyDescent="0.2">
      <c r="E141" s="2"/>
      <c r="F141" s="2"/>
    </row>
    <row r="142" spans="5:6" x14ac:dyDescent="0.2">
      <c r="E142" s="2"/>
      <c r="F142" s="2"/>
    </row>
    <row r="143" spans="5:6" x14ac:dyDescent="0.2">
      <c r="E143" s="2"/>
      <c r="F143" s="2"/>
    </row>
    <row r="144" spans="5:6" x14ac:dyDescent="0.2">
      <c r="E144" s="2"/>
      <c r="F144" s="2"/>
    </row>
    <row r="145" spans="5:6" x14ac:dyDescent="0.2">
      <c r="E145" s="2"/>
      <c r="F145" s="2"/>
    </row>
    <row r="146" spans="5:6" x14ac:dyDescent="0.2">
      <c r="E146" s="2"/>
      <c r="F146" s="2"/>
    </row>
    <row r="147" spans="5:6" x14ac:dyDescent="0.2">
      <c r="E147" s="2"/>
      <c r="F147" s="2"/>
    </row>
    <row r="148" spans="5:6" x14ac:dyDescent="0.2">
      <c r="E148" s="2"/>
      <c r="F148" s="2"/>
    </row>
    <row r="149" spans="5:6" x14ac:dyDescent="0.2">
      <c r="E149" s="2"/>
      <c r="F149" s="2"/>
    </row>
    <row r="150" spans="5:6" x14ac:dyDescent="0.2">
      <c r="E150" s="2"/>
      <c r="F150" s="2"/>
    </row>
    <row r="151" spans="5:6" x14ac:dyDescent="0.2">
      <c r="E151" s="2"/>
      <c r="F151" s="2"/>
    </row>
    <row r="152" spans="5:6" x14ac:dyDescent="0.2">
      <c r="E152" s="2"/>
      <c r="F152" s="2"/>
    </row>
    <row r="153" spans="5:6" x14ac:dyDescent="0.2">
      <c r="E153" s="2"/>
      <c r="F153" s="2"/>
    </row>
    <row r="154" spans="5:6" x14ac:dyDescent="0.2">
      <c r="E154" s="2"/>
      <c r="F154" s="2"/>
    </row>
    <row r="155" spans="5:6" x14ac:dyDescent="0.2">
      <c r="E155" s="2"/>
      <c r="F155" s="2"/>
    </row>
    <row r="156" spans="5:6" x14ac:dyDescent="0.2">
      <c r="E156" s="2"/>
      <c r="F156" s="2"/>
    </row>
    <row r="157" spans="5:6" x14ac:dyDescent="0.2">
      <c r="E157" s="2"/>
      <c r="F157" s="2"/>
    </row>
    <row r="158" spans="5:6" x14ac:dyDescent="0.2">
      <c r="E158" s="2"/>
      <c r="F158" s="2"/>
    </row>
    <row r="159" spans="5:6" x14ac:dyDescent="0.2">
      <c r="E159" s="2"/>
      <c r="F159" s="2"/>
    </row>
    <row r="160" spans="5:6" x14ac:dyDescent="0.2">
      <c r="E160" s="2"/>
      <c r="F160" s="2"/>
    </row>
    <row r="161" spans="5:6" x14ac:dyDescent="0.2">
      <c r="E161" s="2"/>
      <c r="F161" s="2"/>
    </row>
    <row r="162" spans="5:6" x14ac:dyDescent="0.2">
      <c r="E162" s="2"/>
      <c r="F162" s="2"/>
    </row>
    <row r="163" spans="5:6" x14ac:dyDescent="0.2">
      <c r="E163" s="2"/>
      <c r="F163" s="2"/>
    </row>
    <row r="164" spans="5:6" x14ac:dyDescent="0.2">
      <c r="E164" s="2"/>
      <c r="F164" s="2"/>
    </row>
    <row r="165" spans="5:6" x14ac:dyDescent="0.2">
      <c r="E165" s="2"/>
      <c r="F165" s="2"/>
    </row>
    <row r="166" spans="5:6" x14ac:dyDescent="0.2">
      <c r="E166" s="2"/>
      <c r="F166" s="2"/>
    </row>
    <row r="167" spans="5:6" x14ac:dyDescent="0.2">
      <c r="E167" s="2"/>
      <c r="F167" s="2"/>
    </row>
    <row r="168" spans="5:6" x14ac:dyDescent="0.2">
      <c r="E168" s="2"/>
      <c r="F168" s="2"/>
    </row>
    <row r="169" spans="5:6" x14ac:dyDescent="0.2">
      <c r="E169" s="2"/>
      <c r="F169" s="2"/>
    </row>
    <row r="170" spans="5:6" x14ac:dyDescent="0.2">
      <c r="E170" s="2"/>
      <c r="F170" s="2"/>
    </row>
    <row r="171" spans="5:6" x14ac:dyDescent="0.2">
      <c r="E171" s="2"/>
      <c r="F171" s="2"/>
    </row>
    <row r="172" spans="5:6" x14ac:dyDescent="0.2">
      <c r="E172" s="2"/>
      <c r="F172" s="2"/>
    </row>
    <row r="173" spans="5:6" x14ac:dyDescent="0.2">
      <c r="E173" s="2"/>
      <c r="F173" s="2"/>
    </row>
    <row r="174" spans="5:6" x14ac:dyDescent="0.2">
      <c r="E174" s="2"/>
      <c r="F174" s="2"/>
    </row>
    <row r="175" spans="5:6" x14ac:dyDescent="0.2">
      <c r="E175" s="2"/>
      <c r="F175" s="2"/>
    </row>
    <row r="176" spans="5:6" x14ac:dyDescent="0.2">
      <c r="E176" s="2"/>
      <c r="F176" s="2"/>
    </row>
    <row r="177" spans="5:6" x14ac:dyDescent="0.2">
      <c r="E177" s="2"/>
      <c r="F177" s="2"/>
    </row>
    <row r="178" spans="5:6" x14ac:dyDescent="0.2">
      <c r="E178" s="2"/>
      <c r="F178" s="2"/>
    </row>
    <row r="179" spans="5:6" x14ac:dyDescent="0.2">
      <c r="E179" s="2"/>
      <c r="F179" s="2"/>
    </row>
    <row r="180" spans="5:6" x14ac:dyDescent="0.2">
      <c r="E180" s="2"/>
      <c r="F180" s="2"/>
    </row>
    <row r="181" spans="5:6" x14ac:dyDescent="0.2">
      <c r="E181" s="2"/>
      <c r="F181" s="2"/>
    </row>
    <row r="182" spans="5:6" x14ac:dyDescent="0.2">
      <c r="E182" s="2"/>
      <c r="F182" s="2"/>
    </row>
    <row r="183" spans="5:6" x14ac:dyDescent="0.2">
      <c r="E183" s="2"/>
      <c r="F183" s="2"/>
    </row>
    <row r="184" spans="5:6" x14ac:dyDescent="0.2">
      <c r="E184" s="2"/>
      <c r="F184" s="2"/>
    </row>
    <row r="185" spans="5:6" x14ac:dyDescent="0.2">
      <c r="E185" s="2"/>
      <c r="F185" s="2"/>
    </row>
    <row r="186" spans="5:6" x14ac:dyDescent="0.2">
      <c r="E186" s="2"/>
      <c r="F186" s="2"/>
    </row>
    <row r="187" spans="5:6" x14ac:dyDescent="0.2">
      <c r="E187" s="2"/>
      <c r="F187" s="2"/>
    </row>
    <row r="188" spans="5:6" x14ac:dyDescent="0.2">
      <c r="E188" s="2"/>
      <c r="F188" s="2"/>
    </row>
    <row r="189" spans="5:6" x14ac:dyDescent="0.2">
      <c r="E189" s="2"/>
      <c r="F189" s="2"/>
    </row>
    <row r="190" spans="5:6" x14ac:dyDescent="0.2">
      <c r="E190" s="2"/>
      <c r="F190" s="2"/>
    </row>
    <row r="191" spans="5:6" x14ac:dyDescent="0.2">
      <c r="E191" s="2"/>
      <c r="F191" s="2"/>
    </row>
    <row r="192" spans="5:6" x14ac:dyDescent="0.2">
      <c r="E192" s="2"/>
      <c r="F192" s="2"/>
    </row>
    <row r="193" spans="5:6" x14ac:dyDescent="0.2">
      <c r="E193" s="2"/>
      <c r="F193" s="2"/>
    </row>
    <row r="194" spans="5:6" x14ac:dyDescent="0.2">
      <c r="E194" s="2"/>
      <c r="F194" s="2"/>
    </row>
    <row r="195" spans="5:6" x14ac:dyDescent="0.2">
      <c r="E195" s="2"/>
      <c r="F195" s="2"/>
    </row>
    <row r="196" spans="5:6" x14ac:dyDescent="0.2">
      <c r="E196" s="2"/>
      <c r="F196" s="2"/>
    </row>
    <row r="197" spans="5:6" x14ac:dyDescent="0.2">
      <c r="E197" s="2"/>
      <c r="F197" s="2"/>
    </row>
    <row r="198" spans="5:6" x14ac:dyDescent="0.2">
      <c r="E198" s="2"/>
      <c r="F198" s="2"/>
    </row>
    <row r="199" spans="5:6" x14ac:dyDescent="0.2">
      <c r="E199" s="2"/>
      <c r="F199" s="2"/>
    </row>
    <row r="200" spans="5:6" x14ac:dyDescent="0.2">
      <c r="E200" s="2"/>
      <c r="F200" s="2"/>
    </row>
    <row r="201" spans="5:6" x14ac:dyDescent="0.2">
      <c r="E201" s="2"/>
      <c r="F201" s="2"/>
    </row>
    <row r="202" spans="5:6" x14ac:dyDescent="0.2">
      <c r="E202" s="2"/>
      <c r="F202" s="2"/>
    </row>
    <row r="203" spans="5:6" x14ac:dyDescent="0.2">
      <c r="E203" s="2"/>
      <c r="F203" s="2"/>
    </row>
    <row r="204" spans="5:6" x14ac:dyDescent="0.2">
      <c r="E204" s="2"/>
      <c r="F204" s="2"/>
    </row>
    <row r="205" spans="5:6" x14ac:dyDescent="0.2">
      <c r="E205" s="2"/>
      <c r="F205" s="2"/>
    </row>
    <row r="206" spans="5:6" x14ac:dyDescent="0.2">
      <c r="E206" s="2"/>
      <c r="F206" s="2"/>
    </row>
    <row r="207" spans="5:6" x14ac:dyDescent="0.2">
      <c r="E207" s="2"/>
      <c r="F207" s="2"/>
    </row>
    <row r="208" spans="5:6" x14ac:dyDescent="0.2">
      <c r="E208" s="2"/>
      <c r="F208" s="2"/>
    </row>
    <row r="209" spans="5:6" x14ac:dyDescent="0.2">
      <c r="E209" s="2"/>
      <c r="F209" s="2"/>
    </row>
    <row r="210" spans="5:6" x14ac:dyDescent="0.2">
      <c r="E210" s="2"/>
      <c r="F210" s="2"/>
    </row>
    <row r="211" spans="5:6" x14ac:dyDescent="0.2">
      <c r="E211" s="2"/>
      <c r="F211" s="2"/>
    </row>
    <row r="212" spans="5:6" x14ac:dyDescent="0.2">
      <c r="E212" s="2"/>
      <c r="F212" s="2"/>
    </row>
    <row r="213" spans="5:6" x14ac:dyDescent="0.2">
      <c r="E213" s="2"/>
      <c r="F213" s="2"/>
    </row>
    <row r="214" spans="5:6" x14ac:dyDescent="0.2">
      <c r="E214" s="2"/>
      <c r="F214" s="2"/>
    </row>
    <row r="215" spans="5:6" x14ac:dyDescent="0.2">
      <c r="E215" s="2"/>
      <c r="F215" s="2"/>
    </row>
    <row r="216" spans="5:6" x14ac:dyDescent="0.2">
      <c r="E216" s="2"/>
      <c r="F216" s="2"/>
    </row>
    <row r="217" spans="5:6" x14ac:dyDescent="0.2">
      <c r="E217" s="2"/>
      <c r="F217" s="2"/>
    </row>
    <row r="218" spans="5:6" x14ac:dyDescent="0.2">
      <c r="E218" s="2"/>
      <c r="F218" s="2"/>
    </row>
    <row r="219" spans="5:6" x14ac:dyDescent="0.2">
      <c r="E219" s="2"/>
      <c r="F219" s="2"/>
    </row>
    <row r="220" spans="5:6" x14ac:dyDescent="0.2">
      <c r="E220" s="2"/>
      <c r="F220" s="2"/>
    </row>
    <row r="221" spans="5:6" x14ac:dyDescent="0.2">
      <c r="E221" s="2"/>
      <c r="F221" s="2"/>
    </row>
    <row r="222" spans="5:6" x14ac:dyDescent="0.2">
      <c r="E222" s="2"/>
      <c r="F222" s="2"/>
    </row>
    <row r="223" spans="5:6" x14ac:dyDescent="0.2">
      <c r="E223" s="2"/>
      <c r="F223" s="2"/>
    </row>
    <row r="224" spans="5:6" x14ac:dyDescent="0.2">
      <c r="E224" s="2"/>
      <c r="F224" s="2"/>
    </row>
    <row r="225" spans="5:6" x14ac:dyDescent="0.2">
      <c r="E225" s="2"/>
      <c r="F225" s="2"/>
    </row>
    <row r="226" spans="5:6" x14ac:dyDescent="0.2">
      <c r="E226" s="2"/>
      <c r="F226" s="2"/>
    </row>
    <row r="227" spans="5:6" x14ac:dyDescent="0.2">
      <c r="E227" s="2"/>
      <c r="F227" s="2"/>
    </row>
    <row r="228" spans="5:6" x14ac:dyDescent="0.2">
      <c r="E228" s="2"/>
      <c r="F228" s="2"/>
    </row>
    <row r="229" spans="5:6" x14ac:dyDescent="0.2">
      <c r="E229" s="2"/>
      <c r="F229" s="2"/>
    </row>
    <row r="230" spans="5:6" x14ac:dyDescent="0.2">
      <c r="E230" s="2"/>
      <c r="F230" s="2"/>
    </row>
    <row r="231" spans="5:6" x14ac:dyDescent="0.2">
      <c r="E231" s="2"/>
      <c r="F231" s="2"/>
    </row>
    <row r="232" spans="5:6" x14ac:dyDescent="0.2">
      <c r="E232" s="2"/>
      <c r="F232" s="2"/>
    </row>
    <row r="233" spans="5:6" x14ac:dyDescent="0.2">
      <c r="E233" s="2"/>
      <c r="F233" s="2"/>
    </row>
    <row r="234" spans="5:6" x14ac:dyDescent="0.2">
      <c r="E234" s="2"/>
      <c r="F234" s="2"/>
    </row>
    <row r="235" spans="5:6" x14ac:dyDescent="0.2">
      <c r="E235" s="2"/>
      <c r="F235" s="2"/>
    </row>
    <row r="236" spans="5:6" x14ac:dyDescent="0.2">
      <c r="E236" s="2"/>
      <c r="F236" s="2"/>
    </row>
    <row r="237" spans="5:6" x14ac:dyDescent="0.2">
      <c r="E237" s="2"/>
      <c r="F237" s="2"/>
    </row>
    <row r="238" spans="5:6" x14ac:dyDescent="0.2">
      <c r="E238" s="2"/>
      <c r="F238" s="2"/>
    </row>
    <row r="239" spans="5:6" x14ac:dyDescent="0.2">
      <c r="E239" s="2"/>
      <c r="F239" s="2"/>
    </row>
    <row r="240" spans="5:6" x14ac:dyDescent="0.2">
      <c r="E240" s="2"/>
      <c r="F240" s="2"/>
    </row>
    <row r="241" spans="5:6" x14ac:dyDescent="0.2">
      <c r="E241" s="2"/>
      <c r="F241" s="2"/>
    </row>
    <row r="242" spans="5:6" x14ac:dyDescent="0.2">
      <c r="E242" s="2"/>
      <c r="F242" s="2"/>
    </row>
    <row r="243" spans="5:6" x14ac:dyDescent="0.2">
      <c r="E243" s="2"/>
      <c r="F243" s="2"/>
    </row>
    <row r="244" spans="5:6" x14ac:dyDescent="0.2">
      <c r="E244" s="2"/>
      <c r="F244" s="2"/>
    </row>
    <row r="245" spans="5:6" x14ac:dyDescent="0.2">
      <c r="E245" s="2"/>
      <c r="F245" s="2"/>
    </row>
    <row r="246" spans="5:6" x14ac:dyDescent="0.2">
      <c r="E246" s="2"/>
      <c r="F246" s="2"/>
    </row>
    <row r="247" spans="5:6" x14ac:dyDescent="0.2">
      <c r="E247" s="2"/>
      <c r="F247" s="2"/>
    </row>
    <row r="248" spans="5:6" x14ac:dyDescent="0.2">
      <c r="E248" s="2"/>
      <c r="F248" s="2"/>
    </row>
    <row r="249" spans="5:6" x14ac:dyDescent="0.2">
      <c r="E249" s="2"/>
      <c r="F249" s="2"/>
    </row>
    <row r="250" spans="5:6" x14ac:dyDescent="0.2">
      <c r="E250" s="2"/>
      <c r="F250" s="2"/>
    </row>
    <row r="251" spans="5:6" x14ac:dyDescent="0.2">
      <c r="E251" s="2"/>
      <c r="F251" s="2"/>
    </row>
    <row r="252" spans="5:6" x14ac:dyDescent="0.2">
      <c r="E252" s="2"/>
      <c r="F252" s="2"/>
    </row>
    <row r="253" spans="5:6" x14ac:dyDescent="0.2">
      <c r="E253" s="2"/>
      <c r="F253" s="2"/>
    </row>
    <row r="254" spans="5:6" x14ac:dyDescent="0.2">
      <c r="E254" s="2"/>
      <c r="F254" s="2"/>
    </row>
    <row r="255" spans="5:6" x14ac:dyDescent="0.2">
      <c r="E255" s="2"/>
      <c r="F255" s="2"/>
    </row>
    <row r="256" spans="5:6" x14ac:dyDescent="0.2">
      <c r="E256" s="2"/>
      <c r="F256" s="2"/>
    </row>
    <row r="257" spans="5:6" x14ac:dyDescent="0.2">
      <c r="E257" s="2"/>
      <c r="F257" s="2"/>
    </row>
    <row r="258" spans="5:6" x14ac:dyDescent="0.2">
      <c r="E258" s="2"/>
      <c r="F258" s="2"/>
    </row>
    <row r="259" spans="5:6" x14ac:dyDescent="0.2">
      <c r="E259" s="2"/>
      <c r="F259" s="2"/>
    </row>
    <row r="260" spans="5:6" x14ac:dyDescent="0.2">
      <c r="E260" s="2"/>
      <c r="F260" s="2"/>
    </row>
    <row r="261" spans="5:6" x14ac:dyDescent="0.2">
      <c r="E261" s="2"/>
      <c r="F261" s="2"/>
    </row>
    <row r="262" spans="5:6" x14ac:dyDescent="0.2">
      <c r="E262" s="2"/>
      <c r="F262" s="2"/>
    </row>
    <row r="263" spans="5:6" x14ac:dyDescent="0.2">
      <c r="E263" s="2"/>
      <c r="F263" s="2"/>
    </row>
    <row r="264" spans="5:6" x14ac:dyDescent="0.2">
      <c r="E264" s="2"/>
      <c r="F264" s="2"/>
    </row>
    <row r="265" spans="5:6" x14ac:dyDescent="0.2">
      <c r="E265" s="2"/>
      <c r="F265" s="2"/>
    </row>
    <row r="266" spans="5:6" x14ac:dyDescent="0.2">
      <c r="E266" s="2"/>
      <c r="F266" s="2"/>
    </row>
    <row r="267" spans="5:6" x14ac:dyDescent="0.2">
      <c r="E267" s="2"/>
      <c r="F267" s="2"/>
    </row>
    <row r="268" spans="5:6" x14ac:dyDescent="0.2">
      <c r="E268" s="2"/>
      <c r="F268" s="2"/>
    </row>
    <row r="269" spans="5:6" x14ac:dyDescent="0.2">
      <c r="E269" s="2"/>
      <c r="F269" s="2"/>
    </row>
    <row r="270" spans="5:6" x14ac:dyDescent="0.2">
      <c r="E270" s="2"/>
      <c r="F270" s="2"/>
    </row>
    <row r="271" spans="5:6" x14ac:dyDescent="0.2">
      <c r="E271" s="2"/>
      <c r="F271" s="2"/>
    </row>
    <row r="272" spans="5:6" x14ac:dyDescent="0.2">
      <c r="E272" s="2"/>
      <c r="F272" s="2"/>
    </row>
    <row r="273" spans="5:37" x14ac:dyDescent="0.2">
      <c r="E273" s="1"/>
      <c r="AK273"/>
    </row>
    <row r="274" spans="5:37" x14ac:dyDescent="0.2">
      <c r="E274" s="1"/>
      <c r="AK274"/>
    </row>
    <row r="275" spans="5:37" x14ac:dyDescent="0.2">
      <c r="E275" s="1"/>
      <c r="AK275"/>
    </row>
    <row r="276" spans="5:37" x14ac:dyDescent="0.2">
      <c r="E276" s="1"/>
      <c r="AK276"/>
    </row>
    <row r="277" spans="5:37" x14ac:dyDescent="0.2">
      <c r="E277" s="1"/>
      <c r="AK277"/>
    </row>
    <row r="278" spans="5:37" x14ac:dyDescent="0.2">
      <c r="E278" s="1"/>
      <c r="AK278"/>
    </row>
    <row r="279" spans="5:37" x14ac:dyDescent="0.2">
      <c r="E279" s="1"/>
      <c r="AK279"/>
    </row>
    <row r="280" spans="5:37" x14ac:dyDescent="0.2">
      <c r="E280" s="1"/>
      <c r="AK280"/>
    </row>
    <row r="281" spans="5:37" x14ac:dyDescent="0.2">
      <c r="E281" s="1"/>
      <c r="AK281"/>
    </row>
    <row r="282" spans="5:37" x14ac:dyDescent="0.2">
      <c r="E282" s="1"/>
      <c r="AK282"/>
    </row>
    <row r="283" spans="5:37" x14ac:dyDescent="0.2">
      <c r="E283" s="1"/>
      <c r="AK283"/>
    </row>
    <row r="284" spans="5:37" x14ac:dyDescent="0.2">
      <c r="E284" s="1"/>
      <c r="AK284"/>
    </row>
    <row r="285" spans="5:37" x14ac:dyDescent="0.2">
      <c r="E285" s="1"/>
      <c r="AK285"/>
    </row>
    <row r="286" spans="5:37" x14ac:dyDescent="0.2">
      <c r="E286" s="1"/>
      <c r="AK286"/>
    </row>
    <row r="287" spans="5:37" x14ac:dyDescent="0.2">
      <c r="E287" s="1"/>
      <c r="AK287"/>
    </row>
    <row r="288" spans="5:37" x14ac:dyDescent="0.2">
      <c r="E288" s="1"/>
      <c r="AK288"/>
    </row>
    <row r="289" spans="5:37" x14ac:dyDescent="0.2">
      <c r="E289" s="1"/>
      <c r="AK289"/>
    </row>
    <row r="290" spans="5:37" x14ac:dyDescent="0.2">
      <c r="E290" s="1"/>
      <c r="AK290"/>
    </row>
    <row r="291" spans="5:37" x14ac:dyDescent="0.2">
      <c r="E291" s="1"/>
      <c r="AK291"/>
    </row>
    <row r="292" spans="5:37" x14ac:dyDescent="0.2">
      <c r="E292" s="1"/>
      <c r="AK292"/>
    </row>
    <row r="293" spans="5:37" x14ac:dyDescent="0.2">
      <c r="E293" s="1"/>
      <c r="AK293"/>
    </row>
    <row r="294" spans="5:37" x14ac:dyDescent="0.2">
      <c r="E294" s="1"/>
      <c r="AK294"/>
    </row>
    <row r="295" spans="5:37" x14ac:dyDescent="0.2">
      <c r="E295" s="1"/>
      <c r="AK295"/>
    </row>
    <row r="296" spans="5:37" x14ac:dyDescent="0.2">
      <c r="E296" s="1"/>
      <c r="AK296"/>
    </row>
    <row r="297" spans="5:37" x14ac:dyDescent="0.2">
      <c r="E297" s="1"/>
      <c r="AK297"/>
    </row>
    <row r="298" spans="5:37" x14ac:dyDescent="0.2">
      <c r="E298" s="1"/>
      <c r="AK298"/>
    </row>
    <row r="299" spans="5:37" x14ac:dyDescent="0.2">
      <c r="E299" s="1"/>
      <c r="AK299"/>
    </row>
    <row r="300" spans="5:37" x14ac:dyDescent="0.2">
      <c r="E300" s="1"/>
      <c r="AK300"/>
    </row>
    <row r="301" spans="5:37" x14ac:dyDescent="0.2">
      <c r="E301" s="1"/>
      <c r="AK301"/>
    </row>
    <row r="302" spans="5:37" x14ac:dyDescent="0.2">
      <c r="E302" s="1"/>
      <c r="AK302"/>
    </row>
    <row r="303" spans="5:37" x14ac:dyDescent="0.2">
      <c r="E303" s="1"/>
      <c r="AK303"/>
    </row>
    <row r="304" spans="5:37" x14ac:dyDescent="0.2">
      <c r="E304" s="1"/>
      <c r="AK304"/>
    </row>
    <row r="305" spans="5:37" x14ac:dyDescent="0.2">
      <c r="E305" s="1"/>
      <c r="AK305"/>
    </row>
    <row r="306" spans="5:37" x14ac:dyDescent="0.2">
      <c r="E306" s="1"/>
      <c r="AK306"/>
    </row>
    <row r="307" spans="5:37" x14ac:dyDescent="0.2">
      <c r="E307" s="1"/>
      <c r="AK307"/>
    </row>
    <row r="308" spans="5:37" x14ac:dyDescent="0.2">
      <c r="E308" s="1"/>
      <c r="AK308"/>
    </row>
    <row r="309" spans="5:37" x14ac:dyDescent="0.2">
      <c r="E309" s="1"/>
      <c r="AK309"/>
    </row>
    <row r="310" spans="5:37" x14ac:dyDescent="0.2">
      <c r="E310" s="1"/>
      <c r="AK310"/>
    </row>
    <row r="311" spans="5:37" x14ac:dyDescent="0.2">
      <c r="E311" s="1"/>
      <c r="AK311"/>
    </row>
    <row r="312" spans="5:37" x14ac:dyDescent="0.2">
      <c r="E312" s="1"/>
      <c r="AK312"/>
    </row>
    <row r="313" spans="5:37" x14ac:dyDescent="0.2">
      <c r="E313" s="1"/>
      <c r="AK313"/>
    </row>
    <row r="314" spans="5:37" x14ac:dyDescent="0.2">
      <c r="E314" s="1"/>
      <c r="AK314"/>
    </row>
    <row r="315" spans="5:37" x14ac:dyDescent="0.2">
      <c r="E315" s="1"/>
      <c r="AK315"/>
    </row>
    <row r="316" spans="5:37" x14ac:dyDescent="0.2">
      <c r="E316" s="1"/>
      <c r="AK316"/>
    </row>
    <row r="317" spans="5:37" x14ac:dyDescent="0.2">
      <c r="E317" s="1"/>
      <c r="AK317"/>
    </row>
    <row r="318" spans="5:37" x14ac:dyDescent="0.2">
      <c r="E318" s="1"/>
      <c r="AK318"/>
    </row>
    <row r="319" spans="5:37" x14ac:dyDescent="0.2">
      <c r="E319" s="1"/>
      <c r="AK319"/>
    </row>
    <row r="320" spans="5:37" x14ac:dyDescent="0.2">
      <c r="E320" s="1"/>
      <c r="AK320"/>
    </row>
    <row r="321" spans="5:37" x14ac:dyDescent="0.2">
      <c r="E321" s="1"/>
      <c r="AK321"/>
    </row>
    <row r="322" spans="5:37" x14ac:dyDescent="0.2">
      <c r="E322" s="1"/>
      <c r="AK322"/>
    </row>
    <row r="323" spans="5:37" x14ac:dyDescent="0.2">
      <c r="E323" s="1"/>
      <c r="AK323"/>
    </row>
    <row r="324" spans="5:37" x14ac:dyDescent="0.2">
      <c r="E324" s="1"/>
      <c r="AK324"/>
    </row>
    <row r="325" spans="5:37" x14ac:dyDescent="0.2">
      <c r="E325" s="1"/>
      <c r="AK325"/>
    </row>
    <row r="326" spans="5:37" x14ac:dyDescent="0.2">
      <c r="E326" s="1"/>
      <c r="AK326"/>
    </row>
    <row r="327" spans="5:37" x14ac:dyDescent="0.2">
      <c r="E327" s="1"/>
      <c r="AK327"/>
    </row>
    <row r="328" spans="5:37" x14ac:dyDescent="0.2">
      <c r="E328" s="1"/>
      <c r="AK328"/>
    </row>
    <row r="329" spans="5:37" x14ac:dyDescent="0.2">
      <c r="E329" s="1"/>
      <c r="AK329"/>
    </row>
    <row r="330" spans="5:37" x14ac:dyDescent="0.2">
      <c r="E330" s="1"/>
      <c r="AK330"/>
    </row>
    <row r="331" spans="5:37" x14ac:dyDescent="0.2">
      <c r="E331" s="1"/>
      <c r="AK331"/>
    </row>
    <row r="332" spans="5:37" x14ac:dyDescent="0.2">
      <c r="E332" s="1"/>
      <c r="AK332"/>
    </row>
    <row r="333" spans="5:37" x14ac:dyDescent="0.2">
      <c r="E333" s="1"/>
      <c r="AK333"/>
    </row>
    <row r="334" spans="5:37" x14ac:dyDescent="0.2">
      <c r="E334" s="1"/>
      <c r="AK334"/>
    </row>
    <row r="335" spans="5:37" x14ac:dyDescent="0.2">
      <c r="E335" s="1"/>
      <c r="AK335"/>
    </row>
    <row r="336" spans="5:37" x14ac:dyDescent="0.2">
      <c r="E336" s="1"/>
      <c r="AK336"/>
    </row>
    <row r="337" spans="5:37" x14ac:dyDescent="0.2">
      <c r="E337" s="1"/>
      <c r="AK337"/>
    </row>
    <row r="338" spans="5:37" x14ac:dyDescent="0.2">
      <c r="E338" s="1"/>
      <c r="AK338"/>
    </row>
    <row r="339" spans="5:37" x14ac:dyDescent="0.2">
      <c r="E339" s="1"/>
      <c r="AK339"/>
    </row>
    <row r="340" spans="5:37" x14ac:dyDescent="0.2">
      <c r="E340" s="1"/>
      <c r="AK340"/>
    </row>
    <row r="341" spans="5:37" x14ac:dyDescent="0.2">
      <c r="E341" s="1"/>
      <c r="AK341"/>
    </row>
    <row r="342" spans="5:37" x14ac:dyDescent="0.2">
      <c r="E342" s="1"/>
      <c r="AK342"/>
    </row>
    <row r="343" spans="5:37" x14ac:dyDescent="0.2">
      <c r="E343" s="1"/>
      <c r="AK343"/>
    </row>
    <row r="344" spans="5:37" x14ac:dyDescent="0.2">
      <c r="E344" s="1"/>
      <c r="AK344"/>
    </row>
    <row r="345" spans="5:37" x14ac:dyDescent="0.2">
      <c r="E345" s="1"/>
      <c r="AK345"/>
    </row>
    <row r="346" spans="5:37" x14ac:dyDescent="0.2">
      <c r="E346" s="1"/>
      <c r="AK346"/>
    </row>
    <row r="347" spans="5:37" x14ac:dyDescent="0.2">
      <c r="E347" s="1"/>
      <c r="AK347"/>
    </row>
    <row r="348" spans="5:37" x14ac:dyDescent="0.2">
      <c r="E348" s="1"/>
      <c r="AK348"/>
    </row>
    <row r="349" spans="5:37" x14ac:dyDescent="0.2">
      <c r="E349" s="1"/>
      <c r="AK349"/>
    </row>
    <row r="350" spans="5:37" x14ac:dyDescent="0.2">
      <c r="E350" s="1"/>
      <c r="AK350"/>
    </row>
    <row r="351" spans="5:37" x14ac:dyDescent="0.2">
      <c r="E351" s="1"/>
      <c r="AK351"/>
    </row>
    <row r="352" spans="5:37" x14ac:dyDescent="0.2">
      <c r="E352" s="1"/>
      <c r="AK352"/>
    </row>
    <row r="353" spans="5:37" x14ac:dyDescent="0.2">
      <c r="E353" s="1"/>
      <c r="AK353"/>
    </row>
    <row r="354" spans="5:37" x14ac:dyDescent="0.2">
      <c r="E354" s="1"/>
      <c r="AK354"/>
    </row>
    <row r="355" spans="5:37" x14ac:dyDescent="0.2">
      <c r="E355" s="1"/>
      <c r="AK355"/>
    </row>
    <row r="356" spans="5:37" x14ac:dyDescent="0.2">
      <c r="E356" s="1"/>
      <c r="AK356"/>
    </row>
    <row r="357" spans="5:37" x14ac:dyDescent="0.2">
      <c r="E357" s="1"/>
      <c r="AK357"/>
    </row>
    <row r="358" spans="5:37" x14ac:dyDescent="0.2">
      <c r="E358" s="1"/>
      <c r="AK358"/>
    </row>
    <row r="359" spans="5:37" x14ac:dyDescent="0.2">
      <c r="E359" s="1"/>
      <c r="AK359"/>
    </row>
    <row r="360" spans="5:37" x14ac:dyDescent="0.2">
      <c r="E360" s="1"/>
      <c r="AK360"/>
    </row>
    <row r="361" spans="5:37" x14ac:dyDescent="0.2">
      <c r="E361" s="1"/>
      <c r="AK361"/>
    </row>
    <row r="362" spans="5:37" x14ac:dyDescent="0.2">
      <c r="E362" s="1"/>
      <c r="AK362"/>
    </row>
    <row r="363" spans="5:37" x14ac:dyDescent="0.2">
      <c r="E363" s="1"/>
      <c r="AK363"/>
    </row>
    <row r="364" spans="5:37" x14ac:dyDescent="0.2">
      <c r="E364" s="1"/>
      <c r="AK364"/>
    </row>
    <row r="365" spans="5:37" x14ac:dyDescent="0.2">
      <c r="E365" s="1"/>
      <c r="AK365"/>
    </row>
    <row r="366" spans="5:37" x14ac:dyDescent="0.2">
      <c r="E366" s="1"/>
      <c r="AK366"/>
    </row>
    <row r="367" spans="5:37" x14ac:dyDescent="0.2">
      <c r="E367" s="1"/>
      <c r="AK367"/>
    </row>
    <row r="368" spans="5:37" x14ac:dyDescent="0.2">
      <c r="E368" s="1"/>
      <c r="AK368"/>
    </row>
    <row r="369" spans="5:37" x14ac:dyDescent="0.2">
      <c r="E369" s="1"/>
      <c r="AK369"/>
    </row>
    <row r="370" spans="5:37" x14ac:dyDescent="0.2">
      <c r="E370" s="1"/>
      <c r="AK370"/>
    </row>
    <row r="371" spans="5:37" x14ac:dyDescent="0.2">
      <c r="E371" s="1"/>
      <c r="AK371"/>
    </row>
    <row r="372" spans="5:37" x14ac:dyDescent="0.2">
      <c r="E372" s="1"/>
      <c r="AK372"/>
    </row>
    <row r="373" spans="5:37" x14ac:dyDescent="0.2">
      <c r="E373" s="1"/>
      <c r="AK373"/>
    </row>
    <row r="374" spans="5:37" x14ac:dyDescent="0.2">
      <c r="E374" s="1"/>
      <c r="AK374"/>
    </row>
    <row r="375" spans="5:37" x14ac:dyDescent="0.2">
      <c r="E375" s="1"/>
      <c r="AK375"/>
    </row>
    <row r="376" spans="5:37" x14ac:dyDescent="0.2">
      <c r="E376" s="1"/>
      <c r="AK376"/>
    </row>
    <row r="377" spans="5:37" x14ac:dyDescent="0.2">
      <c r="E377" s="1"/>
      <c r="AK377"/>
    </row>
    <row r="378" spans="5:37" x14ac:dyDescent="0.2">
      <c r="E378" s="1"/>
      <c r="AK378"/>
    </row>
    <row r="379" spans="5:37" x14ac:dyDescent="0.2">
      <c r="E379" s="1"/>
      <c r="AK379"/>
    </row>
    <row r="380" spans="5:37" x14ac:dyDescent="0.2">
      <c r="E380" s="1"/>
      <c r="AK380"/>
    </row>
    <row r="381" spans="5:37" x14ac:dyDescent="0.2">
      <c r="E381" s="1"/>
      <c r="AK381"/>
    </row>
    <row r="382" spans="5:37" x14ac:dyDescent="0.2">
      <c r="E382" s="1"/>
      <c r="AK382"/>
    </row>
    <row r="383" spans="5:37" x14ac:dyDescent="0.2">
      <c r="E383" s="1"/>
      <c r="AK383"/>
    </row>
    <row r="384" spans="5:37" x14ac:dyDescent="0.2">
      <c r="E384" s="1"/>
      <c r="AK384"/>
    </row>
    <row r="385" spans="5:37" x14ac:dyDescent="0.2">
      <c r="E385" s="1"/>
      <c r="AK385"/>
    </row>
    <row r="386" spans="5:37" x14ac:dyDescent="0.2">
      <c r="E386" s="1"/>
      <c r="AK386"/>
    </row>
    <row r="387" spans="5:37" x14ac:dyDescent="0.2">
      <c r="E387" s="1"/>
      <c r="AK387"/>
    </row>
    <row r="388" spans="5:37" x14ac:dyDescent="0.2">
      <c r="E388" s="1"/>
      <c r="AK388"/>
    </row>
    <row r="389" spans="5:37" x14ac:dyDescent="0.2">
      <c r="E389" s="1"/>
      <c r="AK389"/>
    </row>
    <row r="390" spans="5:37" x14ac:dyDescent="0.2">
      <c r="E390" s="1"/>
      <c r="AK390"/>
    </row>
    <row r="391" spans="5:37" x14ac:dyDescent="0.2">
      <c r="E391" s="1"/>
      <c r="AK391"/>
    </row>
    <row r="392" spans="5:37" x14ac:dyDescent="0.2">
      <c r="E392" s="1"/>
      <c r="AK392"/>
    </row>
    <row r="393" spans="5:37" x14ac:dyDescent="0.2">
      <c r="E393" s="1"/>
      <c r="AK393"/>
    </row>
    <row r="394" spans="5:37" x14ac:dyDescent="0.2">
      <c r="E394" s="1"/>
      <c r="AK394"/>
    </row>
    <row r="395" spans="5:37" x14ac:dyDescent="0.2">
      <c r="E395" s="1"/>
      <c r="AK395"/>
    </row>
    <row r="396" spans="5:37" x14ac:dyDescent="0.2">
      <c r="E396" s="1"/>
      <c r="AK396"/>
    </row>
    <row r="397" spans="5:37" x14ac:dyDescent="0.2">
      <c r="E397" s="1"/>
      <c r="AK397"/>
    </row>
    <row r="398" spans="5:37" x14ac:dyDescent="0.2">
      <c r="E398" s="1"/>
      <c r="AK398"/>
    </row>
    <row r="399" spans="5:37" x14ac:dyDescent="0.2">
      <c r="E399" s="1"/>
      <c r="AK399"/>
    </row>
    <row r="400" spans="5:37" x14ac:dyDescent="0.2">
      <c r="E400" s="1"/>
      <c r="AK400"/>
    </row>
    <row r="401" spans="5:37" x14ac:dyDescent="0.2">
      <c r="E401" s="1"/>
      <c r="AK401"/>
    </row>
    <row r="402" spans="5:37" x14ac:dyDescent="0.2">
      <c r="E402" s="1"/>
      <c r="AK402"/>
    </row>
    <row r="403" spans="5:37" x14ac:dyDescent="0.2">
      <c r="E403" s="1"/>
      <c r="AK403"/>
    </row>
    <row r="404" spans="5:37" x14ac:dyDescent="0.2">
      <c r="E404" s="1"/>
      <c r="AK404"/>
    </row>
    <row r="405" spans="5:37" x14ac:dyDescent="0.2">
      <c r="E405" s="1"/>
      <c r="AK405"/>
    </row>
    <row r="406" spans="5:37" x14ac:dyDescent="0.2">
      <c r="E406" s="1"/>
      <c r="AK406"/>
    </row>
    <row r="407" spans="5:37" x14ac:dyDescent="0.2">
      <c r="E407" s="1"/>
      <c r="AK407"/>
    </row>
    <row r="408" spans="5:37" x14ac:dyDescent="0.2">
      <c r="E408" s="1"/>
      <c r="AK408"/>
    </row>
    <row r="409" spans="5:37" x14ac:dyDescent="0.2">
      <c r="E409" s="1"/>
      <c r="AK409"/>
    </row>
    <row r="410" spans="5:37" x14ac:dyDescent="0.2">
      <c r="E410" s="1"/>
      <c r="AK410"/>
    </row>
    <row r="411" spans="5:37" x14ac:dyDescent="0.2">
      <c r="E411" s="1"/>
      <c r="AK411"/>
    </row>
    <row r="412" spans="5:37" x14ac:dyDescent="0.2">
      <c r="E412" s="1"/>
      <c r="AK412"/>
    </row>
    <row r="413" spans="5:37" x14ac:dyDescent="0.2">
      <c r="E413" s="1"/>
      <c r="AK413"/>
    </row>
    <row r="414" spans="5:37" x14ac:dyDescent="0.2">
      <c r="E414" s="1"/>
      <c r="AK414"/>
    </row>
    <row r="415" spans="5:37" x14ac:dyDescent="0.2">
      <c r="E415" s="1"/>
      <c r="AK415"/>
    </row>
    <row r="416" spans="5:37" x14ac:dyDescent="0.2">
      <c r="E416" s="1"/>
      <c r="AK416"/>
    </row>
    <row r="417" spans="5:37" x14ac:dyDescent="0.2">
      <c r="E417" s="1"/>
      <c r="AK417"/>
    </row>
    <row r="418" spans="5:37" x14ac:dyDescent="0.2">
      <c r="E418" s="1"/>
      <c r="AK418"/>
    </row>
    <row r="419" spans="5:37" x14ac:dyDescent="0.2">
      <c r="E419" s="1"/>
      <c r="AK419"/>
    </row>
    <row r="420" spans="5:37" x14ac:dyDescent="0.2">
      <c r="E420" s="1"/>
      <c r="AK420"/>
    </row>
    <row r="421" spans="5:37" x14ac:dyDescent="0.2">
      <c r="E421" s="1"/>
      <c r="AK421"/>
    </row>
    <row r="422" spans="5:37" x14ac:dyDescent="0.2">
      <c r="E422" s="1"/>
      <c r="AK422"/>
    </row>
    <row r="423" spans="5:37" x14ac:dyDescent="0.2">
      <c r="E423" s="1"/>
      <c r="AK423"/>
    </row>
    <row r="424" spans="5:37" x14ac:dyDescent="0.2">
      <c r="E424" s="1"/>
      <c r="AK424"/>
    </row>
    <row r="425" spans="5:37" x14ac:dyDescent="0.2">
      <c r="E425" s="1"/>
      <c r="AK425"/>
    </row>
    <row r="426" spans="5:37" x14ac:dyDescent="0.2">
      <c r="E426" s="1"/>
      <c r="AK426"/>
    </row>
    <row r="427" spans="5:37" x14ac:dyDescent="0.2">
      <c r="E427" s="1"/>
      <c r="AK427"/>
    </row>
    <row r="428" spans="5:37" x14ac:dyDescent="0.2">
      <c r="E428" s="1"/>
      <c r="AK428"/>
    </row>
    <row r="429" spans="5:37" x14ac:dyDescent="0.2">
      <c r="E429" s="1"/>
      <c r="AK429"/>
    </row>
    <row r="430" spans="5:37" x14ac:dyDescent="0.2">
      <c r="E430" s="1"/>
      <c r="AK430"/>
    </row>
    <row r="431" spans="5:37" x14ac:dyDescent="0.2">
      <c r="E431" s="1"/>
      <c r="AK431"/>
    </row>
    <row r="432" spans="5:37" x14ac:dyDescent="0.2">
      <c r="E432" s="1"/>
      <c r="AK432"/>
    </row>
    <row r="433" spans="5:37" x14ac:dyDescent="0.2">
      <c r="E433" s="1"/>
      <c r="AK433"/>
    </row>
    <row r="434" spans="5:37" x14ac:dyDescent="0.2">
      <c r="E434" s="1"/>
      <c r="AK434"/>
    </row>
    <row r="435" spans="5:37" x14ac:dyDescent="0.2">
      <c r="E435" s="1"/>
      <c r="AK435"/>
    </row>
    <row r="436" spans="5:37" x14ac:dyDescent="0.2">
      <c r="E436" s="1"/>
      <c r="AK436"/>
    </row>
    <row r="437" spans="5:37" x14ac:dyDescent="0.2">
      <c r="E437" s="1"/>
      <c r="AK437"/>
    </row>
    <row r="438" spans="5:37" x14ac:dyDescent="0.2">
      <c r="E438" s="1"/>
      <c r="AK438"/>
    </row>
    <row r="439" spans="5:37" x14ac:dyDescent="0.2">
      <c r="E439" s="1"/>
      <c r="AK439"/>
    </row>
    <row r="440" spans="5:37" x14ac:dyDescent="0.2">
      <c r="E440" s="1"/>
      <c r="AK440"/>
    </row>
    <row r="441" spans="5:37" x14ac:dyDescent="0.2">
      <c r="E441" s="1"/>
      <c r="AK441"/>
    </row>
    <row r="442" spans="5:37" x14ac:dyDescent="0.2">
      <c r="E442" s="1"/>
      <c r="AK442"/>
    </row>
    <row r="443" spans="5:37" x14ac:dyDescent="0.2">
      <c r="E443" s="1"/>
      <c r="AK443"/>
    </row>
    <row r="444" spans="5:37" x14ac:dyDescent="0.2">
      <c r="E444" s="1"/>
      <c r="AK444"/>
    </row>
    <row r="445" spans="5:37" x14ac:dyDescent="0.2">
      <c r="E445" s="1"/>
      <c r="AK445"/>
    </row>
    <row r="446" spans="5:37" x14ac:dyDescent="0.2">
      <c r="E446" s="1"/>
      <c r="AK446"/>
    </row>
    <row r="447" spans="5:37" x14ac:dyDescent="0.2">
      <c r="E447" s="1"/>
      <c r="AK447"/>
    </row>
    <row r="448" spans="5:37" x14ac:dyDescent="0.2">
      <c r="E448" s="1"/>
      <c r="AK448"/>
    </row>
    <row r="449" spans="5:37" x14ac:dyDescent="0.2">
      <c r="E449" s="1"/>
      <c r="AK449"/>
    </row>
    <row r="450" spans="5:37" x14ac:dyDescent="0.2">
      <c r="E450" s="1"/>
      <c r="AK450"/>
    </row>
    <row r="451" spans="5:37" x14ac:dyDescent="0.2">
      <c r="E451" s="1"/>
      <c r="AK451"/>
    </row>
    <row r="452" spans="5:37" x14ac:dyDescent="0.2">
      <c r="E452" s="1"/>
      <c r="AK452"/>
    </row>
    <row r="453" spans="5:37" x14ac:dyDescent="0.2">
      <c r="E453" s="1"/>
      <c r="AK453"/>
    </row>
    <row r="454" spans="5:37" x14ac:dyDescent="0.2">
      <c r="E454" s="1"/>
      <c r="AK454"/>
    </row>
    <row r="455" spans="5:37" x14ac:dyDescent="0.2">
      <c r="E455" s="1"/>
      <c r="AK455"/>
    </row>
    <row r="456" spans="5:37" x14ac:dyDescent="0.2">
      <c r="E456" s="1"/>
      <c r="AK456"/>
    </row>
    <row r="457" spans="5:37" x14ac:dyDescent="0.2">
      <c r="E457" s="1"/>
      <c r="AK457"/>
    </row>
    <row r="458" spans="5:37" x14ac:dyDescent="0.2">
      <c r="E458" s="1"/>
      <c r="AK458"/>
    </row>
    <row r="459" spans="5:37" x14ac:dyDescent="0.2">
      <c r="E459" s="1"/>
      <c r="AK459"/>
    </row>
    <row r="460" spans="5:37" x14ac:dyDescent="0.2">
      <c r="E460" s="1"/>
      <c r="AK460"/>
    </row>
    <row r="461" spans="5:37" x14ac:dyDescent="0.2">
      <c r="E461" s="1"/>
      <c r="AK461"/>
    </row>
    <row r="462" spans="5:37" x14ac:dyDescent="0.2">
      <c r="E462" s="1"/>
      <c r="AK462"/>
    </row>
    <row r="463" spans="5:37" x14ac:dyDescent="0.2">
      <c r="E463" s="1"/>
      <c r="AK463"/>
    </row>
    <row r="464" spans="5:37" x14ac:dyDescent="0.2">
      <c r="E464" s="1"/>
      <c r="AK464"/>
    </row>
    <row r="465" spans="5:37" x14ac:dyDescent="0.2">
      <c r="E465" s="1"/>
      <c r="AK465"/>
    </row>
    <row r="466" spans="5:37" x14ac:dyDescent="0.2">
      <c r="E466" s="1"/>
      <c r="AK466"/>
    </row>
    <row r="467" spans="5:37" x14ac:dyDescent="0.2">
      <c r="E467" s="1"/>
      <c r="AK467"/>
    </row>
    <row r="468" spans="5:37" x14ac:dyDescent="0.2">
      <c r="E468" s="1"/>
      <c r="AK468"/>
    </row>
    <row r="469" spans="5:37" x14ac:dyDescent="0.2">
      <c r="E469" s="1"/>
      <c r="AK469"/>
    </row>
    <row r="470" spans="5:37" x14ac:dyDescent="0.2">
      <c r="E470" s="1"/>
      <c r="AK470"/>
    </row>
    <row r="471" spans="5:37" x14ac:dyDescent="0.2">
      <c r="E471" s="1"/>
      <c r="AK471"/>
    </row>
    <row r="472" spans="5:37" x14ac:dyDescent="0.2">
      <c r="E472" s="1"/>
      <c r="AK472"/>
    </row>
    <row r="473" spans="5:37" x14ac:dyDescent="0.2">
      <c r="E473" s="1"/>
      <c r="AK473"/>
    </row>
    <row r="474" spans="5:37" x14ac:dyDescent="0.2">
      <c r="E474" s="1"/>
      <c r="AK474"/>
    </row>
    <row r="475" spans="5:37" x14ac:dyDescent="0.2">
      <c r="E475" s="1"/>
      <c r="AK475"/>
    </row>
    <row r="476" spans="5:37" x14ac:dyDescent="0.2">
      <c r="E476" s="1"/>
      <c r="AK476"/>
    </row>
    <row r="477" spans="5:37" x14ac:dyDescent="0.2">
      <c r="E477" s="1"/>
      <c r="AK477"/>
    </row>
    <row r="478" spans="5:37" x14ac:dyDescent="0.2">
      <c r="E478" s="1"/>
      <c r="AK478"/>
    </row>
    <row r="479" spans="5:37" x14ac:dyDescent="0.2">
      <c r="E479" s="1"/>
      <c r="AK479"/>
    </row>
    <row r="480" spans="5:37" x14ac:dyDescent="0.2">
      <c r="E480" s="1"/>
      <c r="AK480"/>
    </row>
    <row r="481" spans="5:37" x14ac:dyDescent="0.2">
      <c r="E481" s="1"/>
      <c r="AK481"/>
    </row>
    <row r="482" spans="5:37" x14ac:dyDescent="0.2">
      <c r="E482" s="1"/>
      <c r="AK482"/>
    </row>
    <row r="483" spans="5:37" x14ac:dyDescent="0.2">
      <c r="E483" s="1"/>
      <c r="AK483"/>
    </row>
    <row r="484" spans="5:37" x14ac:dyDescent="0.2">
      <c r="E484" s="1"/>
      <c r="AK484"/>
    </row>
    <row r="485" spans="5:37" x14ac:dyDescent="0.2">
      <c r="E485" s="1"/>
      <c r="AK485"/>
    </row>
    <row r="486" spans="5:37" x14ac:dyDescent="0.2">
      <c r="E486" s="1"/>
      <c r="AK486"/>
    </row>
    <row r="487" spans="5:37" x14ac:dyDescent="0.2">
      <c r="E487" s="1"/>
      <c r="AK487"/>
    </row>
    <row r="488" spans="5:37" x14ac:dyDescent="0.2">
      <c r="E488" s="1"/>
      <c r="AK488"/>
    </row>
    <row r="489" spans="5:37" x14ac:dyDescent="0.2">
      <c r="E489" s="1"/>
      <c r="AK489"/>
    </row>
    <row r="490" spans="5:37" x14ac:dyDescent="0.2">
      <c r="E490" s="1"/>
      <c r="AK490"/>
    </row>
    <row r="491" spans="5:37" x14ac:dyDescent="0.2">
      <c r="E491" s="1"/>
      <c r="AK491"/>
    </row>
    <row r="492" spans="5:37" x14ac:dyDescent="0.2">
      <c r="E492" s="1"/>
      <c r="AK492"/>
    </row>
    <row r="493" spans="5:37" x14ac:dyDescent="0.2">
      <c r="E493" s="1"/>
      <c r="AK493"/>
    </row>
    <row r="494" spans="5:37" x14ac:dyDescent="0.2">
      <c r="E494" s="1"/>
      <c r="AK494"/>
    </row>
    <row r="495" spans="5:37" x14ac:dyDescent="0.2">
      <c r="E495" s="1"/>
      <c r="AK495"/>
    </row>
    <row r="496" spans="5:37" x14ac:dyDescent="0.2">
      <c r="E496" s="1"/>
      <c r="AK496"/>
    </row>
    <row r="497" spans="5:37" x14ac:dyDescent="0.2">
      <c r="E497" s="1"/>
      <c r="AK497"/>
    </row>
    <row r="498" spans="5:37" x14ac:dyDescent="0.2">
      <c r="E498" s="1"/>
      <c r="AK498"/>
    </row>
    <row r="499" spans="5:37" x14ac:dyDescent="0.2">
      <c r="E499" s="1"/>
      <c r="AK499"/>
    </row>
    <row r="500" spans="5:37" x14ac:dyDescent="0.2">
      <c r="E500" s="1"/>
      <c r="AK500"/>
    </row>
    <row r="501" spans="5:37" x14ac:dyDescent="0.2">
      <c r="E501" s="1"/>
      <c r="AK501"/>
    </row>
    <row r="502" spans="5:37" x14ac:dyDescent="0.2">
      <c r="E502" s="1"/>
      <c r="AK502"/>
    </row>
    <row r="503" spans="5:37" x14ac:dyDescent="0.2">
      <c r="E503" s="1"/>
      <c r="AK503"/>
    </row>
    <row r="504" spans="5:37" x14ac:dyDescent="0.2">
      <c r="E504" s="1"/>
      <c r="AK504"/>
    </row>
    <row r="505" spans="5:37" x14ac:dyDescent="0.2">
      <c r="E505" s="1"/>
      <c r="AK505"/>
    </row>
    <row r="506" spans="5:37" x14ac:dyDescent="0.2">
      <c r="E506" s="1"/>
      <c r="AK506"/>
    </row>
    <row r="507" spans="5:37" x14ac:dyDescent="0.2">
      <c r="E507" s="1"/>
      <c r="AK507"/>
    </row>
    <row r="508" spans="5:37" x14ac:dyDescent="0.2">
      <c r="E508" s="1"/>
      <c r="AK508"/>
    </row>
    <row r="509" spans="5:37" x14ac:dyDescent="0.2">
      <c r="E509" s="1"/>
      <c r="AK509"/>
    </row>
    <row r="510" spans="5:37" x14ac:dyDescent="0.2">
      <c r="E510" s="1"/>
      <c r="AK510"/>
    </row>
    <row r="511" spans="5:37" x14ac:dyDescent="0.2">
      <c r="E511" s="1"/>
      <c r="AK511"/>
    </row>
    <row r="512" spans="5:37" x14ac:dyDescent="0.2">
      <c r="E512" s="1"/>
      <c r="AK512"/>
    </row>
    <row r="513" spans="5:37" x14ac:dyDescent="0.2">
      <c r="E513" s="1"/>
      <c r="AK513"/>
    </row>
    <row r="514" spans="5:37" x14ac:dyDescent="0.2">
      <c r="E514" s="1"/>
      <c r="AK514"/>
    </row>
    <row r="515" spans="5:37" x14ac:dyDescent="0.2">
      <c r="E515" s="1"/>
      <c r="AK515"/>
    </row>
    <row r="516" spans="5:37" x14ac:dyDescent="0.2">
      <c r="E516" s="1"/>
      <c r="AK516"/>
    </row>
    <row r="517" spans="5:37" x14ac:dyDescent="0.2">
      <c r="E517" s="1"/>
      <c r="AK517"/>
    </row>
    <row r="518" spans="5:37" x14ac:dyDescent="0.2">
      <c r="E518" s="1"/>
      <c r="AK518"/>
    </row>
    <row r="519" spans="5:37" x14ac:dyDescent="0.2">
      <c r="E519" s="1"/>
      <c r="AK519"/>
    </row>
    <row r="520" spans="5:37" x14ac:dyDescent="0.2">
      <c r="E520" s="1"/>
      <c r="AK520"/>
    </row>
    <row r="521" spans="5:37" x14ac:dyDescent="0.2">
      <c r="E521" s="1"/>
      <c r="AK521"/>
    </row>
    <row r="522" spans="5:37" x14ac:dyDescent="0.2">
      <c r="E522" s="1"/>
      <c r="AK522"/>
    </row>
    <row r="523" spans="5:37" x14ac:dyDescent="0.2">
      <c r="E523" s="1"/>
      <c r="AK523"/>
    </row>
    <row r="524" spans="5:37" x14ac:dyDescent="0.2">
      <c r="E524" s="1"/>
      <c r="AK524"/>
    </row>
    <row r="525" spans="5:37" x14ac:dyDescent="0.2">
      <c r="E525" s="1"/>
      <c r="AK525"/>
    </row>
    <row r="526" spans="5:37" x14ac:dyDescent="0.2">
      <c r="E526" s="1"/>
      <c r="AK526"/>
    </row>
    <row r="527" spans="5:37" x14ac:dyDescent="0.2">
      <c r="E527" s="1"/>
      <c r="AK527"/>
    </row>
    <row r="528" spans="5:37" x14ac:dyDescent="0.2">
      <c r="E528" s="1"/>
      <c r="AK528"/>
    </row>
    <row r="529" spans="5:37" x14ac:dyDescent="0.2">
      <c r="E529" s="1"/>
      <c r="AK529"/>
    </row>
    <row r="530" spans="5:37" x14ac:dyDescent="0.2">
      <c r="E530" s="1"/>
      <c r="AK530"/>
    </row>
    <row r="531" spans="5:37" x14ac:dyDescent="0.2">
      <c r="E531" s="1"/>
      <c r="AK531"/>
    </row>
    <row r="532" spans="5:37" x14ac:dyDescent="0.2">
      <c r="E532" s="1"/>
      <c r="AK532"/>
    </row>
    <row r="533" spans="5:37" x14ac:dyDescent="0.2">
      <c r="E533" s="1"/>
      <c r="AK533"/>
    </row>
    <row r="534" spans="5:37" x14ac:dyDescent="0.2">
      <c r="E534" s="1"/>
      <c r="AK534"/>
    </row>
    <row r="535" spans="5:37" x14ac:dyDescent="0.2">
      <c r="E535" s="1"/>
      <c r="AK535"/>
    </row>
    <row r="536" spans="5:37" x14ac:dyDescent="0.2">
      <c r="E536" s="1"/>
      <c r="AK536"/>
    </row>
    <row r="537" spans="5:37" x14ac:dyDescent="0.2">
      <c r="E537" s="1"/>
      <c r="AK537"/>
    </row>
    <row r="538" spans="5:37" x14ac:dyDescent="0.2">
      <c r="E538" s="1"/>
      <c r="AK538"/>
    </row>
    <row r="539" spans="5:37" x14ac:dyDescent="0.2">
      <c r="E539" s="1"/>
      <c r="AK539"/>
    </row>
    <row r="540" spans="5:37" x14ac:dyDescent="0.2">
      <c r="E540" s="1"/>
      <c r="AK540"/>
    </row>
    <row r="541" spans="5:37" x14ac:dyDescent="0.2">
      <c r="E541" s="1"/>
      <c r="AK541"/>
    </row>
    <row r="542" spans="5:37" x14ac:dyDescent="0.2">
      <c r="E542" s="1"/>
      <c r="AK542"/>
    </row>
    <row r="543" spans="5:37" x14ac:dyDescent="0.2">
      <c r="E543" s="1"/>
      <c r="AK543"/>
    </row>
    <row r="544" spans="5:37" x14ac:dyDescent="0.2">
      <c r="E544" s="1"/>
      <c r="AK544"/>
    </row>
    <row r="545" spans="5:38" x14ac:dyDescent="0.2">
      <c r="E545" s="2"/>
      <c r="F545" s="2"/>
      <c r="AJ545"/>
      <c r="AK545"/>
      <c r="AL545" s="5"/>
    </row>
    <row r="546" spans="5:38" x14ac:dyDescent="0.2">
      <c r="E546" s="2"/>
      <c r="F546" s="2"/>
      <c r="AJ546"/>
      <c r="AK546"/>
      <c r="AL546" s="5"/>
    </row>
    <row r="547" spans="5:38" x14ac:dyDescent="0.2">
      <c r="E547" s="2"/>
      <c r="F547" s="2"/>
      <c r="AJ547"/>
      <c r="AK547"/>
      <c r="AL547" s="5"/>
    </row>
    <row r="548" spans="5:38" x14ac:dyDescent="0.2">
      <c r="E548" s="2"/>
      <c r="F548" s="2"/>
      <c r="AJ548"/>
      <c r="AK548"/>
      <c r="AL548" s="5"/>
    </row>
    <row r="549" spans="5:38" x14ac:dyDescent="0.2">
      <c r="E549" s="2"/>
      <c r="F549" s="2"/>
      <c r="AJ549"/>
      <c r="AK549"/>
      <c r="AL549" s="5"/>
    </row>
    <row r="550" spans="5:38" x14ac:dyDescent="0.2">
      <c r="E550" s="2"/>
      <c r="F550" s="2"/>
      <c r="AJ550"/>
      <c r="AK550"/>
      <c r="AL550" s="5"/>
    </row>
    <row r="551" spans="5:38" x14ac:dyDescent="0.2">
      <c r="E551" s="2"/>
      <c r="F551" s="2"/>
      <c r="AJ551"/>
      <c r="AK551"/>
      <c r="AL551" s="5"/>
    </row>
    <row r="552" spans="5:38" x14ac:dyDescent="0.2">
      <c r="E552" s="2"/>
      <c r="F552" s="2"/>
      <c r="AJ552"/>
      <c r="AK552"/>
      <c r="AL552" s="5"/>
    </row>
    <row r="553" spans="5:38" x14ac:dyDescent="0.2">
      <c r="E553" s="2"/>
      <c r="F553" s="2"/>
      <c r="AJ553"/>
      <c r="AK553"/>
      <c r="AL553" s="5"/>
    </row>
    <row r="554" spans="5:38" x14ac:dyDescent="0.2">
      <c r="E554" s="2"/>
      <c r="F554" s="2"/>
      <c r="AJ554"/>
      <c r="AK554"/>
      <c r="AL554" s="5"/>
    </row>
    <row r="555" spans="5:38" x14ac:dyDescent="0.2">
      <c r="E555" s="2"/>
      <c r="F555" s="2"/>
      <c r="AJ555"/>
      <c r="AK555"/>
      <c r="AL555" s="5"/>
    </row>
    <row r="556" spans="5:38" x14ac:dyDescent="0.2">
      <c r="E556" s="2"/>
      <c r="F556" s="2"/>
      <c r="AJ556"/>
      <c r="AK556"/>
      <c r="AL556" s="5"/>
    </row>
    <row r="557" spans="5:38" x14ac:dyDescent="0.2">
      <c r="E557" s="2"/>
      <c r="F557" s="2"/>
      <c r="AJ557"/>
      <c r="AK557"/>
      <c r="AL557" s="5"/>
    </row>
    <row r="558" spans="5:38" x14ac:dyDescent="0.2">
      <c r="E558" s="2"/>
      <c r="F558" s="2"/>
      <c r="AJ558"/>
      <c r="AK558"/>
      <c r="AL558" s="5"/>
    </row>
    <row r="559" spans="5:38" x14ac:dyDescent="0.2">
      <c r="E559" s="2"/>
      <c r="F559" s="2"/>
      <c r="AJ559"/>
      <c r="AK559"/>
      <c r="AL559" s="5"/>
    </row>
    <row r="560" spans="5:38" x14ac:dyDescent="0.2">
      <c r="E560" s="2"/>
      <c r="F560" s="2"/>
      <c r="AJ560"/>
      <c r="AK560"/>
      <c r="AL560" s="5"/>
    </row>
    <row r="561" spans="5:38" x14ac:dyDescent="0.2">
      <c r="E561" s="2"/>
      <c r="F561" s="2"/>
      <c r="AJ561"/>
      <c r="AK561"/>
      <c r="AL561" s="5"/>
    </row>
    <row r="562" spans="5:38" x14ac:dyDescent="0.2">
      <c r="E562" s="2"/>
      <c r="F562" s="2"/>
      <c r="AJ562"/>
      <c r="AK562"/>
      <c r="AL562" s="5"/>
    </row>
    <row r="563" spans="5:38" x14ac:dyDescent="0.2">
      <c r="E563" s="2"/>
      <c r="F563" s="2"/>
      <c r="AJ563"/>
      <c r="AK563"/>
      <c r="AL563" s="5"/>
    </row>
    <row r="564" spans="5:38" x14ac:dyDescent="0.2">
      <c r="E564" s="2"/>
      <c r="F564" s="2"/>
      <c r="AJ564"/>
      <c r="AK564"/>
      <c r="AL564" s="5"/>
    </row>
    <row r="565" spans="5:38" x14ac:dyDescent="0.2">
      <c r="E565" s="2"/>
      <c r="F565" s="2"/>
      <c r="AJ565"/>
      <c r="AK565"/>
      <c r="AL565" s="5"/>
    </row>
    <row r="566" spans="5:38" x14ac:dyDescent="0.2">
      <c r="E566" s="2"/>
      <c r="F566" s="2"/>
      <c r="AJ566"/>
      <c r="AK566"/>
      <c r="AL566" s="5"/>
    </row>
    <row r="567" spans="5:38" x14ac:dyDescent="0.2">
      <c r="E567" s="2"/>
      <c r="F567" s="2"/>
      <c r="AJ567"/>
      <c r="AK567"/>
      <c r="AL567" s="5"/>
    </row>
    <row r="568" spans="5:38" x14ac:dyDescent="0.2">
      <c r="E568" s="2"/>
      <c r="F568" s="2"/>
      <c r="AJ568"/>
      <c r="AK568"/>
      <c r="AL568" s="5"/>
    </row>
    <row r="569" spans="5:38" x14ac:dyDescent="0.2">
      <c r="E569" s="2"/>
      <c r="F569" s="2"/>
      <c r="AJ569"/>
      <c r="AK569"/>
      <c r="AL569" s="5"/>
    </row>
    <row r="570" spans="5:38" x14ac:dyDescent="0.2">
      <c r="E570" s="2"/>
      <c r="F570" s="2"/>
      <c r="AJ570"/>
      <c r="AK570"/>
      <c r="AL570" s="5"/>
    </row>
    <row r="571" spans="5:38" x14ac:dyDescent="0.2">
      <c r="E571" s="2"/>
      <c r="F571" s="2"/>
      <c r="AJ571"/>
      <c r="AK571"/>
      <c r="AL571" s="5"/>
    </row>
    <row r="572" spans="5:38" x14ac:dyDescent="0.2">
      <c r="E572" s="2"/>
      <c r="F572" s="2"/>
      <c r="AJ572"/>
      <c r="AK572"/>
      <c r="AL572" s="5"/>
    </row>
    <row r="573" spans="5:38" x14ac:dyDescent="0.2">
      <c r="E573" s="2"/>
      <c r="F573" s="2"/>
      <c r="AJ573"/>
      <c r="AK573"/>
      <c r="AL573" s="5"/>
    </row>
    <row r="574" spans="5:38" x14ac:dyDescent="0.2">
      <c r="E574" s="2"/>
      <c r="F574" s="2"/>
      <c r="AJ574"/>
      <c r="AK574"/>
      <c r="AL574" s="5"/>
    </row>
    <row r="575" spans="5:38" x14ac:dyDescent="0.2">
      <c r="E575" s="2"/>
      <c r="F575" s="2"/>
      <c r="AJ575"/>
      <c r="AK575"/>
      <c r="AL575" s="5"/>
    </row>
    <row r="576" spans="5:38" x14ac:dyDescent="0.2">
      <c r="E576" s="2"/>
      <c r="F576" s="2"/>
      <c r="AJ576"/>
      <c r="AK576"/>
      <c r="AL576" s="5"/>
    </row>
    <row r="577" spans="5:38" x14ac:dyDescent="0.2">
      <c r="E577" s="2"/>
      <c r="F577" s="2"/>
      <c r="AJ577"/>
      <c r="AK577"/>
      <c r="AL577" s="5"/>
    </row>
    <row r="578" spans="5:38" x14ac:dyDescent="0.2">
      <c r="E578" s="2"/>
      <c r="F578" s="2"/>
      <c r="AJ578"/>
      <c r="AK578"/>
      <c r="AL578" s="5"/>
    </row>
    <row r="579" spans="5:38" x14ac:dyDescent="0.2">
      <c r="E579" s="2"/>
      <c r="F579" s="2"/>
      <c r="AJ579"/>
      <c r="AK579"/>
      <c r="AL579" s="5"/>
    </row>
    <row r="580" spans="5:38" x14ac:dyDescent="0.2">
      <c r="E580" s="2"/>
      <c r="F580" s="2"/>
      <c r="AJ580"/>
      <c r="AK580"/>
      <c r="AL580" s="5"/>
    </row>
    <row r="581" spans="5:38" x14ac:dyDescent="0.2">
      <c r="E581" s="2"/>
      <c r="F581" s="2"/>
      <c r="AJ581"/>
      <c r="AK581"/>
      <c r="AL581" s="5"/>
    </row>
    <row r="582" spans="5:38" x14ac:dyDescent="0.2">
      <c r="E582" s="2"/>
      <c r="F582" s="2"/>
      <c r="AJ582"/>
      <c r="AK582"/>
      <c r="AL582" s="5"/>
    </row>
    <row r="583" spans="5:38" x14ac:dyDescent="0.2">
      <c r="E583" s="2"/>
      <c r="F583" s="2"/>
      <c r="AJ583"/>
      <c r="AK583"/>
      <c r="AL583" s="5"/>
    </row>
    <row r="584" spans="5:38" x14ac:dyDescent="0.2">
      <c r="E584" s="2"/>
      <c r="F584" s="2"/>
      <c r="AJ584"/>
      <c r="AK584"/>
      <c r="AL584" s="5"/>
    </row>
    <row r="585" spans="5:38" x14ac:dyDescent="0.2">
      <c r="E585" s="2"/>
      <c r="F585" s="2"/>
      <c r="AJ585"/>
      <c r="AK585"/>
      <c r="AL585" s="5"/>
    </row>
    <row r="586" spans="5:38" x14ac:dyDescent="0.2">
      <c r="E586" s="2"/>
      <c r="F586" s="2"/>
      <c r="AJ586"/>
      <c r="AK586"/>
      <c r="AL586" s="5"/>
    </row>
    <row r="587" spans="5:38" x14ac:dyDescent="0.2">
      <c r="E587" s="2"/>
      <c r="F587" s="2"/>
      <c r="AJ587"/>
      <c r="AK587"/>
      <c r="AL587" s="5"/>
    </row>
    <row r="588" spans="5:38" x14ac:dyDescent="0.2">
      <c r="E588" s="2"/>
      <c r="F588" s="2"/>
      <c r="AJ588"/>
      <c r="AK588"/>
      <c r="AL588" s="5"/>
    </row>
    <row r="589" spans="5:38" x14ac:dyDescent="0.2">
      <c r="E589" s="2"/>
      <c r="F589" s="2"/>
      <c r="AJ589"/>
      <c r="AK589"/>
      <c r="AL589" s="5"/>
    </row>
    <row r="590" spans="5:38" x14ac:dyDescent="0.2">
      <c r="E590" s="2"/>
      <c r="F590" s="2"/>
      <c r="AJ590"/>
      <c r="AK590"/>
      <c r="AL590" s="5"/>
    </row>
    <row r="591" spans="5:38" x14ac:dyDescent="0.2">
      <c r="E591" s="2"/>
      <c r="F591" s="2"/>
      <c r="AJ591"/>
      <c r="AK591"/>
      <c r="AL591" s="5"/>
    </row>
    <row r="592" spans="5:38" x14ac:dyDescent="0.2">
      <c r="E592" s="2"/>
      <c r="F592" s="2"/>
      <c r="AJ592"/>
      <c r="AK592"/>
      <c r="AL592" s="5"/>
    </row>
    <row r="593" spans="5:38" x14ac:dyDescent="0.2">
      <c r="E593" s="2"/>
      <c r="F593" s="2"/>
      <c r="AJ593"/>
      <c r="AK593"/>
      <c r="AL593" s="5"/>
    </row>
    <row r="594" spans="5:38" x14ac:dyDescent="0.2">
      <c r="E594" s="2"/>
      <c r="F594" s="2"/>
      <c r="AJ594"/>
      <c r="AK594"/>
      <c r="AL594" s="5"/>
    </row>
    <row r="595" spans="5:38" x14ac:dyDescent="0.2">
      <c r="E595" s="2"/>
      <c r="F595" s="2"/>
      <c r="AJ595"/>
      <c r="AK595"/>
      <c r="AL595" s="5"/>
    </row>
    <row r="596" spans="5:38" x14ac:dyDescent="0.2">
      <c r="E596" s="2"/>
      <c r="F596" s="2"/>
      <c r="AJ596"/>
      <c r="AK596"/>
      <c r="AL596" s="5"/>
    </row>
    <row r="597" spans="5:38" x14ac:dyDescent="0.2">
      <c r="E597" s="2"/>
      <c r="F597" s="2"/>
      <c r="AJ597"/>
      <c r="AK597"/>
      <c r="AL597" s="5"/>
    </row>
    <row r="598" spans="5:38" x14ac:dyDescent="0.2">
      <c r="E598" s="2"/>
      <c r="F598" s="2"/>
      <c r="AJ598"/>
      <c r="AK598"/>
      <c r="AL598" s="5"/>
    </row>
    <row r="599" spans="5:38" x14ac:dyDescent="0.2">
      <c r="E599" s="2"/>
      <c r="F599" s="2"/>
      <c r="AJ599"/>
      <c r="AK599"/>
      <c r="AL599" s="5"/>
    </row>
    <row r="600" spans="5:38" x14ac:dyDescent="0.2">
      <c r="E600" s="2"/>
      <c r="F600" s="2"/>
      <c r="AJ600"/>
      <c r="AK600"/>
      <c r="AL600" s="5"/>
    </row>
    <row r="601" spans="5:38" x14ac:dyDescent="0.2">
      <c r="E601" s="2"/>
      <c r="F601" s="2"/>
      <c r="AJ601"/>
      <c r="AK601"/>
      <c r="AL601" s="5"/>
    </row>
    <row r="602" spans="5:38" x14ac:dyDescent="0.2">
      <c r="E602" s="2"/>
      <c r="F602" s="2"/>
      <c r="AJ602"/>
      <c r="AK602"/>
      <c r="AL602" s="5"/>
    </row>
    <row r="603" spans="5:38" x14ac:dyDescent="0.2">
      <c r="E603" s="2"/>
      <c r="F603" s="2"/>
      <c r="AJ603"/>
      <c r="AK603"/>
      <c r="AL603" s="5"/>
    </row>
    <row r="604" spans="5:38" x14ac:dyDescent="0.2">
      <c r="E604" s="2"/>
      <c r="F604" s="2"/>
      <c r="AJ604"/>
      <c r="AK604"/>
      <c r="AL604" s="5"/>
    </row>
    <row r="605" spans="5:38" x14ac:dyDescent="0.2">
      <c r="E605" s="2"/>
      <c r="F605" s="2"/>
      <c r="AJ605"/>
      <c r="AK605"/>
      <c r="AL605" s="5"/>
    </row>
    <row r="606" spans="5:38" x14ac:dyDescent="0.2">
      <c r="E606" s="2"/>
      <c r="F606" s="2"/>
      <c r="AJ606"/>
      <c r="AK606"/>
      <c r="AL606" s="5"/>
    </row>
    <row r="607" spans="5:38" x14ac:dyDescent="0.2">
      <c r="E607" s="2"/>
      <c r="F607" s="2"/>
      <c r="AJ607"/>
      <c r="AK607"/>
      <c r="AL607" s="5"/>
    </row>
    <row r="608" spans="5:38" x14ac:dyDescent="0.2">
      <c r="E608" s="2"/>
      <c r="F608" s="2"/>
      <c r="AJ608"/>
      <c r="AK608"/>
      <c r="AL608" s="5"/>
    </row>
    <row r="609" spans="5:38" x14ac:dyDescent="0.2">
      <c r="E609" s="2"/>
      <c r="F609" s="2"/>
      <c r="AJ609"/>
      <c r="AK609"/>
      <c r="AL609" s="5"/>
    </row>
    <row r="610" spans="5:38" x14ac:dyDescent="0.2">
      <c r="E610" s="2"/>
      <c r="F610" s="2"/>
      <c r="AJ610"/>
      <c r="AK610"/>
      <c r="AL610" s="5"/>
    </row>
    <row r="611" spans="5:38" x14ac:dyDescent="0.2">
      <c r="E611" s="2"/>
      <c r="F611" s="2"/>
      <c r="AJ611"/>
      <c r="AK611"/>
      <c r="AL611" s="5"/>
    </row>
    <row r="612" spans="5:38" x14ac:dyDescent="0.2">
      <c r="E612" s="2"/>
      <c r="F612" s="2"/>
      <c r="AJ612"/>
      <c r="AK612"/>
      <c r="AL612" s="5"/>
    </row>
    <row r="613" spans="5:38" x14ac:dyDescent="0.2">
      <c r="E613" s="2"/>
      <c r="F613" s="2"/>
      <c r="AJ613"/>
      <c r="AK613"/>
      <c r="AL613" s="5"/>
    </row>
    <row r="614" spans="5:38" x14ac:dyDescent="0.2">
      <c r="E614" s="2"/>
      <c r="F614" s="2"/>
      <c r="AJ614"/>
      <c r="AK614"/>
      <c r="AL614" s="5"/>
    </row>
    <row r="615" spans="5:38" x14ac:dyDescent="0.2">
      <c r="E615" s="2"/>
      <c r="F615" s="2"/>
      <c r="AJ615"/>
      <c r="AK615"/>
      <c r="AL615" s="5"/>
    </row>
    <row r="616" spans="5:38" x14ac:dyDescent="0.2">
      <c r="E616" s="2"/>
      <c r="F616" s="2"/>
      <c r="AJ616"/>
      <c r="AK616"/>
      <c r="AL616" s="5"/>
    </row>
    <row r="617" spans="5:38" x14ac:dyDescent="0.2">
      <c r="E617" s="2"/>
      <c r="F617" s="2"/>
      <c r="AJ617"/>
      <c r="AK617"/>
      <c r="AL617" s="5"/>
    </row>
    <row r="618" spans="5:38" x14ac:dyDescent="0.2">
      <c r="E618" s="2"/>
      <c r="F618" s="2"/>
      <c r="AJ618"/>
      <c r="AK618"/>
      <c r="AL618" s="5"/>
    </row>
    <row r="619" spans="5:38" x14ac:dyDescent="0.2">
      <c r="E619" s="2"/>
      <c r="F619" s="2"/>
      <c r="AJ619"/>
      <c r="AK619"/>
      <c r="AL619" s="5"/>
    </row>
    <row r="620" spans="5:38" x14ac:dyDescent="0.2">
      <c r="E620" s="2"/>
      <c r="F620" s="2"/>
      <c r="AJ620"/>
      <c r="AK620"/>
      <c r="AL620" s="5"/>
    </row>
    <row r="621" spans="5:38" x14ac:dyDescent="0.2">
      <c r="E621" s="2"/>
      <c r="F621" s="2"/>
      <c r="AJ621"/>
      <c r="AK621"/>
      <c r="AL621" s="5"/>
    </row>
    <row r="622" spans="5:38" x14ac:dyDescent="0.2">
      <c r="E622" s="2"/>
      <c r="F622" s="2"/>
      <c r="AJ622"/>
      <c r="AK622"/>
      <c r="AL622" s="5"/>
    </row>
    <row r="623" spans="5:38" x14ac:dyDescent="0.2">
      <c r="E623" s="2"/>
      <c r="F623" s="2"/>
      <c r="AJ623"/>
      <c r="AK623"/>
      <c r="AL623" s="5"/>
    </row>
    <row r="624" spans="5:38" x14ac:dyDescent="0.2">
      <c r="E624" s="2"/>
      <c r="F624" s="2"/>
      <c r="AJ624"/>
      <c r="AK624"/>
      <c r="AL624" s="5"/>
    </row>
    <row r="625" spans="5:38" x14ac:dyDescent="0.2">
      <c r="E625" s="2"/>
      <c r="F625" s="2"/>
      <c r="AJ625"/>
      <c r="AK625"/>
      <c r="AL625" s="5"/>
    </row>
    <row r="626" spans="5:38" x14ac:dyDescent="0.2">
      <c r="E626" s="2"/>
      <c r="F626" s="2"/>
      <c r="AJ626"/>
      <c r="AK626"/>
      <c r="AL626" s="5"/>
    </row>
    <row r="627" spans="5:38" x14ac:dyDescent="0.2">
      <c r="E627" s="2"/>
      <c r="F627" s="2"/>
      <c r="AJ627"/>
      <c r="AK627"/>
      <c r="AL627" s="5"/>
    </row>
    <row r="628" spans="5:38" x14ac:dyDescent="0.2">
      <c r="E628" s="2"/>
      <c r="F628" s="2"/>
      <c r="AJ628"/>
      <c r="AK628"/>
      <c r="AL628" s="5"/>
    </row>
    <row r="629" spans="5:38" x14ac:dyDescent="0.2">
      <c r="E629" s="2"/>
      <c r="F629" s="2"/>
      <c r="AJ629"/>
      <c r="AK629"/>
      <c r="AL629" s="5"/>
    </row>
    <row r="630" spans="5:38" x14ac:dyDescent="0.2">
      <c r="E630" s="2"/>
      <c r="F630" s="2"/>
      <c r="AJ630"/>
      <c r="AK630"/>
      <c r="AL630" s="5"/>
    </row>
    <row r="631" spans="5:38" x14ac:dyDescent="0.2">
      <c r="E631" s="2"/>
      <c r="F631" s="2"/>
      <c r="AJ631"/>
      <c r="AK631"/>
      <c r="AL631" s="5"/>
    </row>
    <row r="632" spans="5:38" x14ac:dyDescent="0.2">
      <c r="E632" s="2"/>
      <c r="F632" s="2"/>
      <c r="AJ632"/>
      <c r="AK632"/>
      <c r="AL632" s="5"/>
    </row>
    <row r="633" spans="5:38" x14ac:dyDescent="0.2">
      <c r="E633" s="2"/>
      <c r="F633" s="2"/>
      <c r="AJ633"/>
      <c r="AK633"/>
      <c r="AL633" s="5"/>
    </row>
    <row r="634" spans="5:38" x14ac:dyDescent="0.2">
      <c r="E634" s="2"/>
      <c r="F634" s="2"/>
      <c r="AJ634"/>
      <c r="AK634"/>
      <c r="AL634" s="5"/>
    </row>
    <row r="635" spans="5:38" x14ac:dyDescent="0.2">
      <c r="E635" s="2"/>
      <c r="F635" s="2"/>
      <c r="AJ635"/>
      <c r="AK635"/>
      <c r="AL635" s="5"/>
    </row>
    <row r="636" spans="5:38" x14ac:dyDescent="0.2">
      <c r="E636" s="2"/>
      <c r="F636" s="2"/>
      <c r="AJ636"/>
      <c r="AK636"/>
      <c r="AL636" s="5"/>
    </row>
    <row r="637" spans="5:38" x14ac:dyDescent="0.2">
      <c r="E637" s="2"/>
      <c r="F637" s="2"/>
      <c r="AJ637"/>
      <c r="AK637"/>
      <c r="AL637" s="5"/>
    </row>
    <row r="638" spans="5:38" x14ac:dyDescent="0.2">
      <c r="E638" s="2"/>
      <c r="F638" s="2"/>
      <c r="AJ638"/>
      <c r="AK638"/>
      <c r="AL638" s="5"/>
    </row>
    <row r="639" spans="5:38" x14ac:dyDescent="0.2">
      <c r="E639" s="2"/>
      <c r="F639" s="2"/>
      <c r="AJ639"/>
      <c r="AK639"/>
      <c r="AL639" s="5"/>
    </row>
    <row r="640" spans="5:38" x14ac:dyDescent="0.2">
      <c r="E640" s="2"/>
      <c r="F640" s="2"/>
      <c r="AJ640"/>
      <c r="AK640"/>
      <c r="AL640" s="5"/>
    </row>
    <row r="641" spans="5:38" x14ac:dyDescent="0.2">
      <c r="E641" s="2"/>
      <c r="F641" s="2"/>
      <c r="AJ641"/>
      <c r="AK641"/>
      <c r="AL641" s="5"/>
    </row>
    <row r="642" spans="5:38" x14ac:dyDescent="0.2">
      <c r="E642" s="2"/>
      <c r="F642" s="2"/>
      <c r="AJ642"/>
      <c r="AK642"/>
      <c r="AL642" s="5"/>
    </row>
    <row r="643" spans="5:38" x14ac:dyDescent="0.2">
      <c r="E643" s="2"/>
      <c r="F643" s="2"/>
      <c r="AJ643"/>
      <c r="AK643"/>
      <c r="AL643" s="5"/>
    </row>
    <row r="644" spans="5:38" x14ac:dyDescent="0.2">
      <c r="E644" s="2"/>
      <c r="F644" s="2"/>
      <c r="AJ644"/>
      <c r="AK644"/>
      <c r="AL644" s="5"/>
    </row>
    <row r="645" spans="5:38" x14ac:dyDescent="0.2">
      <c r="E645" s="2"/>
      <c r="F645" s="2"/>
      <c r="AJ645"/>
      <c r="AK645"/>
      <c r="AL645" s="5"/>
    </row>
    <row r="646" spans="5:38" x14ac:dyDescent="0.2">
      <c r="E646" s="2"/>
      <c r="F646" s="2"/>
      <c r="AJ646"/>
      <c r="AK646"/>
      <c r="AL646" s="5"/>
    </row>
    <row r="647" spans="5:38" x14ac:dyDescent="0.2">
      <c r="E647" s="2"/>
      <c r="F647" s="2"/>
      <c r="AJ647"/>
      <c r="AK647"/>
      <c r="AL647" s="5"/>
    </row>
    <row r="648" spans="5:38" x14ac:dyDescent="0.2">
      <c r="E648" s="2"/>
      <c r="F648" s="2"/>
      <c r="AJ648"/>
      <c r="AK648"/>
      <c r="AL648" s="5"/>
    </row>
    <row r="649" spans="5:38" x14ac:dyDescent="0.2">
      <c r="E649" s="2"/>
      <c r="F649" s="2"/>
      <c r="AJ649"/>
      <c r="AK649"/>
      <c r="AL649" s="5"/>
    </row>
    <row r="650" spans="5:38" x14ac:dyDescent="0.2">
      <c r="E650" s="2"/>
      <c r="F650" s="2"/>
      <c r="AJ650"/>
      <c r="AK650"/>
      <c r="AL650" s="5"/>
    </row>
    <row r="651" spans="5:38" x14ac:dyDescent="0.2">
      <c r="E651" s="2"/>
      <c r="F651" s="2"/>
      <c r="AJ651"/>
      <c r="AK651"/>
      <c r="AL651" s="5"/>
    </row>
    <row r="652" spans="5:38" x14ac:dyDescent="0.2">
      <c r="E652" s="2"/>
      <c r="F652" s="2"/>
      <c r="AJ652"/>
      <c r="AK652"/>
      <c r="AL652" s="5"/>
    </row>
    <row r="653" spans="5:38" x14ac:dyDescent="0.2">
      <c r="E653" s="2"/>
      <c r="F653" s="2"/>
      <c r="AJ653"/>
      <c r="AK653"/>
      <c r="AL653" s="5"/>
    </row>
    <row r="654" spans="5:38" x14ac:dyDescent="0.2">
      <c r="E654" s="2"/>
      <c r="F654" s="2"/>
      <c r="AJ654"/>
      <c r="AK654"/>
      <c r="AL654" s="5"/>
    </row>
    <row r="655" spans="5:38" x14ac:dyDescent="0.2">
      <c r="E655" s="2"/>
      <c r="F655" s="2"/>
      <c r="AJ655"/>
      <c r="AK655"/>
      <c r="AL655" s="5"/>
    </row>
    <row r="656" spans="5:38" x14ac:dyDescent="0.2">
      <c r="E656" s="2"/>
      <c r="F656" s="2"/>
      <c r="AJ656"/>
      <c r="AK656"/>
      <c r="AL656" s="5"/>
    </row>
    <row r="657" spans="5:38" x14ac:dyDescent="0.2">
      <c r="E657" s="2"/>
      <c r="F657" s="2"/>
      <c r="AJ657"/>
      <c r="AK657"/>
      <c r="AL657" s="5"/>
    </row>
    <row r="658" spans="5:38" x14ac:dyDescent="0.2">
      <c r="E658" s="2"/>
      <c r="F658" s="2"/>
      <c r="AJ658"/>
      <c r="AK658"/>
      <c r="AL658" s="5"/>
    </row>
    <row r="659" spans="5:38" x14ac:dyDescent="0.2">
      <c r="E659" s="2"/>
      <c r="F659" s="2"/>
      <c r="AJ659"/>
      <c r="AK659"/>
      <c r="AL659" s="5"/>
    </row>
    <row r="660" spans="5:38" x14ac:dyDescent="0.2">
      <c r="E660" s="2"/>
      <c r="F660" s="2"/>
      <c r="AJ660"/>
      <c r="AK660"/>
      <c r="AL660" s="5"/>
    </row>
    <row r="661" spans="5:38" x14ac:dyDescent="0.2">
      <c r="E661" s="2"/>
      <c r="F661" s="2"/>
      <c r="AJ661"/>
      <c r="AK661"/>
      <c r="AL661" s="5"/>
    </row>
    <row r="662" spans="5:38" x14ac:dyDescent="0.2">
      <c r="E662" s="2"/>
      <c r="F662" s="2"/>
      <c r="AJ662"/>
      <c r="AK662"/>
      <c r="AL662" s="5"/>
    </row>
    <row r="663" spans="5:38" x14ac:dyDescent="0.2">
      <c r="E663" s="2"/>
      <c r="F663" s="2"/>
      <c r="AJ663"/>
      <c r="AK663"/>
      <c r="AL663" s="5"/>
    </row>
    <row r="664" spans="5:38" x14ac:dyDescent="0.2">
      <c r="E664" s="2"/>
      <c r="F664" s="2"/>
      <c r="AJ664"/>
      <c r="AK664"/>
      <c r="AL664" s="5"/>
    </row>
    <row r="665" spans="5:38" x14ac:dyDescent="0.2">
      <c r="E665" s="2"/>
      <c r="F665" s="2"/>
      <c r="AJ665"/>
      <c r="AK665"/>
      <c r="AL665" s="5"/>
    </row>
    <row r="666" spans="5:38" x14ac:dyDescent="0.2">
      <c r="E666" s="2"/>
      <c r="F666" s="2"/>
      <c r="AJ666"/>
      <c r="AK666"/>
      <c r="AL666" s="5"/>
    </row>
    <row r="667" spans="5:38" x14ac:dyDescent="0.2">
      <c r="E667" s="2"/>
      <c r="F667" s="2"/>
      <c r="AJ667"/>
      <c r="AK667"/>
      <c r="AL667" s="5"/>
    </row>
    <row r="668" spans="5:38" x14ac:dyDescent="0.2">
      <c r="E668" s="2"/>
      <c r="F668" s="2"/>
      <c r="AJ668"/>
      <c r="AK668"/>
      <c r="AL668" s="5"/>
    </row>
    <row r="669" spans="5:38" x14ac:dyDescent="0.2">
      <c r="E669" s="2"/>
      <c r="F669" s="2"/>
      <c r="AJ669"/>
      <c r="AK669"/>
      <c r="AL669" s="5"/>
    </row>
    <row r="670" spans="5:38" x14ac:dyDescent="0.2">
      <c r="E670" s="2"/>
      <c r="F670" s="2"/>
      <c r="AJ670"/>
      <c r="AK670"/>
      <c r="AL670" s="5"/>
    </row>
    <row r="671" spans="5:38" x14ac:dyDescent="0.2">
      <c r="E671" s="2"/>
      <c r="F671" s="2"/>
      <c r="AJ671"/>
      <c r="AK671"/>
      <c r="AL671" s="5"/>
    </row>
    <row r="672" spans="5:38" x14ac:dyDescent="0.2">
      <c r="E672" s="2"/>
      <c r="F672" s="2"/>
      <c r="AJ672"/>
      <c r="AK672"/>
      <c r="AL672" s="5"/>
    </row>
    <row r="673" spans="5:38" x14ac:dyDescent="0.2">
      <c r="E673" s="2"/>
      <c r="F673" s="2"/>
      <c r="AJ673"/>
      <c r="AK673"/>
      <c r="AL673" s="5"/>
    </row>
    <row r="674" spans="5:38" x14ac:dyDescent="0.2">
      <c r="E674" s="2"/>
      <c r="F674" s="2"/>
      <c r="AJ674"/>
      <c r="AK674"/>
      <c r="AL674" s="5"/>
    </row>
    <row r="675" spans="5:38" x14ac:dyDescent="0.2">
      <c r="E675" s="2"/>
      <c r="F675" s="2"/>
      <c r="AJ675"/>
      <c r="AK675"/>
      <c r="AL675" s="5"/>
    </row>
    <row r="676" spans="5:38" x14ac:dyDescent="0.2">
      <c r="E676" s="2"/>
      <c r="F676" s="2"/>
      <c r="AJ676"/>
      <c r="AK676"/>
      <c r="AL676" s="5"/>
    </row>
    <row r="677" spans="5:38" x14ac:dyDescent="0.2">
      <c r="E677" s="2"/>
      <c r="F677" s="2"/>
      <c r="AJ677"/>
      <c r="AK677"/>
      <c r="AL677" s="5"/>
    </row>
    <row r="678" spans="5:38" x14ac:dyDescent="0.2">
      <c r="E678" s="2"/>
      <c r="F678" s="2"/>
      <c r="AJ678"/>
      <c r="AK678"/>
      <c r="AL678" s="5"/>
    </row>
    <row r="679" spans="5:38" x14ac:dyDescent="0.2">
      <c r="E679" s="2"/>
      <c r="F679" s="2"/>
      <c r="AJ679"/>
      <c r="AK679"/>
      <c r="AL679" s="5"/>
    </row>
    <row r="680" spans="5:38" x14ac:dyDescent="0.2">
      <c r="E680" s="2"/>
      <c r="F680" s="2"/>
      <c r="AJ680"/>
      <c r="AK680"/>
      <c r="AL680" s="5"/>
    </row>
    <row r="681" spans="5:38" x14ac:dyDescent="0.2">
      <c r="E681" s="2"/>
      <c r="F681" s="2"/>
      <c r="AJ681"/>
      <c r="AK681"/>
      <c r="AL681" s="5"/>
    </row>
    <row r="682" spans="5:38" x14ac:dyDescent="0.2">
      <c r="E682" s="2"/>
      <c r="F682" s="2"/>
      <c r="AJ682"/>
      <c r="AK682"/>
      <c r="AL682" s="5"/>
    </row>
    <row r="683" spans="5:38" x14ac:dyDescent="0.2">
      <c r="E683" s="2"/>
      <c r="F683" s="2"/>
      <c r="AJ683"/>
      <c r="AK683"/>
      <c r="AL683" s="5"/>
    </row>
    <row r="684" spans="5:38" x14ac:dyDescent="0.2">
      <c r="E684" s="2"/>
      <c r="F684" s="2"/>
      <c r="AJ684"/>
      <c r="AK684"/>
      <c r="AL684" s="5"/>
    </row>
    <row r="685" spans="5:38" x14ac:dyDescent="0.2">
      <c r="E685" s="2"/>
      <c r="F685" s="2"/>
      <c r="AJ685"/>
      <c r="AK685"/>
      <c r="AL685" s="5"/>
    </row>
    <row r="686" spans="5:38" x14ac:dyDescent="0.2">
      <c r="E686" s="2"/>
      <c r="F686" s="2"/>
      <c r="AJ686"/>
      <c r="AK686"/>
      <c r="AL686" s="5"/>
    </row>
    <row r="687" spans="5:38" x14ac:dyDescent="0.2">
      <c r="E687" s="2"/>
      <c r="F687" s="2"/>
      <c r="AJ687"/>
      <c r="AK687"/>
      <c r="AL687" s="5"/>
    </row>
    <row r="688" spans="5:38" x14ac:dyDescent="0.2">
      <c r="E688" s="2"/>
      <c r="F688" s="2"/>
      <c r="AJ688"/>
      <c r="AK688"/>
      <c r="AL688" s="5"/>
    </row>
    <row r="689" spans="5:38" x14ac:dyDescent="0.2">
      <c r="E689" s="2"/>
      <c r="F689" s="2"/>
      <c r="AJ689"/>
      <c r="AK689"/>
      <c r="AL689" s="5"/>
    </row>
    <row r="690" spans="5:38" x14ac:dyDescent="0.2">
      <c r="E690" s="2"/>
      <c r="F690" s="2"/>
      <c r="AJ690"/>
      <c r="AK690"/>
      <c r="AL690" s="5"/>
    </row>
    <row r="691" spans="5:38" x14ac:dyDescent="0.2">
      <c r="E691" s="2"/>
      <c r="F691" s="2"/>
      <c r="AJ691"/>
      <c r="AK691"/>
      <c r="AL691" s="5"/>
    </row>
    <row r="692" spans="5:38" x14ac:dyDescent="0.2">
      <c r="E692" s="2"/>
      <c r="F692" s="2"/>
      <c r="AJ692"/>
      <c r="AK692"/>
      <c r="AL692" s="5"/>
    </row>
    <row r="693" spans="5:38" x14ac:dyDescent="0.2">
      <c r="E693" s="2"/>
      <c r="F693" s="2"/>
      <c r="AJ693"/>
      <c r="AK693"/>
      <c r="AL693" s="5"/>
    </row>
    <row r="694" spans="5:38" x14ac:dyDescent="0.2">
      <c r="E694" s="2"/>
      <c r="F694" s="2"/>
      <c r="AJ694"/>
      <c r="AK694"/>
      <c r="AL694" s="5"/>
    </row>
    <row r="695" spans="5:38" x14ac:dyDescent="0.2">
      <c r="E695" s="2"/>
      <c r="F695" s="2"/>
      <c r="AJ695"/>
      <c r="AK695"/>
      <c r="AL695" s="5"/>
    </row>
    <row r="696" spans="5:38" x14ac:dyDescent="0.2">
      <c r="E696" s="2"/>
      <c r="F696" s="2"/>
      <c r="AJ696"/>
      <c r="AK696"/>
      <c r="AL696" s="5"/>
    </row>
    <row r="697" spans="5:38" x14ac:dyDescent="0.2">
      <c r="E697" s="2"/>
      <c r="F697" s="2"/>
      <c r="AJ697"/>
      <c r="AK697"/>
      <c r="AL697" s="5"/>
    </row>
    <row r="698" spans="5:38" x14ac:dyDescent="0.2">
      <c r="E698" s="2"/>
      <c r="F698" s="2"/>
      <c r="AJ698"/>
      <c r="AK698"/>
      <c r="AL698" s="5"/>
    </row>
    <row r="699" spans="5:38" x14ac:dyDescent="0.2">
      <c r="E699" s="2"/>
      <c r="F699" s="2"/>
      <c r="AJ699"/>
      <c r="AK699"/>
      <c r="AL699" s="5"/>
    </row>
    <row r="700" spans="5:38" x14ac:dyDescent="0.2">
      <c r="E700" s="2"/>
      <c r="F700" s="2"/>
      <c r="AJ700"/>
      <c r="AK700"/>
      <c r="AL700" s="5"/>
    </row>
    <row r="701" spans="5:38" x14ac:dyDescent="0.2">
      <c r="E701" s="2"/>
      <c r="F701" s="2"/>
      <c r="AJ701"/>
      <c r="AK701"/>
      <c r="AL701" s="5"/>
    </row>
    <row r="702" spans="5:38" x14ac:dyDescent="0.2">
      <c r="E702" s="2"/>
      <c r="F702" s="2"/>
      <c r="AJ702"/>
      <c r="AK702"/>
      <c r="AL702" s="5"/>
    </row>
    <row r="703" spans="5:38" x14ac:dyDescent="0.2">
      <c r="E703" s="2"/>
      <c r="F703" s="2"/>
      <c r="AJ703"/>
      <c r="AK703"/>
      <c r="AL703" s="5"/>
    </row>
    <row r="704" spans="5:38" x14ac:dyDescent="0.2">
      <c r="E704" s="2"/>
      <c r="F704" s="2"/>
      <c r="AJ704"/>
      <c r="AK704"/>
      <c r="AL704" s="5"/>
    </row>
    <row r="705" spans="5:38" x14ac:dyDescent="0.2">
      <c r="E705" s="2"/>
      <c r="F705" s="2"/>
      <c r="AJ705"/>
      <c r="AK705"/>
      <c r="AL705" s="5"/>
    </row>
    <row r="706" spans="5:38" x14ac:dyDescent="0.2">
      <c r="E706" s="2"/>
      <c r="F706" s="2"/>
      <c r="AJ706"/>
      <c r="AK706"/>
      <c r="AL706" s="5"/>
    </row>
    <row r="707" spans="5:38" x14ac:dyDescent="0.2">
      <c r="E707" s="2"/>
      <c r="F707" s="2"/>
      <c r="AJ707"/>
      <c r="AK707"/>
      <c r="AL707" s="5"/>
    </row>
    <row r="708" spans="5:38" x14ac:dyDescent="0.2">
      <c r="E708" s="2"/>
      <c r="F708" s="2"/>
      <c r="AJ708"/>
      <c r="AK708"/>
      <c r="AL708" s="5"/>
    </row>
    <row r="709" spans="5:38" x14ac:dyDescent="0.2">
      <c r="E709" s="2"/>
      <c r="F709" s="2"/>
      <c r="AJ709"/>
      <c r="AK709"/>
      <c r="AL709" s="5"/>
    </row>
    <row r="710" spans="5:38" x14ac:dyDescent="0.2">
      <c r="E710" s="2"/>
      <c r="F710" s="2"/>
      <c r="AJ710"/>
      <c r="AK710"/>
      <c r="AL710" s="5"/>
    </row>
    <row r="711" spans="5:38" x14ac:dyDescent="0.2">
      <c r="E711" s="2"/>
      <c r="F711" s="2"/>
      <c r="AJ711"/>
      <c r="AK711"/>
      <c r="AL711" s="5"/>
    </row>
    <row r="712" spans="5:38" x14ac:dyDescent="0.2">
      <c r="E712" s="2"/>
      <c r="F712" s="2"/>
      <c r="AJ712"/>
      <c r="AK712"/>
      <c r="AL712" s="5"/>
    </row>
    <row r="713" spans="5:38" x14ac:dyDescent="0.2">
      <c r="E713" s="2"/>
      <c r="F713" s="2"/>
      <c r="AJ713"/>
      <c r="AK713"/>
      <c r="AL713" s="5"/>
    </row>
    <row r="714" spans="5:38" x14ac:dyDescent="0.2">
      <c r="E714" s="2"/>
      <c r="F714" s="2"/>
      <c r="AJ714"/>
      <c r="AK714"/>
      <c r="AL714" s="5"/>
    </row>
    <row r="715" spans="5:38" x14ac:dyDescent="0.2">
      <c r="E715" s="2"/>
      <c r="F715" s="2"/>
      <c r="AJ715"/>
      <c r="AK715"/>
      <c r="AL715" s="5"/>
    </row>
    <row r="716" spans="5:38" x14ac:dyDescent="0.2">
      <c r="E716" s="2"/>
      <c r="F716" s="2"/>
      <c r="AJ716"/>
      <c r="AK716"/>
      <c r="AL716" s="5"/>
    </row>
    <row r="717" spans="5:38" x14ac:dyDescent="0.2">
      <c r="E717" s="2"/>
      <c r="F717" s="2"/>
      <c r="AJ717"/>
      <c r="AK717"/>
      <c r="AL717" s="5"/>
    </row>
    <row r="718" spans="5:38" x14ac:dyDescent="0.2">
      <c r="E718" s="2"/>
      <c r="F718" s="2"/>
      <c r="AJ718"/>
      <c r="AK718"/>
      <c r="AL718" s="5"/>
    </row>
    <row r="719" spans="5:38" x14ac:dyDescent="0.2">
      <c r="E719" s="2"/>
      <c r="F719" s="2"/>
      <c r="AJ719"/>
      <c r="AK719"/>
      <c r="AL719" s="5"/>
    </row>
    <row r="720" spans="5:38" x14ac:dyDescent="0.2">
      <c r="E720" s="2"/>
      <c r="F720" s="2"/>
      <c r="AJ720"/>
      <c r="AK720"/>
      <c r="AL720" s="5"/>
    </row>
    <row r="721" spans="5:38" x14ac:dyDescent="0.2">
      <c r="E721" s="2"/>
      <c r="F721" s="2"/>
      <c r="AJ721"/>
      <c r="AK721"/>
      <c r="AL721" s="5"/>
    </row>
    <row r="722" spans="5:38" x14ac:dyDescent="0.2">
      <c r="E722" s="2"/>
      <c r="F722" s="2"/>
      <c r="AJ722"/>
      <c r="AK722"/>
      <c r="AL722" s="5"/>
    </row>
    <row r="723" spans="5:38" x14ac:dyDescent="0.2">
      <c r="E723" s="2"/>
      <c r="F723" s="2"/>
      <c r="AJ723"/>
      <c r="AK723"/>
      <c r="AL723" s="5"/>
    </row>
    <row r="724" spans="5:38" x14ac:dyDescent="0.2">
      <c r="E724" s="2"/>
      <c r="F724" s="2"/>
      <c r="AJ724"/>
      <c r="AK724"/>
      <c r="AL724" s="5"/>
    </row>
    <row r="725" spans="5:38" x14ac:dyDescent="0.2">
      <c r="E725" s="2"/>
      <c r="F725" s="2"/>
      <c r="AJ725"/>
      <c r="AK725"/>
      <c r="AL725" s="5"/>
    </row>
    <row r="726" spans="5:38" x14ac:dyDescent="0.2">
      <c r="E726" s="2"/>
      <c r="F726" s="2"/>
      <c r="AJ726"/>
      <c r="AK726"/>
      <c r="AL726" s="5"/>
    </row>
    <row r="727" spans="5:38" x14ac:dyDescent="0.2">
      <c r="E727" s="2"/>
      <c r="F727" s="2"/>
      <c r="AJ727"/>
      <c r="AK727"/>
      <c r="AL727" s="5"/>
    </row>
    <row r="728" spans="5:38" x14ac:dyDescent="0.2">
      <c r="E728" s="2"/>
      <c r="F728" s="2"/>
      <c r="AJ728"/>
      <c r="AK728"/>
      <c r="AL728" s="5"/>
    </row>
    <row r="729" spans="5:38" x14ac:dyDescent="0.2">
      <c r="E729" s="2"/>
      <c r="F729" s="2"/>
      <c r="AJ729"/>
      <c r="AK729"/>
      <c r="AL729" s="5"/>
    </row>
    <row r="730" spans="5:38" x14ac:dyDescent="0.2">
      <c r="E730" s="2"/>
      <c r="F730" s="2"/>
      <c r="AJ730"/>
      <c r="AK730"/>
      <c r="AL730" s="5"/>
    </row>
    <row r="731" spans="5:38" x14ac:dyDescent="0.2">
      <c r="E731" s="2"/>
      <c r="F731" s="2"/>
      <c r="AJ731"/>
      <c r="AK731"/>
      <c r="AL731" s="5"/>
    </row>
    <row r="732" spans="5:38" x14ac:dyDescent="0.2">
      <c r="E732" s="2"/>
      <c r="F732" s="2"/>
      <c r="AJ732"/>
      <c r="AK732"/>
      <c r="AL732" s="5"/>
    </row>
    <row r="733" spans="5:38" x14ac:dyDescent="0.2">
      <c r="E733" s="2"/>
      <c r="F733" s="2"/>
      <c r="AJ733"/>
      <c r="AK733"/>
      <c r="AL733" s="5"/>
    </row>
    <row r="734" spans="5:38" x14ac:dyDescent="0.2">
      <c r="E734" s="2"/>
      <c r="F734" s="2"/>
      <c r="AJ734"/>
      <c r="AK734"/>
      <c r="AL734" s="5"/>
    </row>
    <row r="735" spans="5:38" x14ac:dyDescent="0.2">
      <c r="E735" s="2"/>
      <c r="F735" s="2"/>
      <c r="AJ735"/>
      <c r="AK735"/>
      <c r="AL735" s="5"/>
    </row>
    <row r="736" spans="5:38" x14ac:dyDescent="0.2">
      <c r="E736" s="2"/>
      <c r="F736" s="2"/>
      <c r="AJ736"/>
      <c r="AK736"/>
      <c r="AL736" s="5"/>
    </row>
    <row r="737" spans="5:38" x14ac:dyDescent="0.2">
      <c r="E737" s="2"/>
      <c r="F737" s="2"/>
      <c r="AJ737"/>
      <c r="AK737"/>
      <c r="AL737" s="5"/>
    </row>
    <row r="738" spans="5:38" x14ac:dyDescent="0.2">
      <c r="E738" s="2"/>
      <c r="F738" s="2"/>
      <c r="AJ738"/>
      <c r="AK738"/>
      <c r="AL738" s="5"/>
    </row>
    <row r="739" spans="5:38" x14ac:dyDescent="0.2">
      <c r="E739" s="2"/>
      <c r="F739" s="2"/>
      <c r="AJ739"/>
      <c r="AK739"/>
      <c r="AL739" s="5"/>
    </row>
    <row r="740" spans="5:38" x14ac:dyDescent="0.2">
      <c r="E740" s="2"/>
      <c r="F740" s="2"/>
      <c r="AJ740"/>
      <c r="AK740"/>
      <c r="AL740" s="5"/>
    </row>
    <row r="741" spans="5:38" x14ac:dyDescent="0.2">
      <c r="E741" s="2"/>
      <c r="F741" s="2"/>
      <c r="AJ741"/>
      <c r="AK741"/>
      <c r="AL741" s="5"/>
    </row>
    <row r="742" spans="5:38" x14ac:dyDescent="0.2">
      <c r="E742" s="2"/>
      <c r="F742" s="2"/>
      <c r="AJ742"/>
      <c r="AK742"/>
      <c r="AL742" s="5"/>
    </row>
    <row r="743" spans="5:38" x14ac:dyDescent="0.2">
      <c r="E743" s="2"/>
      <c r="F743" s="2"/>
      <c r="AJ743"/>
      <c r="AK743"/>
      <c r="AL743" s="5"/>
    </row>
    <row r="744" spans="5:38" x14ac:dyDescent="0.2">
      <c r="E744" s="2"/>
      <c r="F744" s="2"/>
      <c r="AJ744"/>
      <c r="AK744"/>
      <c r="AL744" s="5"/>
    </row>
    <row r="745" spans="5:38" x14ac:dyDescent="0.2">
      <c r="E745" s="2"/>
      <c r="F745" s="2"/>
      <c r="AJ745"/>
      <c r="AK745"/>
      <c r="AL745" s="5"/>
    </row>
    <row r="746" spans="5:38" x14ac:dyDescent="0.2">
      <c r="E746" s="2"/>
      <c r="F746" s="2"/>
      <c r="AJ746"/>
      <c r="AK746"/>
      <c r="AL746" s="5"/>
    </row>
    <row r="747" spans="5:38" x14ac:dyDescent="0.2">
      <c r="E747" s="2"/>
      <c r="F747" s="2"/>
      <c r="AJ747"/>
      <c r="AK747"/>
      <c r="AL747" s="5"/>
    </row>
    <row r="748" spans="5:38" x14ac:dyDescent="0.2">
      <c r="E748" s="2"/>
      <c r="F748" s="2"/>
      <c r="AJ748"/>
      <c r="AK748"/>
      <c r="AL748" s="5"/>
    </row>
    <row r="749" spans="5:38" x14ac:dyDescent="0.2">
      <c r="E749" s="2"/>
      <c r="F749" s="2"/>
      <c r="AJ749"/>
      <c r="AK749"/>
      <c r="AL749" s="5"/>
    </row>
    <row r="750" spans="5:38" x14ac:dyDescent="0.2">
      <c r="E750" s="2"/>
      <c r="F750" s="2"/>
      <c r="AJ750"/>
      <c r="AK750"/>
      <c r="AL750" s="5"/>
    </row>
    <row r="751" spans="5:38" x14ac:dyDescent="0.2">
      <c r="E751" s="2"/>
      <c r="F751" s="2"/>
      <c r="AJ751"/>
      <c r="AK751"/>
      <c r="AL751" s="5"/>
    </row>
    <row r="752" spans="5:38" x14ac:dyDescent="0.2">
      <c r="E752" s="2"/>
      <c r="F752" s="2"/>
      <c r="AJ752"/>
      <c r="AK752"/>
      <c r="AL752" s="5"/>
    </row>
    <row r="753" spans="5:38" x14ac:dyDescent="0.2">
      <c r="E753" s="2"/>
      <c r="F753" s="2"/>
      <c r="AJ753"/>
      <c r="AK753"/>
      <c r="AL753" s="5"/>
    </row>
    <row r="754" spans="5:38" x14ac:dyDescent="0.2">
      <c r="E754" s="2"/>
      <c r="F754" s="2"/>
      <c r="AJ754"/>
      <c r="AK754"/>
      <c r="AL754" s="5"/>
    </row>
    <row r="755" spans="5:38" x14ac:dyDescent="0.2">
      <c r="E755" s="2"/>
      <c r="F755" s="2"/>
      <c r="AJ755"/>
      <c r="AK755"/>
      <c r="AL755" s="5"/>
    </row>
    <row r="756" spans="5:38" x14ac:dyDescent="0.2">
      <c r="E756" s="2"/>
      <c r="F756" s="2"/>
      <c r="AJ756"/>
      <c r="AK756"/>
      <c r="AL756" s="5"/>
    </row>
    <row r="757" spans="5:38" x14ac:dyDescent="0.2">
      <c r="E757" s="2"/>
      <c r="F757" s="2"/>
      <c r="AJ757"/>
      <c r="AK757"/>
      <c r="AL757" s="5"/>
    </row>
    <row r="758" spans="5:38" x14ac:dyDescent="0.2">
      <c r="E758" s="2"/>
      <c r="F758" s="2"/>
      <c r="AJ758"/>
      <c r="AK758"/>
      <c r="AL758" s="5"/>
    </row>
    <row r="759" spans="5:38" x14ac:dyDescent="0.2">
      <c r="E759" s="2"/>
      <c r="F759" s="2"/>
      <c r="AJ759"/>
      <c r="AK759"/>
      <c r="AL759" s="5"/>
    </row>
    <row r="760" spans="5:38" x14ac:dyDescent="0.2">
      <c r="E760" s="2"/>
      <c r="F760" s="2"/>
      <c r="AJ760"/>
      <c r="AK760"/>
      <c r="AL760" s="5"/>
    </row>
    <row r="761" spans="5:38" x14ac:dyDescent="0.2">
      <c r="E761" s="2"/>
      <c r="F761" s="2"/>
      <c r="AJ761"/>
      <c r="AK761"/>
      <c r="AL761" s="5"/>
    </row>
    <row r="762" spans="5:38" x14ac:dyDescent="0.2">
      <c r="E762" s="2"/>
      <c r="F762" s="2"/>
      <c r="AJ762"/>
      <c r="AK762"/>
      <c r="AL762" s="5"/>
    </row>
    <row r="763" spans="5:38" x14ac:dyDescent="0.2">
      <c r="E763" s="2"/>
      <c r="F763" s="2"/>
      <c r="AJ763"/>
      <c r="AK763"/>
      <c r="AL763" s="5"/>
    </row>
    <row r="764" spans="5:38" x14ac:dyDescent="0.2">
      <c r="E764" s="2"/>
      <c r="F764" s="2"/>
      <c r="AJ764"/>
      <c r="AK764"/>
      <c r="AL764" s="5"/>
    </row>
    <row r="765" spans="5:38" x14ac:dyDescent="0.2">
      <c r="E765" s="2"/>
      <c r="F765" s="2"/>
      <c r="AJ765"/>
      <c r="AK765"/>
      <c r="AL765" s="5"/>
    </row>
    <row r="766" spans="5:38" x14ac:dyDescent="0.2">
      <c r="E766" s="2"/>
      <c r="F766" s="2"/>
      <c r="AJ766"/>
      <c r="AK766"/>
      <c r="AL766" s="5"/>
    </row>
    <row r="767" spans="5:38" x14ac:dyDescent="0.2">
      <c r="E767" s="2"/>
      <c r="F767" s="2"/>
      <c r="AJ767"/>
      <c r="AK767"/>
      <c r="AL767" s="5"/>
    </row>
    <row r="768" spans="5:38" x14ac:dyDescent="0.2">
      <c r="E768" s="2"/>
      <c r="F768" s="2"/>
      <c r="AJ768"/>
      <c r="AK768"/>
      <c r="AL768" s="5"/>
    </row>
    <row r="769" spans="5:38" x14ac:dyDescent="0.2">
      <c r="E769" s="2"/>
      <c r="F769" s="2"/>
      <c r="AJ769"/>
      <c r="AK769"/>
      <c r="AL769" s="5"/>
    </row>
    <row r="770" spans="5:38" x14ac:dyDescent="0.2">
      <c r="E770" s="2"/>
      <c r="F770" s="2"/>
      <c r="AJ770"/>
      <c r="AK770"/>
      <c r="AL770" s="5"/>
    </row>
    <row r="771" spans="5:38" x14ac:dyDescent="0.2">
      <c r="E771" s="2"/>
      <c r="F771" s="2"/>
      <c r="AJ771"/>
      <c r="AK771"/>
      <c r="AL771" s="5"/>
    </row>
    <row r="772" spans="5:38" x14ac:dyDescent="0.2">
      <c r="E772" s="2"/>
      <c r="F772" s="2"/>
      <c r="AJ772"/>
      <c r="AK772"/>
      <c r="AL772" s="5"/>
    </row>
    <row r="773" spans="5:38" x14ac:dyDescent="0.2">
      <c r="E773" s="2"/>
      <c r="F773" s="2"/>
      <c r="AJ773"/>
      <c r="AK773"/>
      <c r="AL773" s="5"/>
    </row>
    <row r="774" spans="5:38" x14ac:dyDescent="0.2">
      <c r="E774" s="2"/>
      <c r="F774" s="2"/>
      <c r="AJ774"/>
      <c r="AK774"/>
      <c r="AL774" s="5"/>
    </row>
    <row r="775" spans="5:38" x14ac:dyDescent="0.2">
      <c r="E775" s="2"/>
      <c r="F775" s="2"/>
      <c r="AJ775"/>
      <c r="AK775"/>
      <c r="AL775" s="5"/>
    </row>
    <row r="776" spans="5:38" x14ac:dyDescent="0.2">
      <c r="E776" s="2"/>
      <c r="F776" s="2"/>
      <c r="AJ776"/>
      <c r="AK776"/>
      <c r="AL776" s="5"/>
    </row>
    <row r="777" spans="5:38" x14ac:dyDescent="0.2">
      <c r="E777" s="2"/>
      <c r="F777" s="2"/>
      <c r="AJ777"/>
      <c r="AK777"/>
      <c r="AL777" s="5"/>
    </row>
    <row r="778" spans="5:38" x14ac:dyDescent="0.2">
      <c r="E778" s="2"/>
      <c r="F778" s="2"/>
      <c r="AJ778"/>
      <c r="AK778"/>
      <c r="AL778" s="5"/>
    </row>
    <row r="779" spans="5:38" x14ac:dyDescent="0.2">
      <c r="E779" s="2"/>
      <c r="F779" s="2"/>
      <c r="AJ779"/>
      <c r="AK779"/>
      <c r="AL779" s="5"/>
    </row>
    <row r="780" spans="5:38" x14ac:dyDescent="0.2">
      <c r="E780" s="2"/>
      <c r="F780" s="2"/>
      <c r="AJ780"/>
      <c r="AK780"/>
      <c r="AL780" s="5"/>
    </row>
    <row r="781" spans="5:38" x14ac:dyDescent="0.2">
      <c r="E781" s="2"/>
      <c r="F781" s="2"/>
      <c r="AJ781"/>
      <c r="AK781"/>
      <c r="AL781" s="5"/>
    </row>
    <row r="782" spans="5:38" x14ac:dyDescent="0.2">
      <c r="E782" s="2"/>
      <c r="F782" s="2"/>
      <c r="AJ782"/>
      <c r="AK782"/>
      <c r="AL782" s="5"/>
    </row>
    <row r="783" spans="5:38" x14ac:dyDescent="0.2">
      <c r="E783" s="2"/>
      <c r="F783" s="2"/>
      <c r="AJ783"/>
      <c r="AK783"/>
      <c r="AL783" s="5"/>
    </row>
    <row r="784" spans="5:38" x14ac:dyDescent="0.2">
      <c r="E784" s="2"/>
      <c r="F784" s="2"/>
      <c r="AJ784"/>
      <c r="AK784"/>
      <c r="AL784" s="5"/>
    </row>
    <row r="785" spans="5:38" x14ac:dyDescent="0.2">
      <c r="E785" s="2"/>
      <c r="F785" s="2"/>
      <c r="AJ785"/>
      <c r="AK785"/>
      <c r="AL785" s="5"/>
    </row>
    <row r="786" spans="5:38" x14ac:dyDescent="0.2">
      <c r="E786" s="2"/>
      <c r="F786" s="2"/>
      <c r="AJ786"/>
      <c r="AK786"/>
      <c r="AL786" s="5"/>
    </row>
    <row r="787" spans="5:38" x14ac:dyDescent="0.2">
      <c r="E787" s="2"/>
      <c r="F787" s="2"/>
      <c r="AJ787"/>
      <c r="AK787"/>
      <c r="AL787" s="5"/>
    </row>
    <row r="788" spans="5:38" x14ac:dyDescent="0.2">
      <c r="E788" s="2"/>
      <c r="F788" s="2"/>
      <c r="AJ788"/>
      <c r="AK788"/>
      <c r="AL788" s="5"/>
    </row>
    <row r="789" spans="5:38" x14ac:dyDescent="0.2">
      <c r="E789" s="2"/>
      <c r="F789" s="2"/>
      <c r="AJ789"/>
      <c r="AK789"/>
      <c r="AL789" s="5"/>
    </row>
    <row r="790" spans="5:38" x14ac:dyDescent="0.2">
      <c r="E790" s="2"/>
      <c r="F790" s="2"/>
      <c r="AJ790"/>
      <c r="AK790"/>
      <c r="AL790" s="5"/>
    </row>
    <row r="791" spans="5:38" x14ac:dyDescent="0.2">
      <c r="E791" s="2"/>
      <c r="F791" s="2"/>
      <c r="AJ791"/>
      <c r="AK791"/>
      <c r="AL791" s="5"/>
    </row>
    <row r="792" spans="5:38" x14ac:dyDescent="0.2">
      <c r="E792" s="2"/>
      <c r="F792" s="2"/>
      <c r="AJ792"/>
      <c r="AK792"/>
      <c r="AL792" s="5"/>
    </row>
    <row r="793" spans="5:38" x14ac:dyDescent="0.2">
      <c r="E793" s="2"/>
      <c r="F793" s="2"/>
      <c r="AJ793"/>
      <c r="AK793"/>
      <c r="AL793" s="5"/>
    </row>
    <row r="794" spans="5:38" x14ac:dyDescent="0.2">
      <c r="E794" s="2"/>
      <c r="F794" s="2"/>
      <c r="AJ794"/>
      <c r="AK794"/>
      <c r="AL794" s="5"/>
    </row>
    <row r="795" spans="5:38" x14ac:dyDescent="0.2">
      <c r="E795" s="2"/>
      <c r="F795" s="2"/>
      <c r="AJ795"/>
      <c r="AK795"/>
      <c r="AL795" s="5"/>
    </row>
    <row r="796" spans="5:38" x14ac:dyDescent="0.2">
      <c r="E796" s="2"/>
      <c r="F796" s="2"/>
      <c r="AJ796"/>
      <c r="AK796"/>
      <c r="AL796" s="5"/>
    </row>
    <row r="797" spans="5:38" x14ac:dyDescent="0.2">
      <c r="E797" s="2"/>
      <c r="F797" s="2"/>
      <c r="AJ797"/>
      <c r="AK797"/>
      <c r="AL797" s="5"/>
    </row>
    <row r="798" spans="5:38" x14ac:dyDescent="0.2">
      <c r="E798" s="2"/>
      <c r="F798" s="2"/>
      <c r="AJ798"/>
      <c r="AK798"/>
      <c r="AL798" s="5"/>
    </row>
    <row r="799" spans="5:38" x14ac:dyDescent="0.2">
      <c r="E799" s="2"/>
      <c r="F799" s="2"/>
      <c r="AJ799"/>
      <c r="AK799"/>
      <c r="AL799" s="5"/>
    </row>
    <row r="800" spans="5:38" x14ac:dyDescent="0.2">
      <c r="E800" s="2"/>
      <c r="F800" s="2"/>
      <c r="AJ800"/>
      <c r="AK800"/>
      <c r="AL800" s="5"/>
    </row>
    <row r="801" spans="5:38" x14ac:dyDescent="0.2">
      <c r="E801" s="2"/>
      <c r="F801" s="2"/>
      <c r="AJ801"/>
      <c r="AK801"/>
      <c r="AL801" s="5"/>
    </row>
    <row r="802" spans="5:38" x14ac:dyDescent="0.2">
      <c r="E802" s="2"/>
      <c r="F802" s="2"/>
      <c r="AJ802"/>
      <c r="AK802"/>
      <c r="AL802" s="5"/>
    </row>
    <row r="803" spans="5:38" x14ac:dyDescent="0.2">
      <c r="E803" s="2"/>
      <c r="F803" s="2"/>
      <c r="AJ803"/>
      <c r="AK803"/>
      <c r="AL803" s="5"/>
    </row>
    <row r="804" spans="5:38" x14ac:dyDescent="0.2">
      <c r="E804" s="2"/>
      <c r="F804" s="2"/>
      <c r="AJ804"/>
      <c r="AK804"/>
      <c r="AL804" s="5"/>
    </row>
    <row r="805" spans="5:38" x14ac:dyDescent="0.2">
      <c r="E805" s="2"/>
      <c r="F805" s="2"/>
      <c r="AJ805"/>
      <c r="AK805"/>
      <c r="AL805" s="5"/>
    </row>
    <row r="806" spans="5:38" x14ac:dyDescent="0.2">
      <c r="E806" s="2"/>
      <c r="F806" s="2"/>
      <c r="AJ806"/>
      <c r="AK806"/>
      <c r="AL806" s="5"/>
    </row>
    <row r="807" spans="5:38" x14ac:dyDescent="0.2">
      <c r="E807" s="2"/>
      <c r="F807" s="2"/>
      <c r="AJ807"/>
      <c r="AK807"/>
      <c r="AL807" s="5"/>
    </row>
    <row r="808" spans="5:38" x14ac:dyDescent="0.2">
      <c r="E808" s="2"/>
      <c r="F808" s="2"/>
      <c r="AJ808"/>
      <c r="AK808"/>
      <c r="AL808" s="5"/>
    </row>
    <row r="809" spans="5:38" x14ac:dyDescent="0.2">
      <c r="E809" s="2"/>
      <c r="F809" s="2"/>
      <c r="AJ809"/>
      <c r="AK809"/>
      <c r="AL809" s="5"/>
    </row>
    <row r="810" spans="5:38" x14ac:dyDescent="0.2">
      <c r="E810" s="2"/>
      <c r="F810" s="2"/>
      <c r="AJ810"/>
      <c r="AK810"/>
      <c r="AL810" s="5"/>
    </row>
    <row r="811" spans="5:38" x14ac:dyDescent="0.2">
      <c r="E811" s="2"/>
      <c r="F811" s="2"/>
      <c r="AJ811"/>
      <c r="AK811"/>
      <c r="AL811" s="5"/>
    </row>
    <row r="812" spans="5:38" x14ac:dyDescent="0.2">
      <c r="E812" s="2"/>
      <c r="F812" s="2"/>
      <c r="AJ812"/>
      <c r="AK812"/>
      <c r="AL812" s="5"/>
    </row>
    <row r="813" spans="5:38" x14ac:dyDescent="0.2">
      <c r="E813" s="2"/>
      <c r="F813" s="2"/>
      <c r="AJ813"/>
      <c r="AK813"/>
      <c r="AL813" s="5"/>
    </row>
    <row r="814" spans="5:38" x14ac:dyDescent="0.2">
      <c r="E814" s="2"/>
      <c r="F814" s="2"/>
      <c r="AJ814"/>
      <c r="AK814"/>
      <c r="AL814" s="5"/>
    </row>
    <row r="815" spans="5:38" x14ac:dyDescent="0.2">
      <c r="E815" s="2"/>
      <c r="F815" s="2"/>
      <c r="AJ815"/>
      <c r="AK815"/>
      <c r="AL815" s="5"/>
    </row>
  </sheetData>
  <autoFilter ref="A1:AL815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2025-01-28T04:48:33Z</dcterms:modified>
</cp:coreProperties>
</file>