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680" yWindow="1680" windowWidth="23920" windowHeight="13280" tabRatio="500"/>
  </bookViews>
  <sheets>
    <sheet name="Gastos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1" l="1"/>
  <c r="B6" i="1"/>
  <c r="D22" i="1"/>
  <c r="D21" i="1"/>
  <c r="D18" i="1"/>
  <c r="D17" i="1"/>
  <c r="D16" i="1"/>
  <c r="D15" i="1"/>
  <c r="D14" i="1"/>
  <c r="D13" i="1"/>
  <c r="D11" i="1"/>
  <c r="D10" i="1"/>
  <c r="D9" i="1"/>
</calcChain>
</file>

<file path=xl/sharedStrings.xml><?xml version="1.0" encoding="utf-8"?>
<sst xmlns="http://schemas.openxmlformats.org/spreadsheetml/2006/main" count="72" uniqueCount="46">
  <si>
    <t>Datos del credito</t>
  </si>
  <si>
    <t>Capital</t>
  </si>
  <si>
    <t>Tasa</t>
  </si>
  <si>
    <t>Plazo</t>
  </si>
  <si>
    <t>meses</t>
  </si>
  <si>
    <t>ciudad</t>
  </si>
  <si>
    <t>Asuncion</t>
  </si>
  <si>
    <t>Valor imponible (capital + Intereses)</t>
  </si>
  <si>
    <t>Los contratos son estandarizados a 6 meses con tasa 3%</t>
  </si>
  <si>
    <t>Gastos Administrativos</t>
  </si>
  <si>
    <t>Valor Unitario</t>
  </si>
  <si>
    <t>Cantidad</t>
  </si>
  <si>
    <t>Monto</t>
  </si>
  <si>
    <t>OBS</t>
  </si>
  <si>
    <t>fijo o variable</t>
  </si>
  <si>
    <t>Si son obligatorio o no</t>
  </si>
  <si>
    <t>Tasa judicial</t>
  </si>
  <si>
    <t>% sobre el valor imponible</t>
  </si>
  <si>
    <t>Fijo</t>
  </si>
  <si>
    <t>Si</t>
  </si>
  <si>
    <t>Impuestos Municipales (Asuncion)</t>
  </si>
  <si>
    <t>Tasa que aplica a Asuncion</t>
  </si>
  <si>
    <t xml:space="preserve">Certificado Municipal </t>
  </si>
  <si>
    <t>Solo aplica para Asuncion</t>
  </si>
  <si>
    <t>fijo</t>
  </si>
  <si>
    <t xml:space="preserve">Impuesto Municipal (interior) </t>
  </si>
  <si>
    <t>0.2%</t>
  </si>
  <si>
    <t>fuera de Asuncion es de 0,2% sobre el valor imponible + 20.000 Gs</t>
  </si>
  <si>
    <t>Gastos Administrativos (Registro Publico)</t>
  </si>
  <si>
    <t>Certificado Catastral</t>
  </si>
  <si>
    <t>La cantidad es variable dependiendo de las propiedades a hipotecar</t>
  </si>
  <si>
    <t>Certificado Condicion de Dominio</t>
  </si>
  <si>
    <t>Certificado Anotaciones Personales</t>
  </si>
  <si>
    <t>La cantidad es variable dependiendo de las personas solicitantes (titulares + codeudores)</t>
  </si>
  <si>
    <t>Expedicion de copias/fotocopias</t>
  </si>
  <si>
    <t>Inscripcion</t>
  </si>
  <si>
    <t>Planimetria</t>
  </si>
  <si>
    <t>Impuesto Inmobiliario</t>
  </si>
  <si>
    <t>Depende del monto dle impuesto y si el solicitante quiere que Sersa pague</t>
  </si>
  <si>
    <t>Variable</t>
  </si>
  <si>
    <t>No</t>
  </si>
  <si>
    <t>Honorarios Escribana</t>
  </si>
  <si>
    <t>Con posibilidad de hacer descuento o aumentar</t>
  </si>
  <si>
    <t>Comision de desembolso y gastos administrativos</t>
  </si>
  <si>
    <t>Con redondeo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</si>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</sst>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b/>
      <u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2" fillId="0" borderId="0" xfId="0" applyNumberFormat="1" applyFont="1" applyAlignment="1"/>
    <xf numFmtId="10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3" fontId="2" fillId="0" borderId="2" xfId="0" applyNumberFormat="1" applyFont="1" applyBorder="1" applyAlignment="1"/>
    <xf numFmtId="0" fontId="3" fillId="0" borderId="0" xfId="0" applyFont="1" applyAlignment="1"/>
    <xf numFmtId="0" fontId="1" fillId="0" borderId="3" xfId="0" applyFont="1" applyBorder="1" applyAlignment="1">
      <alignment horizontal="center"/>
    </xf>
    <xf numFmtId="0" fontId="2" fillId="0" borderId="3" xfId="0" applyFont="1" applyBorder="1" applyAlignment="1"/>
    <xf numFmtId="10" fontId="2" fillId="0" borderId="3" xfId="0" applyNumberFormat="1" applyFont="1" applyBorder="1" applyAlignment="1"/>
    <xf numFmtId="3" fontId="2" fillId="0" borderId="3" xfId="0" applyNumberFormat="1" applyFont="1" applyBorder="1" applyAlignment="1"/>
    <xf numFmtId="10" fontId="2" fillId="0" borderId="3" xfId="0" applyNumberFormat="1" applyFont="1" applyBorder="1" applyAlignment="1">
      <alignment horizontal="right"/>
    </xf>
    <xf numFmtId="0" fontId="0" fillId="0" borderId="3" xfId="0" applyFont="1" applyBorder="1" applyAlignment="1"/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3" xfId="0" applyFont="1" applyFill="1" applyBorder="1" applyAlignment="1"/>
    <xf numFmtId="0" fontId="0" fillId="0" borderId="4" xfId="0" applyFont="1" applyBorder="1" applyAlignment="1"/>
    <xf numFmtId="3" fontId="3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23"/>
  <sheetViews>
    <sheetView tabSelected="1" workbookViewId="0">
      <selection activeCell="A22" sqref="A22"/>
    </sheetView>
  </sheetViews>
  <sheetFormatPr baseColWidth="10" defaultColWidth="14.5" defaultRowHeight="15.75" customHeight="1" x14ac:dyDescent="0"/>
  <cols>
    <col min="1" max="1" width="42.33203125" customWidth="1"/>
    <col min="3" max="4" width="9.5" customWidth="1"/>
    <col min="5" max="5" width="68" bestFit="1" customWidth="1"/>
    <col min="7" max="7" width="19.5" customWidth="1"/>
  </cols>
  <sheetData>
    <row r="1" spans="1:18" ht="15.75" customHeight="1">
      <c r="A1" s="17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customHeight="1">
      <c r="A2" s="4" t="s">
        <v>1</v>
      </c>
      <c r="B2" s="5">
        <v>68000000</v>
      </c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.75" customHeight="1">
      <c r="A3" s="4" t="s">
        <v>2</v>
      </c>
      <c r="B3" s="6">
        <v>0.03</v>
      </c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5.75" customHeight="1">
      <c r="A4" s="4" t="s">
        <v>3</v>
      </c>
      <c r="B4" s="2">
        <v>6</v>
      </c>
      <c r="C4" s="2" t="s">
        <v>4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.75" customHeight="1">
      <c r="A5" s="4" t="s">
        <v>5</v>
      </c>
      <c r="B5" s="18" t="s">
        <v>6</v>
      </c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.75" customHeight="1">
      <c r="A6" s="7" t="s">
        <v>7</v>
      </c>
      <c r="B6" s="8">
        <f>B2+B2*B3*B4</f>
        <v>80240000</v>
      </c>
      <c r="C6" s="2"/>
      <c r="D6" s="2"/>
      <c r="E6" s="2" t="s">
        <v>8</v>
      </c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5.75" customHeight="1">
      <c r="A7" s="1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s="9" customFormat="1" ht="15.75" customHeight="1">
      <c r="A8" s="10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customHeight="1">
      <c r="A9" s="11" t="s">
        <v>16</v>
      </c>
      <c r="B9" s="12">
        <v>6.4000000000000003E-3</v>
      </c>
      <c r="C9" s="13">
        <v>1</v>
      </c>
      <c r="D9" s="13">
        <f>B9*B6*C9</f>
        <v>513536</v>
      </c>
      <c r="E9" s="11" t="s">
        <v>17</v>
      </c>
      <c r="F9" s="16" t="s">
        <v>18</v>
      </c>
      <c r="G9" s="16" t="s">
        <v>19</v>
      </c>
    </row>
    <row r="10" spans="1:18" ht="15.75" customHeight="1">
      <c r="A10" s="11" t="s">
        <v>20</v>
      </c>
      <c r="B10" s="12">
        <v>4.0000000000000001E-3</v>
      </c>
      <c r="C10" s="13">
        <v>1</v>
      </c>
      <c r="D10" s="13">
        <f>B10*B6*C10</f>
        <v>320960</v>
      </c>
      <c r="E10" s="11" t="s">
        <v>21</v>
      </c>
      <c r="F10" s="16" t="s">
        <v>18</v>
      </c>
      <c r="G10" s="16" t="s">
        <v>19</v>
      </c>
    </row>
    <row r="11" spans="1:18" ht="15.75" customHeight="1">
      <c r="A11" s="11" t="s">
        <v>22</v>
      </c>
      <c r="B11" s="13">
        <v>179300</v>
      </c>
      <c r="C11" s="13">
        <v>1</v>
      </c>
      <c r="D11" s="13">
        <f>B11*C11</f>
        <v>179300</v>
      </c>
      <c r="E11" s="11" t="s">
        <v>23</v>
      </c>
      <c r="F11" s="16" t="s">
        <v>24</v>
      </c>
      <c r="G11" s="16" t="s">
        <v>19</v>
      </c>
    </row>
    <row r="12" spans="1:18" ht="15.75" customHeight="1">
      <c r="A12" s="11" t="s">
        <v>25</v>
      </c>
      <c r="B12" s="14" t="s">
        <v>26</v>
      </c>
      <c r="C12" s="13">
        <v>1</v>
      </c>
      <c r="D12" s="13">
        <v>0</v>
      </c>
      <c r="E12" s="11" t="s">
        <v>27</v>
      </c>
      <c r="F12" s="16" t="s">
        <v>18</v>
      </c>
      <c r="G12" s="16" t="s">
        <v>19</v>
      </c>
    </row>
    <row r="13" spans="1:18" ht="15.75" customHeight="1">
      <c r="A13" s="11" t="s">
        <v>28</v>
      </c>
      <c r="B13" s="13">
        <v>601700</v>
      </c>
      <c r="C13" s="13">
        <v>1</v>
      </c>
      <c r="D13" s="13">
        <f t="shared" ref="D13:D18" si="0">B13*C13</f>
        <v>601700</v>
      </c>
      <c r="E13" s="15"/>
      <c r="F13" s="16" t="s">
        <v>18</v>
      </c>
      <c r="G13" s="16" t="s">
        <v>19</v>
      </c>
    </row>
    <row r="14" spans="1:18" ht="15.75" customHeight="1">
      <c r="A14" s="11" t="s">
        <v>29</v>
      </c>
      <c r="B14" s="13">
        <v>179300</v>
      </c>
      <c r="C14" s="13">
        <v>1</v>
      </c>
      <c r="D14" s="13">
        <f t="shared" si="0"/>
        <v>179300</v>
      </c>
      <c r="E14" s="11" t="s">
        <v>30</v>
      </c>
      <c r="F14" s="16" t="s">
        <v>18</v>
      </c>
      <c r="G14" s="16" t="s">
        <v>19</v>
      </c>
    </row>
    <row r="15" spans="1:18" ht="15.75" customHeight="1">
      <c r="A15" s="11" t="s">
        <v>31</v>
      </c>
      <c r="B15" s="13">
        <v>179300</v>
      </c>
      <c r="C15" s="13">
        <v>1</v>
      </c>
      <c r="D15" s="13">
        <f t="shared" si="0"/>
        <v>179300</v>
      </c>
      <c r="E15" s="11" t="s">
        <v>30</v>
      </c>
      <c r="F15" s="16" t="s">
        <v>18</v>
      </c>
      <c r="G15" s="16" t="s">
        <v>19</v>
      </c>
    </row>
    <row r="16" spans="1:18" ht="15.75" customHeight="1">
      <c r="A16" s="11" t="s">
        <v>32</v>
      </c>
      <c r="B16" s="13">
        <v>179300</v>
      </c>
      <c r="C16" s="13">
        <v>2</v>
      </c>
      <c r="D16" s="13">
        <f t="shared" si="0"/>
        <v>358600</v>
      </c>
      <c r="E16" s="11" t="s">
        <v>33</v>
      </c>
      <c r="F16" s="16" t="s">
        <v>18</v>
      </c>
      <c r="G16" s="16" t="s">
        <v>19</v>
      </c>
    </row>
    <row r="17" spans="1:7" ht="15.75" customHeight="1">
      <c r="A17" s="11" t="s">
        <v>34</v>
      </c>
      <c r="B17" s="13">
        <v>179300</v>
      </c>
      <c r="C17" s="13">
        <v>1</v>
      </c>
      <c r="D17" s="13">
        <f t="shared" si="0"/>
        <v>179300</v>
      </c>
      <c r="E17" s="11" t="s">
        <v>33</v>
      </c>
      <c r="F17" s="16" t="s">
        <v>18</v>
      </c>
      <c r="G17" s="16" t="s">
        <v>19</v>
      </c>
    </row>
    <row r="18" spans="1:7" ht="15.75" customHeight="1">
      <c r="A18" s="11" t="s">
        <v>35</v>
      </c>
      <c r="B18" s="13">
        <v>179300</v>
      </c>
      <c r="C18" s="13">
        <v>1</v>
      </c>
      <c r="D18" s="13">
        <f t="shared" si="0"/>
        <v>179300</v>
      </c>
      <c r="E18" s="15"/>
      <c r="F18" s="16" t="s">
        <v>18</v>
      </c>
      <c r="G18" s="16" t="s">
        <v>19</v>
      </c>
    </row>
    <row r="19" spans="1:7" ht="15.75" customHeight="1">
      <c r="A19" s="11" t="s">
        <v>36</v>
      </c>
      <c r="B19" s="13">
        <v>500000</v>
      </c>
      <c r="C19" s="13">
        <v>1</v>
      </c>
      <c r="D19" s="13">
        <v>600000</v>
      </c>
      <c r="E19" s="11" t="s">
        <v>30</v>
      </c>
      <c r="F19" s="16" t="s">
        <v>18</v>
      </c>
      <c r="G19" s="16" t="s">
        <v>19</v>
      </c>
    </row>
    <row r="20" spans="1:7" ht="15.75" customHeight="1">
      <c r="A20" s="11" t="s">
        <v>37</v>
      </c>
      <c r="B20" s="15"/>
      <c r="C20" s="13"/>
      <c r="D20" s="13"/>
      <c r="E20" s="11" t="s">
        <v>38</v>
      </c>
      <c r="F20" s="16" t="s">
        <v>39</v>
      </c>
      <c r="G20" s="16" t="s">
        <v>40</v>
      </c>
    </row>
    <row r="21" spans="1:7" ht="15.75" customHeight="1">
      <c r="A21" s="11" t="s">
        <v>41</v>
      </c>
      <c r="B21" s="12">
        <v>0.03</v>
      </c>
      <c r="C21" s="13">
        <v>1</v>
      </c>
      <c r="D21" s="13">
        <f>B21*B6*C21</f>
        <v>2407200</v>
      </c>
      <c r="E21" s="11" t="s">
        <v>42</v>
      </c>
      <c r="F21" s="16" t="s">
        <v>18</v>
      </c>
      <c r="G21" s="16" t="s">
        <v>19</v>
      </c>
    </row>
    <row r="22" spans="1:7" ht="15.75" customHeight="1">
      <c r="A22" s="11" t="s">
        <v>43</v>
      </c>
      <c r="B22" s="12">
        <v>0.03</v>
      </c>
      <c r="C22" s="13">
        <v>1</v>
      </c>
      <c r="D22" s="13">
        <f>B22*B6*C22</f>
        <v>2407200</v>
      </c>
      <c r="E22" s="11" t="s">
        <v>44</v>
      </c>
      <c r="F22" s="16" t="s">
        <v>18</v>
      </c>
      <c r="G22" s="16" t="s">
        <v>19</v>
      </c>
    </row>
    <row r="23" spans="1:7" ht="15.75" customHeight="1">
      <c r="A23" s="19" t="s">
        <v>45</v>
      </c>
      <c r="B23" s="20"/>
      <c r="C23" s="20"/>
      <c r="D23" s="21">
        <f>SUM(D9:D22)</f>
        <v>8105696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Rita Cetrangolo</cp:lastModifiedBy>
  <dcterms:created xsi:type="dcterms:W3CDTF">2019-03-18T19:17:43Z</dcterms:created>
  <dcterms:modified xsi:type="dcterms:W3CDTF">2019-03-18T19:17:43Z</dcterms:modified>
</cp:coreProperties>
</file>