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4660" tabRatio="500"/>
  </bookViews>
  <sheets>
    <sheet name="Proform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Y13" i="1"/>
  <c r="Y7" i="1"/>
  <c r="X13" i="1"/>
  <c r="Z13" i="1"/>
  <c r="J3" i="1"/>
  <c r="P3" i="1"/>
  <c r="V3" i="1"/>
  <c r="AB3" i="1"/>
  <c r="Y6" i="1"/>
  <c r="AB13" i="1"/>
  <c r="AA13" i="1"/>
  <c r="Y14" i="1"/>
  <c r="X14" i="1"/>
  <c r="Z14" i="1"/>
  <c r="AB14" i="1"/>
  <c r="AA14" i="1"/>
  <c r="Y15" i="1"/>
  <c r="X15" i="1"/>
  <c r="Z15" i="1"/>
  <c r="AB15" i="1"/>
  <c r="AA15" i="1"/>
  <c r="Y16" i="1"/>
  <c r="X16" i="1"/>
  <c r="Z16" i="1"/>
  <c r="AB16" i="1"/>
  <c r="AA16" i="1"/>
  <c r="Y17" i="1"/>
  <c r="X17" i="1"/>
  <c r="Z17" i="1"/>
  <c r="AB17" i="1"/>
  <c r="AA17" i="1"/>
  <c r="Y21" i="1"/>
  <c r="X21" i="1"/>
  <c r="Z21" i="1"/>
  <c r="AB21" i="1"/>
  <c r="AA21" i="1"/>
  <c r="Y18" i="1"/>
  <c r="X18" i="1"/>
  <c r="Z18" i="1"/>
  <c r="AB18" i="1"/>
  <c r="AA18" i="1"/>
  <c r="Y22" i="1"/>
  <c r="X22" i="1"/>
  <c r="Z22" i="1"/>
  <c r="AB22" i="1"/>
  <c r="AA22" i="1"/>
  <c r="Y23" i="1"/>
  <c r="X23" i="1"/>
  <c r="Z23" i="1"/>
  <c r="AB23" i="1"/>
  <c r="AA23" i="1"/>
  <c r="Y24" i="1"/>
  <c r="X24" i="1"/>
  <c r="Z24" i="1"/>
  <c r="AB24" i="1"/>
  <c r="AA24" i="1"/>
  <c r="Y25" i="1"/>
  <c r="X25" i="1"/>
  <c r="Z25" i="1"/>
  <c r="AB25" i="1"/>
  <c r="AA25" i="1"/>
  <c r="Y26" i="1"/>
  <c r="X26" i="1"/>
  <c r="Z26" i="1"/>
  <c r="AB26" i="1"/>
  <c r="AA26" i="1"/>
  <c r="Y27" i="1"/>
  <c r="X27" i="1"/>
  <c r="Z27" i="1"/>
  <c r="AB27" i="1"/>
  <c r="AA27" i="1"/>
  <c r="Y28" i="1"/>
  <c r="X28" i="1"/>
  <c r="Z28" i="1"/>
  <c r="AB28" i="1"/>
  <c r="AA28" i="1"/>
  <c r="Y29" i="1"/>
  <c r="X29" i="1"/>
  <c r="Z29" i="1"/>
  <c r="AB29" i="1"/>
  <c r="AA29" i="1"/>
  <c r="Y30" i="1"/>
  <c r="X30" i="1"/>
  <c r="Z30" i="1"/>
  <c r="AB30" i="1"/>
  <c r="AA30" i="1"/>
  <c r="Y31" i="1"/>
  <c r="X31" i="1"/>
  <c r="Z31" i="1"/>
  <c r="AB31" i="1"/>
  <c r="AA31" i="1"/>
  <c r="Y32" i="1"/>
  <c r="X32" i="1"/>
  <c r="Z32" i="1"/>
  <c r="AB32" i="1"/>
  <c r="AA32" i="1"/>
  <c r="Y33" i="1"/>
  <c r="X33" i="1"/>
  <c r="Z33" i="1"/>
  <c r="AB33" i="1"/>
  <c r="AA33" i="1"/>
  <c r="Y34" i="1"/>
  <c r="X34" i="1"/>
  <c r="Z34" i="1"/>
  <c r="AB34" i="1"/>
  <c r="AA34" i="1"/>
  <c r="Y35" i="1"/>
  <c r="X35" i="1"/>
  <c r="Z35" i="1"/>
  <c r="AB35" i="1"/>
  <c r="AA35" i="1"/>
  <c r="Y36" i="1"/>
  <c r="X36" i="1"/>
  <c r="Z36" i="1"/>
  <c r="AB36" i="1"/>
  <c r="AA36" i="1"/>
  <c r="Y37" i="1"/>
  <c r="X37" i="1"/>
  <c r="Z37" i="1"/>
  <c r="AB37" i="1"/>
  <c r="AA37" i="1"/>
  <c r="Y38" i="1"/>
  <c r="X38" i="1"/>
  <c r="Z38" i="1"/>
  <c r="AB38" i="1"/>
  <c r="AA38" i="1"/>
  <c r="Y39" i="1"/>
  <c r="X39" i="1"/>
  <c r="Z39" i="1"/>
  <c r="AB39" i="1"/>
  <c r="AA39" i="1"/>
  <c r="Y40" i="1"/>
  <c r="X40" i="1"/>
  <c r="Z40" i="1"/>
  <c r="AB40" i="1"/>
  <c r="AA40" i="1"/>
  <c r="Y41" i="1"/>
  <c r="X41" i="1"/>
  <c r="Z41" i="1"/>
  <c r="AB41" i="1"/>
  <c r="AA41" i="1"/>
  <c r="Y42" i="1"/>
  <c r="X42" i="1"/>
  <c r="Z42" i="1"/>
  <c r="AB42" i="1"/>
  <c r="AA42" i="1"/>
  <c r="Y43" i="1"/>
  <c r="X43" i="1"/>
  <c r="Z43" i="1"/>
  <c r="AB43" i="1"/>
  <c r="AA43" i="1"/>
  <c r="Y44" i="1"/>
  <c r="X44" i="1"/>
  <c r="Z44" i="1"/>
  <c r="AB44" i="1"/>
  <c r="AA44" i="1"/>
  <c r="Y45" i="1"/>
  <c r="X45" i="1"/>
  <c r="Z45" i="1"/>
  <c r="AB45" i="1"/>
  <c r="AA45" i="1"/>
  <c r="Y46" i="1"/>
  <c r="X46" i="1"/>
  <c r="Z46" i="1"/>
  <c r="AB46" i="1"/>
  <c r="AA46" i="1"/>
  <c r="Y47" i="1"/>
  <c r="X47" i="1"/>
  <c r="Z47" i="1"/>
  <c r="AB47" i="1"/>
  <c r="AA47" i="1"/>
  <c r="Y48" i="1"/>
  <c r="X48" i="1"/>
  <c r="Z48" i="1"/>
  <c r="AB48" i="1"/>
  <c r="AA48" i="1"/>
  <c r="Y49" i="1"/>
  <c r="X49" i="1"/>
  <c r="Z49" i="1"/>
  <c r="AB49" i="1"/>
  <c r="AA49" i="1"/>
  <c r="Y50" i="1"/>
  <c r="X50" i="1"/>
  <c r="Z50" i="1"/>
  <c r="AB50" i="1"/>
  <c r="AA50" i="1"/>
  <c r="Y51" i="1"/>
  <c r="X51" i="1"/>
  <c r="Z51" i="1"/>
  <c r="AB51" i="1"/>
  <c r="AA51" i="1"/>
  <c r="Y52" i="1"/>
  <c r="X52" i="1"/>
  <c r="Z52" i="1"/>
  <c r="AB52" i="1"/>
  <c r="AA52" i="1"/>
  <c r="Y53" i="1"/>
  <c r="X53" i="1"/>
  <c r="Z53" i="1"/>
  <c r="AB53" i="1"/>
  <c r="AA53" i="1"/>
  <c r="Y54" i="1"/>
  <c r="X54" i="1"/>
  <c r="Z54" i="1"/>
  <c r="AB54" i="1"/>
  <c r="AA54" i="1"/>
  <c r="Y55" i="1"/>
  <c r="X55" i="1"/>
  <c r="Z55" i="1"/>
  <c r="AB55" i="1"/>
  <c r="AA55" i="1"/>
  <c r="Y56" i="1"/>
  <c r="X56" i="1"/>
  <c r="Z56" i="1"/>
  <c r="AB56" i="1"/>
  <c r="AA56" i="1"/>
  <c r="Y57" i="1"/>
  <c r="X57" i="1"/>
  <c r="Z57" i="1"/>
  <c r="AB57" i="1"/>
  <c r="AA57" i="1"/>
  <c r="Y58" i="1"/>
  <c r="X58" i="1"/>
  <c r="Z58" i="1"/>
  <c r="AB58" i="1"/>
  <c r="AA58" i="1"/>
  <c r="Y59" i="1"/>
  <c r="X59" i="1"/>
  <c r="Z59" i="1"/>
  <c r="AB59" i="1"/>
  <c r="AA59" i="1"/>
  <c r="Y60" i="1"/>
  <c r="X60" i="1"/>
  <c r="Z60" i="1"/>
  <c r="AB60" i="1"/>
  <c r="AA60" i="1"/>
  <c r="Y61" i="1"/>
  <c r="X61" i="1"/>
  <c r="Z61" i="1"/>
  <c r="AB61" i="1"/>
  <c r="AA61" i="1"/>
  <c r="Y62" i="1"/>
  <c r="X62" i="1"/>
  <c r="Z62" i="1"/>
  <c r="AB62" i="1"/>
  <c r="AA62" i="1"/>
  <c r="Y63" i="1"/>
  <c r="X63" i="1"/>
  <c r="Z63" i="1"/>
  <c r="AB63" i="1"/>
  <c r="AA63" i="1"/>
  <c r="Y64" i="1"/>
  <c r="X64" i="1"/>
  <c r="Z64" i="1"/>
  <c r="AB64" i="1"/>
  <c r="AA64" i="1"/>
  <c r="Y65" i="1"/>
  <c r="X65" i="1"/>
  <c r="Z65" i="1"/>
  <c r="AB65" i="1"/>
  <c r="AA65" i="1"/>
  <c r="Y66" i="1"/>
  <c r="X66" i="1"/>
  <c r="Z66" i="1"/>
  <c r="AB66" i="1"/>
  <c r="AA66" i="1"/>
  <c r="Y67" i="1"/>
  <c r="X67" i="1"/>
  <c r="Z67" i="1"/>
  <c r="AB67" i="1"/>
  <c r="AA67" i="1"/>
  <c r="Y68" i="1"/>
  <c r="X68" i="1"/>
  <c r="Z68" i="1"/>
  <c r="AB68" i="1"/>
  <c r="AA68" i="1"/>
  <c r="Y69" i="1"/>
  <c r="X69" i="1"/>
  <c r="Z69" i="1"/>
  <c r="AB69" i="1"/>
  <c r="AA69" i="1"/>
  <c r="Y70" i="1"/>
  <c r="X70" i="1"/>
  <c r="Z70" i="1"/>
  <c r="AB70" i="1"/>
  <c r="AA70" i="1"/>
  <c r="Y71" i="1"/>
  <c r="X71" i="1"/>
  <c r="Z71" i="1"/>
  <c r="AB71" i="1"/>
  <c r="AA71" i="1"/>
  <c r="Y72" i="1"/>
  <c r="X72" i="1"/>
  <c r="Z72" i="1"/>
  <c r="AB72" i="1"/>
  <c r="AA72" i="1"/>
  <c r="Y73" i="1"/>
  <c r="X73" i="1"/>
  <c r="Z73" i="1"/>
  <c r="AB73" i="1"/>
  <c r="AA73" i="1"/>
  <c r="Y74" i="1"/>
  <c r="X74" i="1"/>
  <c r="Z74" i="1"/>
  <c r="AB74" i="1"/>
  <c r="AA74" i="1"/>
  <c r="Y75" i="1"/>
  <c r="X75" i="1"/>
  <c r="Z75" i="1"/>
  <c r="AB75" i="1"/>
  <c r="AA75" i="1"/>
  <c r="Y76" i="1"/>
  <c r="X76" i="1"/>
  <c r="Z76" i="1"/>
  <c r="AB76" i="1"/>
  <c r="AA76" i="1"/>
  <c r="Y77" i="1"/>
  <c r="X77" i="1"/>
  <c r="Z77" i="1"/>
  <c r="AB77" i="1"/>
  <c r="AA77" i="1"/>
  <c r="Y78" i="1"/>
  <c r="X78" i="1"/>
  <c r="Z78" i="1"/>
  <c r="AB78" i="1"/>
  <c r="AA78" i="1"/>
  <c r="Y79" i="1"/>
  <c r="X79" i="1"/>
  <c r="Z79" i="1"/>
  <c r="AB79" i="1"/>
  <c r="AA79" i="1"/>
  <c r="Y80" i="1"/>
  <c r="X80" i="1"/>
  <c r="Z80" i="1"/>
  <c r="AB80" i="1"/>
  <c r="AA80" i="1"/>
  <c r="Y81" i="1"/>
  <c r="X81" i="1"/>
  <c r="Z81" i="1"/>
  <c r="AB81" i="1"/>
  <c r="AA81" i="1"/>
  <c r="Y82" i="1"/>
  <c r="X82" i="1"/>
  <c r="Z82" i="1"/>
  <c r="AB82" i="1"/>
  <c r="AA82" i="1"/>
  <c r="Y83" i="1"/>
  <c r="X83" i="1"/>
  <c r="Z83" i="1"/>
  <c r="AB83" i="1"/>
  <c r="AA83" i="1"/>
  <c r="Y84" i="1"/>
  <c r="X84" i="1"/>
  <c r="Z84" i="1"/>
  <c r="AB84" i="1"/>
  <c r="AA84" i="1"/>
  <c r="Y85" i="1"/>
  <c r="X85" i="1"/>
  <c r="Z85" i="1"/>
  <c r="AB85" i="1"/>
  <c r="AA85" i="1"/>
  <c r="Y86" i="1"/>
  <c r="X86" i="1"/>
  <c r="Z86" i="1"/>
  <c r="AB86" i="1"/>
  <c r="AA86" i="1"/>
  <c r="Y87" i="1"/>
  <c r="X87" i="1"/>
  <c r="Z87" i="1"/>
  <c r="AB87" i="1"/>
  <c r="AA87" i="1"/>
  <c r="Y88" i="1"/>
  <c r="X88" i="1"/>
  <c r="Z88" i="1"/>
  <c r="AB88" i="1"/>
  <c r="AA88" i="1"/>
  <c r="Y89" i="1"/>
  <c r="X89" i="1"/>
  <c r="Z89" i="1"/>
  <c r="AB89" i="1"/>
  <c r="AA89" i="1"/>
  <c r="Y90" i="1"/>
  <c r="X90" i="1"/>
  <c r="Z90" i="1"/>
  <c r="AB90" i="1"/>
  <c r="AA90" i="1"/>
  <c r="Y91" i="1"/>
  <c r="X91" i="1"/>
  <c r="Z91" i="1"/>
  <c r="AB91" i="1"/>
  <c r="AA91" i="1"/>
  <c r="Y92" i="1"/>
  <c r="X92" i="1"/>
  <c r="Z92" i="1"/>
  <c r="AB92" i="1"/>
  <c r="AA92" i="1"/>
  <c r="Y93" i="1"/>
  <c r="X93" i="1"/>
  <c r="Z93" i="1"/>
  <c r="AB93" i="1"/>
  <c r="AA93" i="1"/>
  <c r="Y94" i="1"/>
  <c r="X94" i="1"/>
  <c r="Z94" i="1"/>
  <c r="AB94" i="1"/>
  <c r="AA94" i="1"/>
  <c r="Y95" i="1"/>
  <c r="X95" i="1"/>
  <c r="Z95" i="1"/>
  <c r="AB95" i="1"/>
  <c r="AA95" i="1"/>
  <c r="Y96" i="1"/>
  <c r="X96" i="1"/>
  <c r="Z96" i="1"/>
  <c r="AB96" i="1"/>
  <c r="AA96" i="1"/>
  <c r="Y97" i="1"/>
  <c r="X97" i="1"/>
  <c r="Z97" i="1"/>
  <c r="AB97" i="1"/>
  <c r="AA97" i="1"/>
  <c r="Y98" i="1"/>
  <c r="AB98" i="1"/>
  <c r="X98" i="1"/>
  <c r="Z98" i="1"/>
  <c r="AA98" i="1"/>
  <c r="S13" i="1"/>
  <c r="S7" i="1"/>
  <c r="R13" i="1"/>
  <c r="T13" i="1"/>
  <c r="S6" i="1"/>
  <c r="V13" i="1"/>
  <c r="U13" i="1"/>
  <c r="S14" i="1"/>
  <c r="R14" i="1"/>
  <c r="T14" i="1"/>
  <c r="V14" i="1"/>
  <c r="U14" i="1"/>
  <c r="S15" i="1"/>
  <c r="R15" i="1"/>
  <c r="T15" i="1"/>
  <c r="V15" i="1"/>
  <c r="U15" i="1"/>
  <c r="S16" i="1"/>
  <c r="R16" i="1"/>
  <c r="T16" i="1"/>
  <c r="V16" i="1"/>
  <c r="U16" i="1"/>
  <c r="S17" i="1"/>
  <c r="R17" i="1"/>
  <c r="T17" i="1"/>
  <c r="V17" i="1"/>
  <c r="U17" i="1"/>
  <c r="S21" i="1"/>
  <c r="R21" i="1"/>
  <c r="T21" i="1"/>
  <c r="V21" i="1"/>
  <c r="U21" i="1"/>
  <c r="S18" i="1"/>
  <c r="R18" i="1"/>
  <c r="T18" i="1"/>
  <c r="V18" i="1"/>
  <c r="U18" i="1"/>
  <c r="S22" i="1"/>
  <c r="R22" i="1"/>
  <c r="T22" i="1"/>
  <c r="V22" i="1"/>
  <c r="U22" i="1"/>
  <c r="S23" i="1"/>
  <c r="R23" i="1"/>
  <c r="T23" i="1"/>
  <c r="V23" i="1"/>
  <c r="U23" i="1"/>
  <c r="S24" i="1"/>
  <c r="R24" i="1"/>
  <c r="T24" i="1"/>
  <c r="V24" i="1"/>
  <c r="U24" i="1"/>
  <c r="S25" i="1"/>
  <c r="R25" i="1"/>
  <c r="T25" i="1"/>
  <c r="V25" i="1"/>
  <c r="U25" i="1"/>
  <c r="S26" i="1"/>
  <c r="R26" i="1"/>
  <c r="T26" i="1"/>
  <c r="V26" i="1"/>
  <c r="U26" i="1"/>
  <c r="S27" i="1"/>
  <c r="R27" i="1"/>
  <c r="T27" i="1"/>
  <c r="V27" i="1"/>
  <c r="U27" i="1"/>
  <c r="S28" i="1"/>
  <c r="R28" i="1"/>
  <c r="T28" i="1"/>
  <c r="V28" i="1"/>
  <c r="U28" i="1"/>
  <c r="S29" i="1"/>
  <c r="R29" i="1"/>
  <c r="T29" i="1"/>
  <c r="V29" i="1"/>
  <c r="U29" i="1"/>
  <c r="S30" i="1"/>
  <c r="R30" i="1"/>
  <c r="T30" i="1"/>
  <c r="V30" i="1"/>
  <c r="U30" i="1"/>
  <c r="S31" i="1"/>
  <c r="R31" i="1"/>
  <c r="T31" i="1"/>
  <c r="V31" i="1"/>
  <c r="U31" i="1"/>
  <c r="S32" i="1"/>
  <c r="R32" i="1"/>
  <c r="T32" i="1"/>
  <c r="V32" i="1"/>
  <c r="U32" i="1"/>
  <c r="S33" i="1"/>
  <c r="R33" i="1"/>
  <c r="T33" i="1"/>
  <c r="V33" i="1"/>
  <c r="U33" i="1"/>
  <c r="S34" i="1"/>
  <c r="R34" i="1"/>
  <c r="T34" i="1"/>
  <c r="V34" i="1"/>
  <c r="U34" i="1"/>
  <c r="S35" i="1"/>
  <c r="R35" i="1"/>
  <c r="T35" i="1"/>
  <c r="V35" i="1"/>
  <c r="U35" i="1"/>
  <c r="S36" i="1"/>
  <c r="R36" i="1"/>
  <c r="T36" i="1"/>
  <c r="V36" i="1"/>
  <c r="U36" i="1"/>
  <c r="S37" i="1"/>
  <c r="R37" i="1"/>
  <c r="T37" i="1"/>
  <c r="V37" i="1"/>
  <c r="U37" i="1"/>
  <c r="S38" i="1"/>
  <c r="R38" i="1"/>
  <c r="T38" i="1"/>
  <c r="V38" i="1"/>
  <c r="U38" i="1"/>
  <c r="S39" i="1"/>
  <c r="R39" i="1"/>
  <c r="T39" i="1"/>
  <c r="V39" i="1"/>
  <c r="U39" i="1"/>
  <c r="S40" i="1"/>
  <c r="R40" i="1"/>
  <c r="T40" i="1"/>
  <c r="V40" i="1"/>
  <c r="U40" i="1"/>
  <c r="S41" i="1"/>
  <c r="R41" i="1"/>
  <c r="T41" i="1"/>
  <c r="V41" i="1"/>
  <c r="U41" i="1"/>
  <c r="S42" i="1"/>
  <c r="R42" i="1"/>
  <c r="T42" i="1"/>
  <c r="V42" i="1"/>
  <c r="U42" i="1"/>
  <c r="S43" i="1"/>
  <c r="R43" i="1"/>
  <c r="T43" i="1"/>
  <c r="V43" i="1"/>
  <c r="U43" i="1"/>
  <c r="S44" i="1"/>
  <c r="R44" i="1"/>
  <c r="T44" i="1"/>
  <c r="V44" i="1"/>
  <c r="U44" i="1"/>
  <c r="S45" i="1"/>
  <c r="R45" i="1"/>
  <c r="T45" i="1"/>
  <c r="V45" i="1"/>
  <c r="U45" i="1"/>
  <c r="S46" i="1"/>
  <c r="R46" i="1"/>
  <c r="T46" i="1"/>
  <c r="V46" i="1"/>
  <c r="U46" i="1"/>
  <c r="S47" i="1"/>
  <c r="R47" i="1"/>
  <c r="T47" i="1"/>
  <c r="V47" i="1"/>
  <c r="U47" i="1"/>
  <c r="S48" i="1"/>
  <c r="R48" i="1"/>
  <c r="T48" i="1"/>
  <c r="V48" i="1"/>
  <c r="U48" i="1"/>
  <c r="S49" i="1"/>
  <c r="R49" i="1"/>
  <c r="T49" i="1"/>
  <c r="V49" i="1"/>
  <c r="U49" i="1"/>
  <c r="S50" i="1"/>
  <c r="R50" i="1"/>
  <c r="T50" i="1"/>
  <c r="V50" i="1"/>
  <c r="U50" i="1"/>
  <c r="S51" i="1"/>
  <c r="R51" i="1"/>
  <c r="T51" i="1"/>
  <c r="V51" i="1"/>
  <c r="U51" i="1"/>
  <c r="S52" i="1"/>
  <c r="R52" i="1"/>
  <c r="T52" i="1"/>
  <c r="V52" i="1"/>
  <c r="U52" i="1"/>
  <c r="S53" i="1"/>
  <c r="R53" i="1"/>
  <c r="T53" i="1"/>
  <c r="V53" i="1"/>
  <c r="U53" i="1"/>
  <c r="S54" i="1"/>
  <c r="R54" i="1"/>
  <c r="T54" i="1"/>
  <c r="V54" i="1"/>
  <c r="U54" i="1"/>
  <c r="S55" i="1"/>
  <c r="R55" i="1"/>
  <c r="T55" i="1"/>
  <c r="V55" i="1"/>
  <c r="U55" i="1"/>
  <c r="S56" i="1"/>
  <c r="R56" i="1"/>
  <c r="T56" i="1"/>
  <c r="V56" i="1"/>
  <c r="U56" i="1"/>
  <c r="S57" i="1"/>
  <c r="R57" i="1"/>
  <c r="T57" i="1"/>
  <c r="V57" i="1"/>
  <c r="U57" i="1"/>
  <c r="S58" i="1"/>
  <c r="R58" i="1"/>
  <c r="T58" i="1"/>
  <c r="V58" i="1"/>
  <c r="U58" i="1"/>
  <c r="S59" i="1"/>
  <c r="R59" i="1"/>
  <c r="T59" i="1"/>
  <c r="V59" i="1"/>
  <c r="U59" i="1"/>
  <c r="S60" i="1"/>
  <c r="R60" i="1"/>
  <c r="T60" i="1"/>
  <c r="V60" i="1"/>
  <c r="U60" i="1"/>
  <c r="S61" i="1"/>
  <c r="R61" i="1"/>
  <c r="T61" i="1"/>
  <c r="V61" i="1"/>
  <c r="U61" i="1"/>
  <c r="S62" i="1"/>
  <c r="R62" i="1"/>
  <c r="T62" i="1"/>
  <c r="V62" i="1"/>
  <c r="U62" i="1"/>
  <c r="S63" i="1"/>
  <c r="R63" i="1"/>
  <c r="T63" i="1"/>
  <c r="V63" i="1"/>
  <c r="U63" i="1"/>
  <c r="S64" i="1"/>
  <c r="R64" i="1"/>
  <c r="T64" i="1"/>
  <c r="V64" i="1"/>
  <c r="U64" i="1"/>
  <c r="S65" i="1"/>
  <c r="R65" i="1"/>
  <c r="T65" i="1"/>
  <c r="V65" i="1"/>
  <c r="U65" i="1"/>
  <c r="S66" i="1"/>
  <c r="R66" i="1"/>
  <c r="T66" i="1"/>
  <c r="V66" i="1"/>
  <c r="U66" i="1"/>
  <c r="S67" i="1"/>
  <c r="R67" i="1"/>
  <c r="T67" i="1"/>
  <c r="V67" i="1"/>
  <c r="U67" i="1"/>
  <c r="S68" i="1"/>
  <c r="R68" i="1"/>
  <c r="T68" i="1"/>
  <c r="V68" i="1"/>
  <c r="U68" i="1"/>
  <c r="S69" i="1"/>
  <c r="R69" i="1"/>
  <c r="T69" i="1"/>
  <c r="V69" i="1"/>
  <c r="U69" i="1"/>
  <c r="S70" i="1"/>
  <c r="R70" i="1"/>
  <c r="T70" i="1"/>
  <c r="V70" i="1"/>
  <c r="U70" i="1"/>
  <c r="S71" i="1"/>
  <c r="R71" i="1"/>
  <c r="T71" i="1"/>
  <c r="V71" i="1"/>
  <c r="U71" i="1"/>
  <c r="S72" i="1"/>
  <c r="R72" i="1"/>
  <c r="T72" i="1"/>
  <c r="V72" i="1"/>
  <c r="U72" i="1"/>
  <c r="S73" i="1"/>
  <c r="R73" i="1"/>
  <c r="T73" i="1"/>
  <c r="V73" i="1"/>
  <c r="U73" i="1"/>
  <c r="S74" i="1"/>
  <c r="R74" i="1"/>
  <c r="T74" i="1"/>
  <c r="V74" i="1"/>
  <c r="U74" i="1"/>
  <c r="S75" i="1"/>
  <c r="R75" i="1"/>
  <c r="T75" i="1"/>
  <c r="V75" i="1"/>
  <c r="U75" i="1"/>
  <c r="S76" i="1"/>
  <c r="R76" i="1"/>
  <c r="T76" i="1"/>
  <c r="V76" i="1"/>
  <c r="U76" i="1"/>
  <c r="S77" i="1"/>
  <c r="R77" i="1"/>
  <c r="T77" i="1"/>
  <c r="V77" i="1"/>
  <c r="U77" i="1"/>
  <c r="S78" i="1"/>
  <c r="R78" i="1"/>
  <c r="T78" i="1"/>
  <c r="V78" i="1"/>
  <c r="U78" i="1"/>
  <c r="S79" i="1"/>
  <c r="R79" i="1"/>
  <c r="T79" i="1"/>
  <c r="V79" i="1"/>
  <c r="U79" i="1"/>
  <c r="S80" i="1"/>
  <c r="R80" i="1"/>
  <c r="T80" i="1"/>
  <c r="V80" i="1"/>
  <c r="U80" i="1"/>
  <c r="S81" i="1"/>
  <c r="R81" i="1"/>
  <c r="T81" i="1"/>
  <c r="V81" i="1"/>
  <c r="U81" i="1"/>
  <c r="S82" i="1"/>
  <c r="R82" i="1"/>
  <c r="T82" i="1"/>
  <c r="V82" i="1"/>
  <c r="U82" i="1"/>
  <c r="S83" i="1"/>
  <c r="R83" i="1"/>
  <c r="T83" i="1"/>
  <c r="V83" i="1"/>
  <c r="U83" i="1"/>
  <c r="S84" i="1"/>
  <c r="R84" i="1"/>
  <c r="T84" i="1"/>
  <c r="V84" i="1"/>
  <c r="U84" i="1"/>
  <c r="S85" i="1"/>
  <c r="R85" i="1"/>
  <c r="T85" i="1"/>
  <c r="V85" i="1"/>
  <c r="U85" i="1"/>
  <c r="S86" i="1"/>
  <c r="R86" i="1"/>
  <c r="T86" i="1"/>
  <c r="V86" i="1"/>
  <c r="U86" i="1"/>
  <c r="S87" i="1"/>
  <c r="R87" i="1"/>
  <c r="T87" i="1"/>
  <c r="V87" i="1"/>
  <c r="U87" i="1"/>
  <c r="S88" i="1"/>
  <c r="R88" i="1"/>
  <c r="T88" i="1"/>
  <c r="V88" i="1"/>
  <c r="U88" i="1"/>
  <c r="S89" i="1"/>
  <c r="R89" i="1"/>
  <c r="T89" i="1"/>
  <c r="V89" i="1"/>
  <c r="U89" i="1"/>
  <c r="S90" i="1"/>
  <c r="R90" i="1"/>
  <c r="T90" i="1"/>
  <c r="V90" i="1"/>
  <c r="U90" i="1"/>
  <c r="S91" i="1"/>
  <c r="R91" i="1"/>
  <c r="T91" i="1"/>
  <c r="V91" i="1"/>
  <c r="U91" i="1"/>
  <c r="S92" i="1"/>
  <c r="R92" i="1"/>
  <c r="T92" i="1"/>
  <c r="V92" i="1"/>
  <c r="U92" i="1"/>
  <c r="S93" i="1"/>
  <c r="R93" i="1"/>
  <c r="T93" i="1"/>
  <c r="V93" i="1"/>
  <c r="U93" i="1"/>
  <c r="S94" i="1"/>
  <c r="R94" i="1"/>
  <c r="T94" i="1"/>
  <c r="V94" i="1"/>
  <c r="U94" i="1"/>
  <c r="S95" i="1"/>
  <c r="R95" i="1"/>
  <c r="T95" i="1"/>
  <c r="V95" i="1"/>
  <c r="U95" i="1"/>
  <c r="S96" i="1"/>
  <c r="R96" i="1"/>
  <c r="T96" i="1"/>
  <c r="V96" i="1"/>
  <c r="U96" i="1"/>
  <c r="S97" i="1"/>
  <c r="R97" i="1"/>
  <c r="T97" i="1"/>
  <c r="V97" i="1"/>
  <c r="U97" i="1"/>
  <c r="S98" i="1"/>
  <c r="V98" i="1"/>
  <c r="R98" i="1"/>
  <c r="T98" i="1"/>
  <c r="U98" i="1"/>
  <c r="M13" i="1"/>
  <c r="M7" i="1"/>
  <c r="L13" i="1"/>
  <c r="N13" i="1"/>
  <c r="M6" i="1"/>
  <c r="P13" i="1"/>
  <c r="O13" i="1"/>
  <c r="M14" i="1"/>
  <c r="L14" i="1"/>
  <c r="N14" i="1"/>
  <c r="P14" i="1"/>
  <c r="O14" i="1"/>
  <c r="M15" i="1"/>
  <c r="L15" i="1"/>
  <c r="N15" i="1"/>
  <c r="P15" i="1"/>
  <c r="O15" i="1"/>
  <c r="M16" i="1"/>
  <c r="L16" i="1"/>
  <c r="N16" i="1"/>
  <c r="P16" i="1"/>
  <c r="O16" i="1"/>
  <c r="M17" i="1"/>
  <c r="L17" i="1"/>
  <c r="N17" i="1"/>
  <c r="P17" i="1"/>
  <c r="O17" i="1"/>
  <c r="M21" i="1"/>
  <c r="L21" i="1"/>
  <c r="N21" i="1"/>
  <c r="P21" i="1"/>
  <c r="O21" i="1"/>
  <c r="M18" i="1"/>
  <c r="L18" i="1"/>
  <c r="N18" i="1"/>
  <c r="P18" i="1"/>
  <c r="O18" i="1"/>
  <c r="M22" i="1"/>
  <c r="L22" i="1"/>
  <c r="N22" i="1"/>
  <c r="P22" i="1"/>
  <c r="O22" i="1"/>
  <c r="M23" i="1"/>
  <c r="L23" i="1"/>
  <c r="N23" i="1"/>
  <c r="P23" i="1"/>
  <c r="O23" i="1"/>
  <c r="M24" i="1"/>
  <c r="L24" i="1"/>
  <c r="N24" i="1"/>
  <c r="P24" i="1"/>
  <c r="O24" i="1"/>
  <c r="M25" i="1"/>
  <c r="L25" i="1"/>
  <c r="N25" i="1"/>
  <c r="P25" i="1"/>
  <c r="O25" i="1"/>
  <c r="M26" i="1"/>
  <c r="L26" i="1"/>
  <c r="N26" i="1"/>
  <c r="P26" i="1"/>
  <c r="O26" i="1"/>
  <c r="M27" i="1"/>
  <c r="L27" i="1"/>
  <c r="N27" i="1"/>
  <c r="P27" i="1"/>
  <c r="O27" i="1"/>
  <c r="M28" i="1"/>
  <c r="L28" i="1"/>
  <c r="N28" i="1"/>
  <c r="P28" i="1"/>
  <c r="O28" i="1"/>
  <c r="M29" i="1"/>
  <c r="L29" i="1"/>
  <c r="N29" i="1"/>
  <c r="P29" i="1"/>
  <c r="O29" i="1"/>
  <c r="M30" i="1"/>
  <c r="L30" i="1"/>
  <c r="N30" i="1"/>
  <c r="P30" i="1"/>
  <c r="O30" i="1"/>
  <c r="M31" i="1"/>
  <c r="L31" i="1"/>
  <c r="N31" i="1"/>
  <c r="P31" i="1"/>
  <c r="O31" i="1"/>
  <c r="M32" i="1"/>
  <c r="L32" i="1"/>
  <c r="N32" i="1"/>
  <c r="P32" i="1"/>
  <c r="O32" i="1"/>
  <c r="M33" i="1"/>
  <c r="L33" i="1"/>
  <c r="N33" i="1"/>
  <c r="P33" i="1"/>
  <c r="O33" i="1"/>
  <c r="M34" i="1"/>
  <c r="L34" i="1"/>
  <c r="N34" i="1"/>
  <c r="P34" i="1"/>
  <c r="O34" i="1"/>
  <c r="M35" i="1"/>
  <c r="L35" i="1"/>
  <c r="N35" i="1"/>
  <c r="P35" i="1"/>
  <c r="O35" i="1"/>
  <c r="M36" i="1"/>
  <c r="L36" i="1"/>
  <c r="N36" i="1"/>
  <c r="P36" i="1"/>
  <c r="O36" i="1"/>
  <c r="M37" i="1"/>
  <c r="L37" i="1"/>
  <c r="N37" i="1"/>
  <c r="P37" i="1"/>
  <c r="O37" i="1"/>
  <c r="M38" i="1"/>
  <c r="L38" i="1"/>
  <c r="N38" i="1"/>
  <c r="P38" i="1"/>
  <c r="O38" i="1"/>
  <c r="M39" i="1"/>
  <c r="L39" i="1"/>
  <c r="N39" i="1"/>
  <c r="P39" i="1"/>
  <c r="O39" i="1"/>
  <c r="M40" i="1"/>
  <c r="L40" i="1"/>
  <c r="N40" i="1"/>
  <c r="P40" i="1"/>
  <c r="O40" i="1"/>
  <c r="M41" i="1"/>
  <c r="L41" i="1"/>
  <c r="N41" i="1"/>
  <c r="P41" i="1"/>
  <c r="O41" i="1"/>
  <c r="M42" i="1"/>
  <c r="L42" i="1"/>
  <c r="N42" i="1"/>
  <c r="P42" i="1"/>
  <c r="O42" i="1"/>
  <c r="M43" i="1"/>
  <c r="L43" i="1"/>
  <c r="N43" i="1"/>
  <c r="P43" i="1"/>
  <c r="O43" i="1"/>
  <c r="M44" i="1"/>
  <c r="L44" i="1"/>
  <c r="N44" i="1"/>
  <c r="P44" i="1"/>
  <c r="O44" i="1"/>
  <c r="M45" i="1"/>
  <c r="L45" i="1"/>
  <c r="N45" i="1"/>
  <c r="P45" i="1"/>
  <c r="O45" i="1"/>
  <c r="M46" i="1"/>
  <c r="L46" i="1"/>
  <c r="N46" i="1"/>
  <c r="P46" i="1"/>
  <c r="O46" i="1"/>
  <c r="M47" i="1"/>
  <c r="L47" i="1"/>
  <c r="N47" i="1"/>
  <c r="P47" i="1"/>
  <c r="O47" i="1"/>
  <c r="M48" i="1"/>
  <c r="L48" i="1"/>
  <c r="N48" i="1"/>
  <c r="P48" i="1"/>
  <c r="O48" i="1"/>
  <c r="M49" i="1"/>
  <c r="L49" i="1"/>
  <c r="N49" i="1"/>
  <c r="P49" i="1"/>
  <c r="O49" i="1"/>
  <c r="M50" i="1"/>
  <c r="L50" i="1"/>
  <c r="N50" i="1"/>
  <c r="P50" i="1"/>
  <c r="O50" i="1"/>
  <c r="M51" i="1"/>
  <c r="L51" i="1"/>
  <c r="N51" i="1"/>
  <c r="P51" i="1"/>
  <c r="O51" i="1"/>
  <c r="M52" i="1"/>
  <c r="L52" i="1"/>
  <c r="N52" i="1"/>
  <c r="P52" i="1"/>
  <c r="O52" i="1"/>
  <c r="M53" i="1"/>
  <c r="L53" i="1"/>
  <c r="N53" i="1"/>
  <c r="P53" i="1"/>
  <c r="O53" i="1"/>
  <c r="M54" i="1"/>
  <c r="L54" i="1"/>
  <c r="N54" i="1"/>
  <c r="P54" i="1"/>
  <c r="O54" i="1"/>
  <c r="M55" i="1"/>
  <c r="L55" i="1"/>
  <c r="N55" i="1"/>
  <c r="P55" i="1"/>
  <c r="O55" i="1"/>
  <c r="M56" i="1"/>
  <c r="L56" i="1"/>
  <c r="N56" i="1"/>
  <c r="P56" i="1"/>
  <c r="O56" i="1"/>
  <c r="M57" i="1"/>
  <c r="L57" i="1"/>
  <c r="N57" i="1"/>
  <c r="P57" i="1"/>
  <c r="O57" i="1"/>
  <c r="M58" i="1"/>
  <c r="L58" i="1"/>
  <c r="N58" i="1"/>
  <c r="P58" i="1"/>
  <c r="O58" i="1"/>
  <c r="M59" i="1"/>
  <c r="L59" i="1"/>
  <c r="N59" i="1"/>
  <c r="P59" i="1"/>
  <c r="O59" i="1"/>
  <c r="M60" i="1"/>
  <c r="L60" i="1"/>
  <c r="N60" i="1"/>
  <c r="P60" i="1"/>
  <c r="O60" i="1"/>
  <c r="M61" i="1"/>
  <c r="L61" i="1"/>
  <c r="N61" i="1"/>
  <c r="P61" i="1"/>
  <c r="O61" i="1"/>
  <c r="M62" i="1"/>
  <c r="L62" i="1"/>
  <c r="N62" i="1"/>
  <c r="P62" i="1"/>
  <c r="O62" i="1"/>
  <c r="M63" i="1"/>
  <c r="L63" i="1"/>
  <c r="N63" i="1"/>
  <c r="P63" i="1"/>
  <c r="O63" i="1"/>
  <c r="M64" i="1"/>
  <c r="L64" i="1"/>
  <c r="N64" i="1"/>
  <c r="P64" i="1"/>
  <c r="O64" i="1"/>
  <c r="M65" i="1"/>
  <c r="L65" i="1"/>
  <c r="N65" i="1"/>
  <c r="P65" i="1"/>
  <c r="O65" i="1"/>
  <c r="M66" i="1"/>
  <c r="L66" i="1"/>
  <c r="N66" i="1"/>
  <c r="P66" i="1"/>
  <c r="O66" i="1"/>
  <c r="M67" i="1"/>
  <c r="L67" i="1"/>
  <c r="N67" i="1"/>
  <c r="P67" i="1"/>
  <c r="O67" i="1"/>
  <c r="M68" i="1"/>
  <c r="L68" i="1"/>
  <c r="N68" i="1"/>
  <c r="P68" i="1"/>
  <c r="O68" i="1"/>
  <c r="M69" i="1"/>
  <c r="L69" i="1"/>
  <c r="N69" i="1"/>
  <c r="P69" i="1"/>
  <c r="O69" i="1"/>
  <c r="M70" i="1"/>
  <c r="L70" i="1"/>
  <c r="N70" i="1"/>
  <c r="P70" i="1"/>
  <c r="O70" i="1"/>
  <c r="M71" i="1"/>
  <c r="L71" i="1"/>
  <c r="N71" i="1"/>
  <c r="P71" i="1"/>
  <c r="O71" i="1"/>
  <c r="M72" i="1"/>
  <c r="L72" i="1"/>
  <c r="N72" i="1"/>
  <c r="P72" i="1"/>
  <c r="O72" i="1"/>
  <c r="M73" i="1"/>
  <c r="L73" i="1"/>
  <c r="N73" i="1"/>
  <c r="P73" i="1"/>
  <c r="O73" i="1"/>
  <c r="M74" i="1"/>
  <c r="L74" i="1"/>
  <c r="N74" i="1"/>
  <c r="P74" i="1"/>
  <c r="O74" i="1"/>
  <c r="M75" i="1"/>
  <c r="L75" i="1"/>
  <c r="N75" i="1"/>
  <c r="P75" i="1"/>
  <c r="O75" i="1"/>
  <c r="M76" i="1"/>
  <c r="L76" i="1"/>
  <c r="N76" i="1"/>
  <c r="P76" i="1"/>
  <c r="O76" i="1"/>
  <c r="M77" i="1"/>
  <c r="L77" i="1"/>
  <c r="N77" i="1"/>
  <c r="P77" i="1"/>
  <c r="O77" i="1"/>
  <c r="M78" i="1"/>
  <c r="L78" i="1"/>
  <c r="N78" i="1"/>
  <c r="P78" i="1"/>
  <c r="O78" i="1"/>
  <c r="M79" i="1"/>
  <c r="L79" i="1"/>
  <c r="N79" i="1"/>
  <c r="P79" i="1"/>
  <c r="O79" i="1"/>
  <c r="M80" i="1"/>
  <c r="L80" i="1"/>
  <c r="N80" i="1"/>
  <c r="P80" i="1"/>
  <c r="O80" i="1"/>
  <c r="M81" i="1"/>
  <c r="L81" i="1"/>
  <c r="N81" i="1"/>
  <c r="P81" i="1"/>
  <c r="O81" i="1"/>
  <c r="M82" i="1"/>
  <c r="L82" i="1"/>
  <c r="N82" i="1"/>
  <c r="P82" i="1"/>
  <c r="O82" i="1"/>
  <c r="M83" i="1"/>
  <c r="L83" i="1"/>
  <c r="N83" i="1"/>
  <c r="P83" i="1"/>
  <c r="O83" i="1"/>
  <c r="M84" i="1"/>
  <c r="L84" i="1"/>
  <c r="N84" i="1"/>
  <c r="P84" i="1"/>
  <c r="O84" i="1"/>
  <c r="M85" i="1"/>
  <c r="L85" i="1"/>
  <c r="N85" i="1"/>
  <c r="P85" i="1"/>
  <c r="O85" i="1"/>
  <c r="M86" i="1"/>
  <c r="L86" i="1"/>
  <c r="N86" i="1"/>
  <c r="P86" i="1"/>
  <c r="O86" i="1"/>
  <c r="M87" i="1"/>
  <c r="L87" i="1"/>
  <c r="N87" i="1"/>
  <c r="P87" i="1"/>
  <c r="O87" i="1"/>
  <c r="M88" i="1"/>
  <c r="L88" i="1"/>
  <c r="N88" i="1"/>
  <c r="P88" i="1"/>
  <c r="O88" i="1"/>
  <c r="M89" i="1"/>
  <c r="L89" i="1"/>
  <c r="N89" i="1"/>
  <c r="P89" i="1"/>
  <c r="O89" i="1"/>
  <c r="M90" i="1"/>
  <c r="L90" i="1"/>
  <c r="N90" i="1"/>
  <c r="P90" i="1"/>
  <c r="O90" i="1"/>
  <c r="M91" i="1"/>
  <c r="L91" i="1"/>
  <c r="N91" i="1"/>
  <c r="P91" i="1"/>
  <c r="O91" i="1"/>
  <c r="M92" i="1"/>
  <c r="L92" i="1"/>
  <c r="N92" i="1"/>
  <c r="P92" i="1"/>
  <c r="O92" i="1"/>
  <c r="M93" i="1"/>
  <c r="L93" i="1"/>
  <c r="N93" i="1"/>
  <c r="P93" i="1"/>
  <c r="O93" i="1"/>
  <c r="M94" i="1"/>
  <c r="L94" i="1"/>
  <c r="N94" i="1"/>
  <c r="P94" i="1"/>
  <c r="O94" i="1"/>
  <c r="M95" i="1"/>
  <c r="L95" i="1"/>
  <c r="N95" i="1"/>
  <c r="P95" i="1"/>
  <c r="O95" i="1"/>
  <c r="M96" i="1"/>
  <c r="L96" i="1"/>
  <c r="N96" i="1"/>
  <c r="P96" i="1"/>
  <c r="O96" i="1"/>
  <c r="M97" i="1"/>
  <c r="L97" i="1"/>
  <c r="N97" i="1"/>
  <c r="P97" i="1"/>
  <c r="O97" i="1"/>
  <c r="M98" i="1"/>
  <c r="P98" i="1"/>
  <c r="L98" i="1"/>
  <c r="N98" i="1"/>
  <c r="O98" i="1"/>
  <c r="G13" i="1"/>
  <c r="G7" i="1"/>
  <c r="F13" i="1"/>
  <c r="H13" i="1"/>
  <c r="J13" i="1"/>
  <c r="I13" i="1"/>
  <c r="G14" i="1"/>
  <c r="F14" i="1"/>
  <c r="H14" i="1"/>
  <c r="J14" i="1"/>
  <c r="I14" i="1"/>
  <c r="G15" i="1"/>
  <c r="F15" i="1"/>
  <c r="H15" i="1"/>
  <c r="J15" i="1"/>
  <c r="I15" i="1"/>
  <c r="G16" i="1"/>
  <c r="F16" i="1"/>
  <c r="H16" i="1"/>
  <c r="J16" i="1"/>
  <c r="I16" i="1"/>
  <c r="G17" i="1"/>
  <c r="F17" i="1"/>
  <c r="H17" i="1"/>
  <c r="J17" i="1"/>
  <c r="I17" i="1"/>
  <c r="G21" i="1"/>
  <c r="F21" i="1"/>
  <c r="H21" i="1"/>
  <c r="J21" i="1"/>
  <c r="I21" i="1"/>
  <c r="G18" i="1"/>
  <c r="F18" i="1"/>
  <c r="H18" i="1"/>
  <c r="J18" i="1"/>
  <c r="I18" i="1"/>
  <c r="G22" i="1"/>
  <c r="F22" i="1"/>
  <c r="H22" i="1"/>
  <c r="J22" i="1"/>
  <c r="I22" i="1"/>
  <c r="G23" i="1"/>
  <c r="F23" i="1"/>
  <c r="H23" i="1"/>
  <c r="J23" i="1"/>
  <c r="I23" i="1"/>
  <c r="G24" i="1"/>
  <c r="F24" i="1"/>
  <c r="H24" i="1"/>
  <c r="J24" i="1"/>
  <c r="I24" i="1"/>
  <c r="G25" i="1"/>
  <c r="F25" i="1"/>
  <c r="H25" i="1"/>
  <c r="J25" i="1"/>
  <c r="I25" i="1"/>
  <c r="G26" i="1"/>
  <c r="F26" i="1"/>
  <c r="H26" i="1"/>
  <c r="J26" i="1"/>
  <c r="I26" i="1"/>
  <c r="G27" i="1"/>
  <c r="F27" i="1"/>
  <c r="H27" i="1"/>
  <c r="J27" i="1"/>
  <c r="I27" i="1"/>
  <c r="G28" i="1"/>
  <c r="F28" i="1"/>
  <c r="H28" i="1"/>
  <c r="J28" i="1"/>
  <c r="I28" i="1"/>
  <c r="G29" i="1"/>
  <c r="F29" i="1"/>
  <c r="H29" i="1"/>
  <c r="J29" i="1"/>
  <c r="I29" i="1"/>
  <c r="G30" i="1"/>
  <c r="F30" i="1"/>
  <c r="H30" i="1"/>
  <c r="J30" i="1"/>
  <c r="I30" i="1"/>
  <c r="G31" i="1"/>
  <c r="F31" i="1"/>
  <c r="H31" i="1"/>
  <c r="J31" i="1"/>
  <c r="I31" i="1"/>
  <c r="G32" i="1"/>
  <c r="F32" i="1"/>
  <c r="H32" i="1"/>
  <c r="J32" i="1"/>
  <c r="I32" i="1"/>
  <c r="G33" i="1"/>
  <c r="F33" i="1"/>
  <c r="H33" i="1"/>
  <c r="J33" i="1"/>
  <c r="I33" i="1"/>
  <c r="G34" i="1"/>
  <c r="F34" i="1"/>
  <c r="H34" i="1"/>
  <c r="J34" i="1"/>
  <c r="I34" i="1"/>
  <c r="G35" i="1"/>
  <c r="F35" i="1"/>
  <c r="H35" i="1"/>
  <c r="J35" i="1"/>
  <c r="I35" i="1"/>
  <c r="G36" i="1"/>
  <c r="F36" i="1"/>
  <c r="H36" i="1"/>
  <c r="J36" i="1"/>
  <c r="I36" i="1"/>
  <c r="G37" i="1"/>
  <c r="F37" i="1"/>
  <c r="H37" i="1"/>
  <c r="J37" i="1"/>
  <c r="I37" i="1"/>
  <c r="G38" i="1"/>
  <c r="F38" i="1"/>
  <c r="H38" i="1"/>
  <c r="J38" i="1"/>
  <c r="I38" i="1"/>
  <c r="G39" i="1"/>
  <c r="F39" i="1"/>
  <c r="H39" i="1"/>
  <c r="J39" i="1"/>
  <c r="I39" i="1"/>
  <c r="G40" i="1"/>
  <c r="F40" i="1"/>
  <c r="H40" i="1"/>
  <c r="J40" i="1"/>
  <c r="I40" i="1"/>
  <c r="G41" i="1"/>
  <c r="F41" i="1"/>
  <c r="H41" i="1"/>
  <c r="J41" i="1"/>
  <c r="I41" i="1"/>
  <c r="G42" i="1"/>
  <c r="F42" i="1"/>
  <c r="H42" i="1"/>
  <c r="J42" i="1"/>
  <c r="I42" i="1"/>
  <c r="G43" i="1"/>
  <c r="F43" i="1"/>
  <c r="H43" i="1"/>
  <c r="J43" i="1"/>
  <c r="I43" i="1"/>
  <c r="G44" i="1"/>
  <c r="F44" i="1"/>
  <c r="H44" i="1"/>
  <c r="J44" i="1"/>
  <c r="I44" i="1"/>
  <c r="G45" i="1"/>
  <c r="F45" i="1"/>
  <c r="H45" i="1"/>
  <c r="J45" i="1"/>
  <c r="I45" i="1"/>
  <c r="G46" i="1"/>
  <c r="F46" i="1"/>
  <c r="H46" i="1"/>
  <c r="J46" i="1"/>
  <c r="I46" i="1"/>
  <c r="G47" i="1"/>
  <c r="F47" i="1"/>
  <c r="H47" i="1"/>
  <c r="J47" i="1"/>
  <c r="I47" i="1"/>
  <c r="G48" i="1"/>
  <c r="F48" i="1"/>
  <c r="H48" i="1"/>
  <c r="J48" i="1"/>
  <c r="I48" i="1"/>
  <c r="G49" i="1"/>
  <c r="F49" i="1"/>
  <c r="H49" i="1"/>
  <c r="J49" i="1"/>
  <c r="I49" i="1"/>
  <c r="G50" i="1"/>
  <c r="F50" i="1"/>
  <c r="H50" i="1"/>
  <c r="J50" i="1"/>
  <c r="I50" i="1"/>
  <c r="G51" i="1"/>
  <c r="F51" i="1"/>
  <c r="H51" i="1"/>
  <c r="J51" i="1"/>
  <c r="I51" i="1"/>
  <c r="G52" i="1"/>
  <c r="F52" i="1"/>
  <c r="H52" i="1"/>
  <c r="J52" i="1"/>
  <c r="I52" i="1"/>
  <c r="G53" i="1"/>
  <c r="F53" i="1"/>
  <c r="H53" i="1"/>
  <c r="J53" i="1"/>
  <c r="I53" i="1"/>
  <c r="G54" i="1"/>
  <c r="F54" i="1"/>
  <c r="H54" i="1"/>
  <c r="J54" i="1"/>
  <c r="I54" i="1"/>
  <c r="G55" i="1"/>
  <c r="F55" i="1"/>
  <c r="H55" i="1"/>
  <c r="J55" i="1"/>
  <c r="I55" i="1"/>
  <c r="G56" i="1"/>
  <c r="F56" i="1"/>
  <c r="H56" i="1"/>
  <c r="J56" i="1"/>
  <c r="I56" i="1"/>
  <c r="G57" i="1"/>
  <c r="F57" i="1"/>
  <c r="H57" i="1"/>
  <c r="J57" i="1"/>
  <c r="I57" i="1"/>
  <c r="G58" i="1"/>
  <c r="F58" i="1"/>
  <c r="H58" i="1"/>
  <c r="J58" i="1"/>
  <c r="I58" i="1"/>
  <c r="G59" i="1"/>
  <c r="F59" i="1"/>
  <c r="H59" i="1"/>
  <c r="J59" i="1"/>
  <c r="I59" i="1"/>
  <c r="G60" i="1"/>
  <c r="F60" i="1"/>
  <c r="H60" i="1"/>
  <c r="J60" i="1"/>
  <c r="I60" i="1"/>
  <c r="G61" i="1"/>
  <c r="F61" i="1"/>
  <c r="H61" i="1"/>
  <c r="J61" i="1"/>
  <c r="I61" i="1"/>
  <c r="G62" i="1"/>
  <c r="F62" i="1"/>
  <c r="H62" i="1"/>
  <c r="J62" i="1"/>
  <c r="I62" i="1"/>
  <c r="G63" i="1"/>
  <c r="F63" i="1"/>
  <c r="H63" i="1"/>
  <c r="J63" i="1"/>
  <c r="I63" i="1"/>
  <c r="G64" i="1"/>
  <c r="F64" i="1"/>
  <c r="H64" i="1"/>
  <c r="J64" i="1"/>
  <c r="I64" i="1"/>
  <c r="G65" i="1"/>
  <c r="F65" i="1"/>
  <c r="H65" i="1"/>
  <c r="J65" i="1"/>
  <c r="I65" i="1"/>
  <c r="G66" i="1"/>
  <c r="F66" i="1"/>
  <c r="H66" i="1"/>
  <c r="J66" i="1"/>
  <c r="I66" i="1"/>
  <c r="G67" i="1"/>
  <c r="F67" i="1"/>
  <c r="H67" i="1"/>
  <c r="J67" i="1"/>
  <c r="I67" i="1"/>
  <c r="G68" i="1"/>
  <c r="F68" i="1"/>
  <c r="H68" i="1"/>
  <c r="J68" i="1"/>
  <c r="I68" i="1"/>
  <c r="G69" i="1"/>
  <c r="F69" i="1"/>
  <c r="H69" i="1"/>
  <c r="J69" i="1"/>
  <c r="I69" i="1"/>
  <c r="G70" i="1"/>
  <c r="F70" i="1"/>
  <c r="H70" i="1"/>
  <c r="J70" i="1"/>
  <c r="I70" i="1"/>
  <c r="G71" i="1"/>
  <c r="F71" i="1"/>
  <c r="H71" i="1"/>
  <c r="J71" i="1"/>
  <c r="I71" i="1"/>
  <c r="G72" i="1"/>
  <c r="F72" i="1"/>
  <c r="H72" i="1"/>
  <c r="J72" i="1"/>
  <c r="I72" i="1"/>
  <c r="G73" i="1"/>
  <c r="F73" i="1"/>
  <c r="H73" i="1"/>
  <c r="J73" i="1"/>
  <c r="I73" i="1"/>
  <c r="G74" i="1"/>
  <c r="F74" i="1"/>
  <c r="H74" i="1"/>
  <c r="J74" i="1"/>
  <c r="I74" i="1"/>
  <c r="G75" i="1"/>
  <c r="F75" i="1"/>
  <c r="H75" i="1"/>
  <c r="J75" i="1"/>
  <c r="I75" i="1"/>
  <c r="G76" i="1"/>
  <c r="F76" i="1"/>
  <c r="H76" i="1"/>
  <c r="J76" i="1"/>
  <c r="I76" i="1"/>
  <c r="G77" i="1"/>
  <c r="F77" i="1"/>
  <c r="H77" i="1"/>
  <c r="J77" i="1"/>
  <c r="I77" i="1"/>
  <c r="G78" i="1"/>
  <c r="F78" i="1"/>
  <c r="H78" i="1"/>
  <c r="J78" i="1"/>
  <c r="I78" i="1"/>
  <c r="G79" i="1"/>
  <c r="F79" i="1"/>
  <c r="H79" i="1"/>
  <c r="J79" i="1"/>
  <c r="I79" i="1"/>
  <c r="G80" i="1"/>
  <c r="F80" i="1"/>
  <c r="H80" i="1"/>
  <c r="J80" i="1"/>
  <c r="I80" i="1"/>
  <c r="G81" i="1"/>
  <c r="F81" i="1"/>
  <c r="H81" i="1"/>
  <c r="J81" i="1"/>
  <c r="I81" i="1"/>
  <c r="G82" i="1"/>
  <c r="F82" i="1"/>
  <c r="H82" i="1"/>
  <c r="J82" i="1"/>
  <c r="I82" i="1"/>
  <c r="G83" i="1"/>
  <c r="F83" i="1"/>
  <c r="H83" i="1"/>
  <c r="J83" i="1"/>
  <c r="I83" i="1"/>
  <c r="G84" i="1"/>
  <c r="F84" i="1"/>
  <c r="H84" i="1"/>
  <c r="J84" i="1"/>
  <c r="I84" i="1"/>
  <c r="G85" i="1"/>
  <c r="F85" i="1"/>
  <c r="H85" i="1"/>
  <c r="J85" i="1"/>
  <c r="I85" i="1"/>
  <c r="G86" i="1"/>
  <c r="F86" i="1"/>
  <c r="H86" i="1"/>
  <c r="J86" i="1"/>
  <c r="I86" i="1"/>
  <c r="G87" i="1"/>
  <c r="F87" i="1"/>
  <c r="H87" i="1"/>
  <c r="J87" i="1"/>
  <c r="I87" i="1"/>
  <c r="G88" i="1"/>
  <c r="F88" i="1"/>
  <c r="H88" i="1"/>
  <c r="J88" i="1"/>
  <c r="I88" i="1"/>
  <c r="G89" i="1"/>
  <c r="F89" i="1"/>
  <c r="H89" i="1"/>
  <c r="J89" i="1"/>
  <c r="I89" i="1"/>
  <c r="G90" i="1"/>
  <c r="F90" i="1"/>
  <c r="H90" i="1"/>
  <c r="J90" i="1"/>
  <c r="I90" i="1"/>
  <c r="G91" i="1"/>
  <c r="F91" i="1"/>
  <c r="H91" i="1"/>
  <c r="J91" i="1"/>
  <c r="I91" i="1"/>
  <c r="G92" i="1"/>
  <c r="F92" i="1"/>
  <c r="H92" i="1"/>
  <c r="J92" i="1"/>
  <c r="I92" i="1"/>
  <c r="G93" i="1"/>
  <c r="F93" i="1"/>
  <c r="H93" i="1"/>
  <c r="J93" i="1"/>
  <c r="I93" i="1"/>
  <c r="G94" i="1"/>
  <c r="F94" i="1"/>
  <c r="H94" i="1"/>
  <c r="J94" i="1"/>
  <c r="I94" i="1"/>
  <c r="G95" i="1"/>
  <c r="F95" i="1"/>
  <c r="H95" i="1"/>
  <c r="J95" i="1"/>
  <c r="I95" i="1"/>
  <c r="G96" i="1"/>
  <c r="F96" i="1"/>
  <c r="H96" i="1"/>
  <c r="J96" i="1"/>
  <c r="I96" i="1"/>
  <c r="G97" i="1"/>
  <c r="F97" i="1"/>
  <c r="H97" i="1"/>
  <c r="J97" i="1"/>
  <c r="I97" i="1"/>
  <c r="G98" i="1"/>
  <c r="J98" i="1"/>
  <c r="F98" i="1"/>
  <c r="H98" i="1"/>
  <c r="I98" i="1"/>
  <c r="B8" i="1"/>
  <c r="D11" i="1"/>
  <c r="B12" i="1"/>
  <c r="D12" i="1"/>
  <c r="B13" i="1"/>
  <c r="D13" i="1"/>
  <c r="D14" i="1"/>
  <c r="D15" i="1"/>
  <c r="D16" i="1"/>
  <c r="D17" i="1"/>
  <c r="D18" i="1"/>
  <c r="D19" i="1"/>
  <c r="D20" i="1"/>
  <c r="D21" i="1"/>
  <c r="D22" i="1"/>
  <c r="B24" i="1"/>
  <c r="D24" i="1"/>
  <c r="B28" i="1"/>
  <c r="B3" i="1"/>
  <c r="D25" i="1"/>
  <c r="J4" i="1"/>
  <c r="P4" i="1"/>
  <c r="V4" i="1"/>
  <c r="AB4" i="1"/>
  <c r="Y3" i="1"/>
  <c r="Y12" i="1"/>
  <c r="AB12" i="1"/>
  <c r="Z12" i="1"/>
  <c r="S3" i="1"/>
  <c r="S12" i="1"/>
  <c r="V12" i="1"/>
  <c r="T12" i="1"/>
  <c r="U12" i="1"/>
  <c r="M3" i="1"/>
  <c r="M12" i="1"/>
  <c r="P12" i="1"/>
  <c r="N12" i="1"/>
  <c r="O12" i="1"/>
  <c r="G3" i="1"/>
  <c r="G12" i="1"/>
  <c r="J12" i="1"/>
  <c r="H12" i="1"/>
  <c r="I12" i="1"/>
  <c r="Y4" i="1"/>
  <c r="S4" i="1"/>
  <c r="M4" i="1"/>
  <c r="G4" i="1"/>
</calcChain>
</file>

<file path=xl/comments1.xml><?xml version="1.0" encoding="utf-8"?>
<comments xmlns="http://schemas.openxmlformats.org/spreadsheetml/2006/main">
  <authors>
    <author/>
    <author>Rita Cetrangolo</author>
  </authors>
  <commentList>
    <comment ref="K1" authorId="0">
      <text>
        <r>
          <rPr>
            <sz val="11"/>
            <color rgb="FF000000"/>
            <rFont val="Calibri"/>
          </rPr>
          <t>Autor:
Prestamos
Microcreditos 6%
Prenda con Garant 3%</t>
        </r>
      </text>
    </comment>
    <comment ref="F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L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R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X5" authorId="0">
      <text>
        <r>
          <rPr>
            <sz val="11"/>
            <color rgb="FF000000"/>
            <rFont val="Calibri"/>
          </rPr>
          <t xml:space="preserve">
Corresponde colocar TNA/365*n
</t>
        </r>
      </text>
    </comment>
    <comment ref="B13" authorId="1">
      <text>
        <r>
          <rPr>
            <b/>
            <sz val="9"/>
            <color indexed="81"/>
            <rFont val="Arial"/>
          </rPr>
          <t>Rita Cetrangolo:</t>
        </r>
        <r>
          <rPr>
            <sz val="9"/>
            <color indexed="81"/>
            <rFont val="Arial"/>
          </rPr>
          <t xml:space="preserve">
0.2% + 20.000 Gs</t>
        </r>
      </text>
    </comment>
  </commentList>
</comments>
</file>

<file path=xl/sharedStrings.xml><?xml version="1.0" encoding="utf-8"?>
<sst xmlns="http://schemas.openxmlformats.org/spreadsheetml/2006/main" count="89" uniqueCount="45">
  <si>
    <t>Datos del credito</t>
  </si>
  <si>
    <t>Linea de credito</t>
  </si>
  <si>
    <t xml:space="preserve"> </t>
  </si>
  <si>
    <t>Asunción</t>
  </si>
  <si>
    <t>Prestamo</t>
  </si>
  <si>
    <t>Valor  del préstamo</t>
  </si>
  <si>
    <t>Interes Mensual</t>
  </si>
  <si>
    <t>Otros</t>
  </si>
  <si>
    <t>Tasa</t>
  </si>
  <si>
    <t>TNA</t>
  </si>
  <si>
    <t>Monto</t>
  </si>
  <si>
    <t>Plazo</t>
  </si>
  <si>
    <t>meses</t>
  </si>
  <si>
    <t>periodicidad de la tasa</t>
  </si>
  <si>
    <t>Cuota</t>
  </si>
  <si>
    <t>Plazo del credito</t>
  </si>
  <si>
    <t>Tasa periódica (MES)</t>
  </si>
  <si>
    <t>Ciudad</t>
  </si>
  <si>
    <t>Cantidad de cuotas</t>
  </si>
  <si>
    <t>Valor imponible (capital + Intereses)</t>
  </si>
  <si>
    <t>Gastos Administrativos</t>
  </si>
  <si>
    <t>Valor Unitario</t>
  </si>
  <si>
    <t>Cantidad</t>
  </si>
  <si>
    <t>Presupuesto</t>
  </si>
  <si>
    <t>Tasa judicial</t>
  </si>
  <si>
    <t>N° de cuota</t>
  </si>
  <si>
    <t>Capital al inicio de período</t>
  </si>
  <si>
    <t>Amortización</t>
  </si>
  <si>
    <t>Intereses del período</t>
  </si>
  <si>
    <t>Impuestos Municipales (Asuncion)</t>
  </si>
  <si>
    <t xml:space="preserve">Impuesto Municipal (Otros) </t>
  </si>
  <si>
    <t>Gastos Administrativos (Registro Publico)</t>
  </si>
  <si>
    <t>Certificado Catastral</t>
  </si>
  <si>
    <t>Certificado Condicion de Dominio</t>
  </si>
  <si>
    <t>Certificado Anotaciones Personales</t>
  </si>
  <si>
    <t>Tasa de inscripción</t>
  </si>
  <si>
    <t>Expedición de primer testimonio</t>
  </si>
  <si>
    <t>Certificado de cumplimiento tributario municipal</t>
  </si>
  <si>
    <t>Expedicion de copias/fotocopias</t>
  </si>
  <si>
    <t>Planimetria</t>
  </si>
  <si>
    <t>Impuesto Inmobiliario</t>
  </si>
  <si>
    <t>Honorarios Escribana</t>
  </si>
  <si>
    <t>Comision de desembolso y gastos administrativos</t>
  </si>
  <si>
    <t>TOTAL</t>
  </si>
  <si>
    <t>A desembolsar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</si>
</sst>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_ * #,##0.0_ ;_ * \-#,##0.0_ ;_ * &quot;-&quot;??_ ;_ @_ "/>
    <numFmt numFmtId="166" formatCode="_-* #,##0_-;\-* #,##0_-;_-* &quot;-&quot;_-;_-@"/>
    <numFmt numFmtId="167" formatCode="#,##0.0"/>
  </numFmts>
  <fonts count="10" x14ac:knownFonts="1">
    <font>
      <sz val="10"/>
      <color rgb="FF000000"/>
      <name val="Arial"/>
    </font>
    <font>
      <sz val="10"/>
      <color rgb="FF000000"/>
      <name val="Arial"/>
    </font>
    <font>
      <b/>
      <u/>
      <sz val="1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color rgb="FFFF0000"/>
      <name val="Arial"/>
    </font>
    <font>
      <sz val="11"/>
      <color rgb="FF000000"/>
      <name val="Calibri"/>
    </font>
    <font>
      <b/>
      <sz val="9"/>
      <color indexed="81"/>
      <name val="Arial"/>
    </font>
    <font>
      <sz val="9"/>
      <color indexed="81"/>
      <name val="Arial"/>
    </font>
  </fonts>
  <fills count="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5" fillId="0" borderId="0" xfId="0" applyFont="1" applyAlignment="1">
      <alignment horizontal="left"/>
    </xf>
    <xf numFmtId="3" fontId="3" fillId="3" borderId="0" xfId="0" applyNumberFormat="1" applyFont="1" applyFill="1" applyAlignment="1"/>
    <xf numFmtId="3" fontId="3" fillId="0" borderId="0" xfId="0" applyNumberFormat="1" applyFont="1" applyAlignment="1"/>
    <xf numFmtId="0" fontId="4" fillId="0" borderId="3" xfId="0" applyFont="1" applyBorder="1"/>
    <xf numFmtId="3" fontId="5" fillId="0" borderId="3" xfId="0" applyNumberFormat="1" applyFont="1" applyBorder="1"/>
    <xf numFmtId="3" fontId="0" fillId="0" borderId="0" xfId="0" applyNumberFormat="1" applyFont="1"/>
    <xf numFmtId="0" fontId="4" fillId="4" borderId="3" xfId="0" applyFont="1" applyFill="1" applyBorder="1"/>
    <xf numFmtId="10" fontId="5" fillId="4" borderId="3" xfId="0" applyNumberFormat="1" applyFont="1" applyFill="1" applyBorder="1"/>
    <xf numFmtId="10" fontId="3" fillId="3" borderId="0" xfId="0" applyNumberFormat="1" applyFont="1" applyFill="1" applyAlignment="1">
      <alignment horizontal="center"/>
    </xf>
    <xf numFmtId="164" fontId="5" fillId="5" borderId="3" xfId="0" applyNumberFormat="1" applyFont="1" applyFill="1" applyBorder="1"/>
    <xf numFmtId="165" fontId="0" fillId="0" borderId="0" xfId="0" applyNumberFormat="1" applyFont="1"/>
    <xf numFmtId="166" fontId="5" fillId="4" borderId="4" xfId="0" applyNumberFormat="1" applyFont="1" applyFill="1" applyBorder="1" applyAlignment="1">
      <alignment horizontal="right"/>
    </xf>
    <xf numFmtId="166" fontId="5" fillId="4" borderId="5" xfId="0" applyNumberFormat="1" applyFont="1" applyFill="1" applyBorder="1"/>
    <xf numFmtId="1" fontId="5" fillId="0" borderId="3" xfId="0" applyNumberFormat="1" applyFont="1" applyBorder="1"/>
    <xf numFmtId="1" fontId="0" fillId="0" borderId="0" xfId="0" applyNumberFormat="1" applyFont="1"/>
    <xf numFmtId="166" fontId="5" fillId="4" borderId="6" xfId="0" applyNumberFormat="1" applyFont="1" applyFill="1" applyBorder="1" applyAlignment="1">
      <alignment horizontal="right"/>
    </xf>
    <xf numFmtId="166" fontId="5" fillId="4" borderId="7" xfId="0" applyNumberFormat="1" applyFont="1" applyFill="1" applyBorder="1"/>
    <xf numFmtId="10" fontId="5" fillId="0" borderId="3" xfId="0" applyNumberFormat="1" applyFont="1" applyBorder="1"/>
    <xf numFmtId="9" fontId="0" fillId="0" borderId="0" xfId="0" applyNumberFormat="1" applyFont="1"/>
    <xf numFmtId="166" fontId="5" fillId="0" borderId="0" xfId="0" applyNumberFormat="1" applyFont="1"/>
    <xf numFmtId="3" fontId="3" fillId="3" borderId="0" xfId="0" applyNumberFormat="1" applyFont="1" applyFill="1" applyAlignment="1">
      <alignment horizontal="center"/>
    </xf>
    <xf numFmtId="165" fontId="5" fillId="0" borderId="3" xfId="0" applyNumberFormat="1" applyFont="1" applyBorder="1"/>
    <xf numFmtId="166" fontId="0" fillId="0" borderId="0" xfId="0" applyNumberFormat="1" applyFont="1"/>
    <xf numFmtId="0" fontId="5" fillId="0" borderId="8" xfId="0" applyFont="1" applyBorder="1" applyAlignment="1">
      <alignment horizontal="left"/>
    </xf>
    <xf numFmtId="3" fontId="3" fillId="0" borderId="9" xfId="0" applyNumberFormat="1" applyFont="1" applyBorder="1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0" xfId="0" applyFont="1" applyBorder="1" applyAlignment="1">
      <alignment horizontal="center"/>
    </xf>
    <xf numFmtId="0" fontId="4" fillId="0" borderId="0" xfId="0" applyFont="1" applyAlignment="1"/>
    <xf numFmtId="0" fontId="3" fillId="0" borderId="10" xfId="0" applyFont="1" applyBorder="1" applyAlignment="1"/>
    <xf numFmtId="10" fontId="3" fillId="0" borderId="10" xfId="0" applyNumberFormat="1" applyFont="1" applyBorder="1" applyAlignment="1"/>
    <xf numFmtId="3" fontId="3" fillId="0" borderId="10" xfId="0" applyNumberFormat="1" applyFont="1" applyBorder="1" applyAlignment="1"/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0" borderId="3" xfId="0" applyFont="1" applyBorder="1"/>
    <xf numFmtId="3" fontId="0" fillId="0" borderId="3" xfId="0" applyNumberFormat="1" applyFont="1" applyBorder="1"/>
    <xf numFmtId="167" fontId="0" fillId="0" borderId="3" xfId="0" applyNumberFormat="1" applyFont="1" applyBorder="1"/>
    <xf numFmtId="3" fontId="0" fillId="0" borderId="9" xfId="0" applyNumberFormat="1" applyFont="1" applyBorder="1" applyAlignment="1"/>
    <xf numFmtId="10" fontId="3" fillId="0" borderId="10" xfId="0" applyNumberFormat="1" applyFont="1" applyBorder="1" applyAlignment="1">
      <alignment horizontal="right"/>
    </xf>
    <xf numFmtId="3" fontId="3" fillId="3" borderId="10" xfId="0" applyNumberFormat="1" applyFont="1" applyFill="1" applyBorder="1" applyAlignment="1"/>
    <xf numFmtId="0" fontId="6" fillId="0" borderId="10" xfId="0" applyFont="1" applyBorder="1" applyAlignment="1"/>
    <xf numFmtId="3" fontId="6" fillId="0" borderId="10" xfId="0" applyNumberFormat="1" applyFont="1" applyBorder="1" applyAlignment="1"/>
    <xf numFmtId="3" fontId="6" fillId="3" borderId="10" xfId="0" applyNumberFormat="1" applyFont="1" applyFill="1" applyBorder="1" applyAlignment="1"/>
    <xf numFmtId="0" fontId="6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horizontal="center" vertical="center"/>
    </xf>
    <xf numFmtId="10" fontId="3" fillId="6" borderId="10" xfId="0" applyNumberFormat="1" applyFont="1" applyFill="1" applyBorder="1" applyAlignment="1"/>
    <xf numFmtId="10" fontId="0" fillId="0" borderId="0" xfId="1" applyNumberFormat="1" applyFont="1" applyAlignment="1"/>
    <xf numFmtId="0" fontId="0" fillId="5" borderId="0" xfId="0" applyFont="1" applyFill="1" applyBorder="1"/>
    <xf numFmtId="0" fontId="5" fillId="0" borderId="10" xfId="0" applyFont="1" applyFill="1" applyBorder="1" applyAlignment="1"/>
    <xf numFmtId="0" fontId="0" fillId="0" borderId="14" xfId="0" applyFont="1" applyBorder="1" applyAlignment="1"/>
    <xf numFmtId="3" fontId="4" fillId="0" borderId="15" xfId="0" applyNumberFormat="1" applyFont="1" applyBorder="1" applyAlignment="1"/>
    <xf numFmtId="0" fontId="3" fillId="0" borderId="16" xfId="0" applyFont="1" applyFill="1" applyBorder="1" applyAlignment="1"/>
    <xf numFmtId="3" fontId="0" fillId="0" borderId="0" xfId="0" applyNumberFormat="1" applyFont="1" applyAlignment="1"/>
    <xf numFmtId="0" fontId="3" fillId="0" borderId="0" xfId="0" applyFon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D1000"/>
  <sheetViews>
    <sheetView tabSelected="1" workbookViewId="0">
      <selection activeCell="D14" sqref="D14"/>
    </sheetView>
  </sheetViews>
  <sheetFormatPr baseColWidth="10" defaultColWidth="14.5" defaultRowHeight="15.75" customHeight="1" x14ac:dyDescent="0"/>
  <cols>
    <col min="1" max="1" width="42.33203125" style="4" customWidth="1"/>
    <col min="2" max="2" width="14.5" style="4"/>
    <col min="3" max="3" width="9.5" style="4" customWidth="1"/>
    <col min="4" max="4" width="13.33203125" style="4" bestFit="1" customWidth="1"/>
    <col min="5" max="5" width="14.5" style="4"/>
    <col min="6" max="6" width="22.1640625" style="4" hidden="1" customWidth="1"/>
    <col min="7" max="7" width="25.6640625" style="4" hidden="1" customWidth="1"/>
    <col min="8" max="8" width="9.33203125" style="4" hidden="1" customWidth="1"/>
    <col min="9" max="9" width="16.5" style="4" hidden="1" customWidth="1"/>
    <col min="10" max="10" width="21.6640625" style="4" hidden="1" customWidth="1"/>
    <col min="11" max="11" width="5.1640625" style="4" hidden="1" customWidth="1"/>
    <col min="12" max="12" width="22.1640625" style="4" hidden="1" customWidth="1"/>
    <col min="13" max="13" width="25.6640625" style="4" hidden="1" customWidth="1"/>
    <col min="14" max="14" width="9.33203125" style="4" hidden="1" customWidth="1"/>
    <col min="15" max="15" width="16.5" style="4" hidden="1" customWidth="1"/>
    <col min="16" max="16" width="21.6640625" style="4" hidden="1" customWidth="1"/>
    <col min="17" max="17" width="5.1640625" style="4" hidden="1" customWidth="1"/>
    <col min="18" max="18" width="22.1640625" style="4" hidden="1" customWidth="1"/>
    <col min="19" max="19" width="25.6640625" style="4" hidden="1" customWidth="1"/>
    <col min="20" max="20" width="9.33203125" style="4" hidden="1" customWidth="1"/>
    <col min="21" max="21" width="16.5" style="4" hidden="1" customWidth="1"/>
    <col min="22" max="22" width="21.6640625" style="4" hidden="1" customWidth="1"/>
    <col min="23" max="23" width="5.1640625" style="4" hidden="1" customWidth="1"/>
    <col min="24" max="24" width="22.1640625" style="4" hidden="1" customWidth="1"/>
    <col min="25" max="25" width="25.6640625" style="4" hidden="1" customWidth="1"/>
    <col min="26" max="26" width="9.33203125" style="4" hidden="1" customWidth="1"/>
    <col min="27" max="27" width="16.5" style="4" hidden="1" customWidth="1"/>
    <col min="28" max="28" width="21.6640625" style="4" hidden="1" customWidth="1"/>
    <col min="29" max="29" width="14.5" style="4"/>
    <col min="30" max="30" width="0" style="4" hidden="1" customWidth="1"/>
    <col min="31" max="31" width="14.5" style="4"/>
    <col min="32" max="32" width="21.5" style="4" bestFit="1" customWidth="1"/>
    <col min="33" max="16384" width="14.5" style="4"/>
  </cols>
  <sheetData>
    <row r="1" spans="1:30" ht="15.75" customHeight="1" thickBot="1">
      <c r="A1" s="1" t="s">
        <v>0</v>
      </c>
      <c r="B1" s="2"/>
      <c r="C1" s="2"/>
      <c r="D1" s="2"/>
      <c r="E1" s="2"/>
      <c r="F1" s="61">
        <v>24</v>
      </c>
      <c r="G1" s="62"/>
      <c r="H1" s="62"/>
      <c r="I1" s="62"/>
      <c r="J1" s="62"/>
      <c r="K1" s="3"/>
      <c r="L1" s="61">
        <v>36</v>
      </c>
      <c r="M1" s="62"/>
      <c r="N1" s="62"/>
      <c r="O1" s="62"/>
      <c r="P1" s="62"/>
      <c r="Q1" s="3"/>
      <c r="R1" s="61">
        <v>48</v>
      </c>
      <c r="S1" s="62"/>
      <c r="T1" s="62"/>
      <c r="U1" s="62"/>
      <c r="V1" s="62"/>
      <c r="W1" s="3"/>
      <c r="X1" s="61">
        <v>60</v>
      </c>
      <c r="Y1" s="62"/>
      <c r="Z1" s="62"/>
      <c r="AA1" s="62"/>
      <c r="AB1" s="62"/>
    </row>
    <row r="2" spans="1:30" ht="15.75" customHeight="1">
      <c r="A2" s="5" t="s">
        <v>1</v>
      </c>
      <c r="B2" s="6">
        <v>21000000</v>
      </c>
      <c r="C2" s="2"/>
      <c r="D2" s="2"/>
      <c r="E2" s="2"/>
      <c r="F2" s="3" t="s">
        <v>2</v>
      </c>
      <c r="G2" s="3"/>
      <c r="H2" s="3"/>
      <c r="I2" s="3"/>
      <c r="J2" s="3"/>
      <c r="K2" s="3"/>
      <c r="L2" s="3" t="s">
        <v>2</v>
      </c>
      <c r="M2" s="3"/>
      <c r="N2" s="3"/>
      <c r="O2" s="3"/>
      <c r="P2" s="3"/>
      <c r="Q2" s="3"/>
      <c r="R2" s="3" t="s">
        <v>2</v>
      </c>
      <c r="S2" s="3"/>
      <c r="T2" s="3"/>
      <c r="U2" s="3"/>
      <c r="V2" s="3"/>
      <c r="W2" s="3"/>
      <c r="X2" s="3" t="s">
        <v>2</v>
      </c>
      <c r="Y2" s="3"/>
      <c r="Z2" s="3"/>
      <c r="AA2" s="3"/>
      <c r="AB2" s="3"/>
      <c r="AD2" s="4" t="s">
        <v>3</v>
      </c>
    </row>
    <row r="3" spans="1:30" ht="15.75" customHeight="1" thickBot="1">
      <c r="A3" s="5" t="s">
        <v>4</v>
      </c>
      <c r="B3" s="7">
        <f>B2</f>
        <v>21000000</v>
      </c>
      <c r="C3" s="2"/>
      <c r="D3" s="2"/>
      <c r="E3" s="2"/>
      <c r="F3" s="8" t="s">
        <v>5</v>
      </c>
      <c r="G3" s="9">
        <f>B3</f>
        <v>21000000</v>
      </c>
      <c r="H3" s="10"/>
      <c r="I3" s="11" t="s">
        <v>6</v>
      </c>
      <c r="J3" s="12">
        <f>G6</f>
        <v>3.4000000000000002E-2</v>
      </c>
      <c r="K3" s="3"/>
      <c r="L3" s="8" t="s">
        <v>5</v>
      </c>
      <c r="M3" s="9">
        <f>+P4</f>
        <v>21000000</v>
      </c>
      <c r="N3" s="10"/>
      <c r="O3" s="11" t="s">
        <v>6</v>
      </c>
      <c r="P3" s="12">
        <f t="shared" ref="P3:P4" si="0">+J3</f>
        <v>3.4000000000000002E-2</v>
      </c>
      <c r="Q3" s="3"/>
      <c r="R3" s="8" t="s">
        <v>5</v>
      </c>
      <c r="S3" s="9">
        <f>+V4</f>
        <v>21000000</v>
      </c>
      <c r="T3" s="10"/>
      <c r="U3" s="11" t="s">
        <v>6</v>
      </c>
      <c r="V3" s="12">
        <f t="shared" ref="V3:V4" si="1">+P3</f>
        <v>3.4000000000000002E-2</v>
      </c>
      <c r="W3" s="3"/>
      <c r="X3" s="8" t="s">
        <v>5</v>
      </c>
      <c r="Y3" s="9">
        <f>+AB4</f>
        <v>21000000</v>
      </c>
      <c r="Z3" s="10"/>
      <c r="AA3" s="11" t="s">
        <v>6</v>
      </c>
      <c r="AB3" s="12">
        <f t="shared" ref="AB3:AB4" si="2">+V3</f>
        <v>3.4000000000000002E-2</v>
      </c>
      <c r="AD3" s="4" t="s">
        <v>7</v>
      </c>
    </row>
    <row r="4" spans="1:30" ht="15.75" customHeight="1">
      <c r="A4" s="5" t="s">
        <v>8</v>
      </c>
      <c r="B4" s="13">
        <v>2.5000000000000001E-2</v>
      </c>
      <c r="C4" s="2"/>
      <c r="D4" s="2"/>
      <c r="E4" s="2"/>
      <c r="F4" s="8" t="s">
        <v>9</v>
      </c>
      <c r="G4" s="14">
        <f>G6*12</f>
        <v>0.40800000000000003</v>
      </c>
      <c r="H4" s="15"/>
      <c r="I4" s="16" t="s">
        <v>10</v>
      </c>
      <c r="J4" s="17">
        <f>B3</f>
        <v>21000000</v>
      </c>
      <c r="K4" s="3"/>
      <c r="L4" s="8" t="s">
        <v>9</v>
      </c>
      <c r="M4" s="14">
        <f>+M6*12</f>
        <v>0.40800000000000003</v>
      </c>
      <c r="N4" s="15"/>
      <c r="O4" s="16" t="s">
        <v>10</v>
      </c>
      <c r="P4" s="17">
        <f t="shared" si="0"/>
        <v>21000000</v>
      </c>
      <c r="Q4" s="3"/>
      <c r="R4" s="8" t="s">
        <v>9</v>
      </c>
      <c r="S4" s="14">
        <f>+S6*12</f>
        <v>0.40800000000000003</v>
      </c>
      <c r="T4" s="15"/>
      <c r="U4" s="16" t="s">
        <v>10</v>
      </c>
      <c r="V4" s="17">
        <f t="shared" si="1"/>
        <v>21000000</v>
      </c>
      <c r="W4" s="3"/>
      <c r="X4" s="8" t="s">
        <v>9</v>
      </c>
      <c r="Y4" s="14">
        <f>+Y6*12</f>
        <v>0.40800000000000003</v>
      </c>
      <c r="Z4" s="15"/>
      <c r="AA4" s="16" t="s">
        <v>10</v>
      </c>
      <c r="AB4" s="17">
        <f t="shared" si="2"/>
        <v>21000000</v>
      </c>
    </row>
    <row r="5" spans="1:30" ht="15.75" customHeight="1" thickBot="1">
      <c r="A5" s="5" t="s">
        <v>11</v>
      </c>
      <c r="B5" s="2">
        <v>6</v>
      </c>
      <c r="C5" s="2" t="s">
        <v>12</v>
      </c>
      <c r="E5" s="2"/>
      <c r="F5" s="8" t="s">
        <v>13</v>
      </c>
      <c r="G5" s="18">
        <v>1</v>
      </c>
      <c r="H5" s="19"/>
      <c r="I5" s="20" t="s">
        <v>14</v>
      </c>
      <c r="J5" s="21">
        <v>24</v>
      </c>
      <c r="K5" s="3"/>
      <c r="L5" s="8" t="s">
        <v>13</v>
      </c>
      <c r="M5" s="18">
        <v>1</v>
      </c>
      <c r="N5" s="19"/>
      <c r="O5" s="20" t="s">
        <v>14</v>
      </c>
      <c r="P5" s="21">
        <v>36</v>
      </c>
      <c r="Q5" s="3"/>
      <c r="R5" s="8" t="s">
        <v>13</v>
      </c>
      <c r="S5" s="18">
        <v>1</v>
      </c>
      <c r="T5" s="19"/>
      <c r="U5" s="20" t="s">
        <v>14</v>
      </c>
      <c r="V5" s="21">
        <v>48</v>
      </c>
      <c r="W5" s="3"/>
      <c r="X5" s="8" t="s">
        <v>13</v>
      </c>
      <c r="Y5" s="18">
        <v>1</v>
      </c>
      <c r="Z5" s="19"/>
      <c r="AA5" s="20" t="s">
        <v>14</v>
      </c>
      <c r="AB5" s="21">
        <v>60</v>
      </c>
    </row>
    <row r="6" spans="1:30" ht="15.75" customHeight="1">
      <c r="A6" s="5" t="s">
        <v>15</v>
      </c>
      <c r="B6" s="2"/>
      <c r="C6" s="2"/>
      <c r="E6" s="2"/>
      <c r="F6" s="8" t="s">
        <v>16</v>
      </c>
      <c r="G6" s="22">
        <v>3.4000000000000002E-2</v>
      </c>
      <c r="H6" s="23"/>
      <c r="I6" s="24"/>
      <c r="J6" s="24"/>
      <c r="K6" s="3"/>
      <c r="L6" s="8" t="s">
        <v>16</v>
      </c>
      <c r="M6" s="22">
        <f>+P3</f>
        <v>3.4000000000000002E-2</v>
      </c>
      <c r="N6" s="23"/>
      <c r="O6" s="24"/>
      <c r="P6" s="24"/>
      <c r="Q6" s="3"/>
      <c r="R6" s="8" t="s">
        <v>16</v>
      </c>
      <c r="S6" s="22">
        <f>+V3</f>
        <v>3.4000000000000002E-2</v>
      </c>
      <c r="T6" s="23"/>
      <c r="U6" s="24"/>
      <c r="V6" s="24"/>
      <c r="W6" s="3"/>
      <c r="X6" s="8" t="s">
        <v>16</v>
      </c>
      <c r="Y6" s="22">
        <f>+AB3</f>
        <v>3.4000000000000002E-2</v>
      </c>
      <c r="Z6" s="23"/>
      <c r="AA6" s="24"/>
      <c r="AB6" s="24"/>
    </row>
    <row r="7" spans="1:30" ht="15.75" customHeight="1">
      <c r="A7" s="5" t="s">
        <v>17</v>
      </c>
      <c r="B7" s="25" t="s">
        <v>7</v>
      </c>
      <c r="C7" s="2"/>
      <c r="D7" s="2"/>
      <c r="E7" s="2"/>
      <c r="F7" s="8" t="s">
        <v>18</v>
      </c>
      <c r="G7" s="26">
        <f>B6</f>
        <v>0</v>
      </c>
      <c r="H7" s="3"/>
      <c r="I7" s="27"/>
      <c r="J7" s="27"/>
      <c r="K7" s="3"/>
      <c r="L7" s="8" t="s">
        <v>18</v>
      </c>
      <c r="M7" s="26">
        <f>+P5</f>
        <v>36</v>
      </c>
      <c r="N7" s="3"/>
      <c r="O7" s="27"/>
      <c r="P7" s="27"/>
      <c r="Q7" s="3"/>
      <c r="R7" s="8" t="s">
        <v>18</v>
      </c>
      <c r="S7" s="26">
        <f>+V5</f>
        <v>48</v>
      </c>
      <c r="T7" s="3"/>
      <c r="U7" s="27"/>
      <c r="V7" s="27"/>
      <c r="W7" s="3"/>
      <c r="X7" s="8" t="s">
        <v>18</v>
      </c>
      <c r="Y7" s="26">
        <f>+AB5</f>
        <v>60</v>
      </c>
      <c r="Z7" s="3"/>
      <c r="AA7" s="27"/>
      <c r="AB7" s="27"/>
    </row>
    <row r="8" spans="1:30" ht="15.75" customHeight="1">
      <c r="A8" s="28" t="s">
        <v>19</v>
      </c>
      <c r="B8" s="29">
        <f>B2+B2*B4*B5</f>
        <v>24150000</v>
      </c>
      <c r="C8" s="2"/>
      <c r="D8" s="2"/>
      <c r="E8" s="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0" ht="15.75" customHeight="1">
      <c r="A9" s="30"/>
      <c r="B9" s="2"/>
      <c r="C9" s="2"/>
      <c r="D9" s="2"/>
      <c r="E9" s="2"/>
      <c r="F9" s="3"/>
      <c r="G9" s="3"/>
      <c r="H9" s="3"/>
      <c r="I9" s="3"/>
      <c r="J9" s="31"/>
      <c r="K9" s="23"/>
      <c r="L9" s="3"/>
      <c r="M9" s="3"/>
      <c r="N9" s="3"/>
      <c r="O9" s="3"/>
      <c r="P9" s="31"/>
      <c r="Q9" s="3"/>
      <c r="R9" s="3"/>
      <c r="S9" s="3"/>
      <c r="T9" s="3"/>
      <c r="U9" s="3"/>
      <c r="V9" s="31"/>
      <c r="W9" s="3"/>
      <c r="X9" s="3"/>
      <c r="Y9" s="3"/>
      <c r="Z9" s="3"/>
      <c r="AA9" s="3"/>
      <c r="AB9" s="31"/>
    </row>
    <row r="10" spans="1:30" s="33" customFormat="1" ht="15.75" customHeight="1" thickBot="1">
      <c r="A10" s="32" t="s">
        <v>20</v>
      </c>
      <c r="B10" s="32" t="s">
        <v>21</v>
      </c>
      <c r="C10" s="32" t="s">
        <v>22</v>
      </c>
      <c r="D10" s="32" t="s">
        <v>23</v>
      </c>
      <c r="E10" s="30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0" ht="15.75" customHeight="1">
      <c r="A11" s="34" t="s">
        <v>24</v>
      </c>
      <c r="B11" s="35">
        <v>6.3E-3</v>
      </c>
      <c r="C11" s="36"/>
      <c r="D11" s="36">
        <f>B11*B8</f>
        <v>152145</v>
      </c>
      <c r="F11" s="37" t="s">
        <v>25</v>
      </c>
      <c r="G11" s="38" t="s">
        <v>26</v>
      </c>
      <c r="H11" s="38" t="s">
        <v>14</v>
      </c>
      <c r="I11" s="39" t="s">
        <v>27</v>
      </c>
      <c r="J11" s="38" t="s">
        <v>28</v>
      </c>
      <c r="K11" s="3"/>
      <c r="L11" s="37" t="s">
        <v>25</v>
      </c>
      <c r="M11" s="38" t="s">
        <v>26</v>
      </c>
      <c r="N11" s="38" t="s">
        <v>14</v>
      </c>
      <c r="O11" s="39" t="s">
        <v>27</v>
      </c>
      <c r="P11" s="38" t="s">
        <v>28</v>
      </c>
      <c r="Q11" s="3"/>
      <c r="R11" s="37" t="s">
        <v>25</v>
      </c>
      <c r="S11" s="38" t="s">
        <v>26</v>
      </c>
      <c r="T11" s="38" t="s">
        <v>14</v>
      </c>
      <c r="U11" s="39" t="s">
        <v>27</v>
      </c>
      <c r="V11" s="38" t="s">
        <v>28</v>
      </c>
      <c r="W11" s="3"/>
      <c r="X11" s="37" t="s">
        <v>25</v>
      </c>
      <c r="Y11" s="38" t="s">
        <v>26</v>
      </c>
      <c r="Z11" s="38" t="s">
        <v>14</v>
      </c>
      <c r="AA11" s="39" t="s">
        <v>27</v>
      </c>
      <c r="AB11" s="38" t="s">
        <v>28</v>
      </c>
    </row>
    <row r="12" spans="1:30" ht="15.75" customHeight="1">
      <c r="A12" s="34" t="s">
        <v>29</v>
      </c>
      <c r="B12" s="35">
        <f>IF(B7="Asunción",0.4%,0)</f>
        <v>0</v>
      </c>
      <c r="C12" s="36"/>
      <c r="D12" s="36">
        <f>B12*B8</f>
        <v>0</v>
      </c>
      <c r="F12" s="40">
        <v>1</v>
      </c>
      <c r="G12" s="41">
        <f>G3</f>
        <v>21000000</v>
      </c>
      <c r="H12" s="41" t="str">
        <f>IF(F12&lt;$G$7+1,(PMT($G$6,$G$7,$G$3)*-1)," ")</f>
        <v xml:space="preserve"> </v>
      </c>
      <c r="I12" s="41" t="e">
        <f>IF(H12&gt;0,(H12-J12),0)</f>
        <v>#VALUE!</v>
      </c>
      <c r="J12" s="42">
        <f>G12*$G$6</f>
        <v>714000</v>
      </c>
      <c r="K12" s="3"/>
      <c r="L12" s="40">
        <v>1</v>
      </c>
      <c r="M12" s="41">
        <f>M3</f>
        <v>21000000</v>
      </c>
      <c r="N12" s="41">
        <f>IF(L12&lt;$M$7+1,(PMT($M$6,$M$7,$M$3)*-1)," ")</f>
        <v>1020140.3057420059</v>
      </c>
      <c r="O12" s="41">
        <f>IF(N12&gt;0,(N12-P12),0)</f>
        <v>306140.30574200593</v>
      </c>
      <c r="P12" s="42">
        <f>M12*$M$6</f>
        <v>714000</v>
      </c>
      <c r="Q12" s="3"/>
      <c r="R12" s="40">
        <v>1</v>
      </c>
      <c r="S12" s="41">
        <f>S3</f>
        <v>21000000</v>
      </c>
      <c r="T12" s="41">
        <f>IF(R12&lt;$S$7+1,(PMT($S$6,$S$7,$S$3)*-1)," ")</f>
        <v>893522.88546120666</v>
      </c>
      <c r="U12" s="41">
        <f>IF(T12&gt;0,(T12-V12),0)</f>
        <v>179522.88546120666</v>
      </c>
      <c r="V12" s="42">
        <f>S12*$S$6</f>
        <v>714000</v>
      </c>
      <c r="W12" s="3"/>
      <c r="X12" s="40">
        <v>1</v>
      </c>
      <c r="Y12" s="41">
        <f>Y3</f>
        <v>21000000</v>
      </c>
      <c r="Z12" s="41">
        <f>IF(X12&lt;$Y$7+1,(PMT($Y$6,$Y$7,$Y$3)*-1)," ")</f>
        <v>824970.07210289815</v>
      </c>
      <c r="AA12" s="43">
        <v>581312</v>
      </c>
      <c r="AB12" s="42">
        <f>Y12*$Y$6</f>
        <v>714000</v>
      </c>
    </row>
    <row r="13" spans="1:30" ht="15.75" customHeight="1">
      <c r="A13" s="34" t="s">
        <v>30</v>
      </c>
      <c r="B13" s="44">
        <f>IF(B7="Otros",0.2%,0)</f>
        <v>2E-3</v>
      </c>
      <c r="C13" s="36"/>
      <c r="D13" s="36">
        <f>B13*B8+20000</f>
        <v>68300</v>
      </c>
      <c r="F13" s="40" t="e">
        <f>IF(#REF!&lt;$G$7,#REF!+1," ")</f>
        <v>#REF!</v>
      </c>
      <c r="G13" s="41">
        <f>IF(ISERROR(#REF!-#REF!),0,#REF!-#REF!)</f>
        <v>0</v>
      </c>
      <c r="H13" s="41" t="e">
        <f t="shared" ref="H13:H76" si="3">IF(F13&lt;$G$7+1,(PMT($G$6,$G$7,$G$3)*-1)," ")</f>
        <v>#REF!</v>
      </c>
      <c r="I13" s="41">
        <f t="shared" ref="I13:I98" si="4">IF(ISERROR(H13-J13),0,H13-J13)</f>
        <v>0</v>
      </c>
      <c r="J13" s="42">
        <f t="shared" ref="J13:J76" si="5">G13*$G$6</f>
        <v>0</v>
      </c>
      <c r="K13" s="3"/>
      <c r="L13" s="40" t="e">
        <f>IF(#REF!&lt;$M$7,#REF!+1," ")</f>
        <v>#REF!</v>
      </c>
      <c r="M13" s="41">
        <f>IF(ISERROR(#REF!-#REF!),0,#REF!-#REF!)</f>
        <v>0</v>
      </c>
      <c r="N13" s="41" t="e">
        <f t="shared" ref="N13:N76" si="6">IF(L13&lt;$M$7+1,(PMT($M$6,$M$7,$M$3)*-1)," ")</f>
        <v>#REF!</v>
      </c>
      <c r="O13" s="41">
        <f t="shared" ref="O13:O98" si="7">IF(ISERROR(N13-P13),0,N13-P13)</f>
        <v>0</v>
      </c>
      <c r="P13" s="42">
        <f t="shared" ref="P13:P76" si="8">M13*$M$6</f>
        <v>0</v>
      </c>
      <c r="Q13" s="3"/>
      <c r="R13" s="40" t="e">
        <f>IF(#REF!&lt;$S$7,#REF!+1," ")</f>
        <v>#REF!</v>
      </c>
      <c r="S13" s="41">
        <f>IF(ISERROR(#REF!-#REF!),0,#REF!-#REF!)</f>
        <v>0</v>
      </c>
      <c r="T13" s="41" t="e">
        <f t="shared" ref="T13:T76" si="9">IF(R13&lt;$S$7+1,(PMT($S$6,$S$7,$S$3)*-1)," ")</f>
        <v>#REF!</v>
      </c>
      <c r="U13" s="41">
        <f t="shared" ref="U13:U98" si="10">IF(ISERROR(T13-V13),0,T13-V13)</f>
        <v>0</v>
      </c>
      <c r="V13" s="42">
        <f t="shared" ref="V13:V76" si="11">S13*$S$6</f>
        <v>0</v>
      </c>
      <c r="W13" s="3"/>
      <c r="X13" s="40" t="e">
        <f>IF(#REF!&lt;$Y$7,#REF!+1," ")</f>
        <v>#REF!</v>
      </c>
      <c r="Y13" s="41">
        <f>IF(ISERROR(#REF!-#REF!),0,#REF!-#REF!)</f>
        <v>0</v>
      </c>
      <c r="Z13" s="41" t="e">
        <f t="shared" ref="Z13:Z76" si="12">IF(X13&lt;$Y$7+1,(PMT($Y$6,$Y$7,$Y$3)*-1)," ")</f>
        <v>#REF!</v>
      </c>
      <c r="AA13" s="41">
        <f t="shared" ref="AA13:AA98" si="13">IF(ISERROR(Z13-AB13),0,Z13-AB13)</f>
        <v>0</v>
      </c>
      <c r="AB13" s="42">
        <f t="shared" ref="AB13:AB76" si="14">Y13*$Y$6</f>
        <v>0</v>
      </c>
    </row>
    <row r="14" spans="1:30" ht="15.75" customHeight="1">
      <c r="A14" s="34" t="s">
        <v>31</v>
      </c>
      <c r="B14" s="36">
        <v>446886</v>
      </c>
      <c r="C14" s="45">
        <v>1</v>
      </c>
      <c r="D14" s="36">
        <f t="shared" ref="D14:D22" si="15">B14*C14</f>
        <v>446886</v>
      </c>
      <c r="F14" s="40" t="e">
        <f>IF(F13&lt;$G$7,F13+1," ")</f>
        <v>#REF!</v>
      </c>
      <c r="G14" s="41">
        <f>IF(ISERROR(G13-I13),0,G13-I13)</f>
        <v>0</v>
      </c>
      <c r="H14" s="41" t="e">
        <f t="shared" si="3"/>
        <v>#REF!</v>
      </c>
      <c r="I14" s="41">
        <f t="shared" si="4"/>
        <v>0</v>
      </c>
      <c r="J14" s="42">
        <f t="shared" si="5"/>
        <v>0</v>
      </c>
      <c r="K14" s="3"/>
      <c r="L14" s="40" t="e">
        <f>IF(L13&lt;$M$7,L13+1," ")</f>
        <v>#REF!</v>
      </c>
      <c r="M14" s="41">
        <f>IF(ISERROR(M13-O13),0,M13-O13)</f>
        <v>0</v>
      </c>
      <c r="N14" s="41" t="e">
        <f t="shared" si="6"/>
        <v>#REF!</v>
      </c>
      <c r="O14" s="41">
        <f t="shared" si="7"/>
        <v>0</v>
      </c>
      <c r="P14" s="42">
        <f t="shared" si="8"/>
        <v>0</v>
      </c>
      <c r="Q14" s="3"/>
      <c r="R14" s="40" t="e">
        <f>IF(R13&lt;$S$7,R13+1," ")</f>
        <v>#REF!</v>
      </c>
      <c r="S14" s="41">
        <f>IF(ISERROR(S13-U13),0,S13-U13)</f>
        <v>0</v>
      </c>
      <c r="T14" s="41" t="e">
        <f t="shared" si="9"/>
        <v>#REF!</v>
      </c>
      <c r="U14" s="41">
        <f t="shared" si="10"/>
        <v>0</v>
      </c>
      <c r="V14" s="42">
        <f t="shared" si="11"/>
        <v>0</v>
      </c>
      <c r="W14" s="3"/>
      <c r="X14" s="40" t="e">
        <f>IF(X13&lt;$Y$7,X13+1," ")</f>
        <v>#REF!</v>
      </c>
      <c r="Y14" s="41">
        <f>IF(ISERROR(Y13-AA13),0,Y13-AA13)</f>
        <v>0</v>
      </c>
      <c r="Z14" s="41" t="e">
        <f t="shared" si="12"/>
        <v>#REF!</v>
      </c>
      <c r="AA14" s="41">
        <f t="shared" si="13"/>
        <v>0</v>
      </c>
      <c r="AB14" s="42">
        <f t="shared" si="14"/>
        <v>0</v>
      </c>
    </row>
    <row r="15" spans="1:30" ht="15.75" customHeight="1">
      <c r="A15" s="34" t="s">
        <v>32</v>
      </c>
      <c r="B15" s="36">
        <v>178754</v>
      </c>
      <c r="C15" s="45">
        <v>1</v>
      </c>
      <c r="D15" s="36">
        <f t="shared" si="15"/>
        <v>178754</v>
      </c>
      <c r="F15" s="40" t="e">
        <f t="shared" ref="F15:F77" si="16">IF(F14&lt;$G$7,F14+1," ")</f>
        <v>#REF!</v>
      </c>
      <c r="G15" s="41">
        <f t="shared" ref="G15:G77" si="17">IF(ISERROR(G14-I14),0,G14-I14)</f>
        <v>0</v>
      </c>
      <c r="H15" s="41" t="e">
        <f t="shared" si="3"/>
        <v>#REF!</v>
      </c>
      <c r="I15" s="41">
        <f t="shared" si="4"/>
        <v>0</v>
      </c>
      <c r="J15" s="42">
        <f t="shared" si="5"/>
        <v>0</v>
      </c>
      <c r="K15" s="3"/>
      <c r="L15" s="40" t="e">
        <f t="shared" ref="L15:L77" si="18">IF(L14&lt;$M$7,L14+1," ")</f>
        <v>#REF!</v>
      </c>
      <c r="M15" s="41">
        <f t="shared" ref="M15:M77" si="19">IF(ISERROR(M14-O14),0,M14-O14)</f>
        <v>0</v>
      </c>
      <c r="N15" s="41" t="e">
        <f t="shared" si="6"/>
        <v>#REF!</v>
      </c>
      <c r="O15" s="41">
        <f t="shared" si="7"/>
        <v>0</v>
      </c>
      <c r="P15" s="42">
        <f t="shared" si="8"/>
        <v>0</v>
      </c>
      <c r="Q15" s="3"/>
      <c r="R15" s="40" t="e">
        <f t="shared" ref="R15:R77" si="20">IF(R14&lt;$S$7,R14+1," ")</f>
        <v>#REF!</v>
      </c>
      <c r="S15" s="41">
        <f t="shared" ref="S15:S77" si="21">IF(ISERROR(S14-U14),0,S14-U14)</f>
        <v>0</v>
      </c>
      <c r="T15" s="41" t="e">
        <f t="shared" si="9"/>
        <v>#REF!</v>
      </c>
      <c r="U15" s="41">
        <f t="shared" si="10"/>
        <v>0</v>
      </c>
      <c r="V15" s="42">
        <f t="shared" si="11"/>
        <v>0</v>
      </c>
      <c r="W15" s="3"/>
      <c r="X15" s="40" t="e">
        <f t="shared" ref="X15:X77" si="22">IF(X14&lt;$Y$7,X14+1," ")</f>
        <v>#REF!</v>
      </c>
      <c r="Y15" s="41">
        <f t="shared" ref="Y15:Y77" si="23">IF(ISERROR(Y14-AA14),0,Y14-AA14)</f>
        <v>0</v>
      </c>
      <c r="Z15" s="41" t="e">
        <f t="shared" si="12"/>
        <v>#REF!</v>
      </c>
      <c r="AA15" s="41">
        <f t="shared" si="13"/>
        <v>0</v>
      </c>
      <c r="AB15" s="42">
        <f t="shared" si="14"/>
        <v>0</v>
      </c>
    </row>
    <row r="16" spans="1:30" ht="15.75" customHeight="1">
      <c r="A16" s="34" t="s">
        <v>33</v>
      </c>
      <c r="B16" s="36">
        <v>178754</v>
      </c>
      <c r="C16" s="45">
        <v>1</v>
      </c>
      <c r="D16" s="36">
        <f t="shared" si="15"/>
        <v>178754</v>
      </c>
      <c r="F16" s="40" t="e">
        <f t="shared" si="16"/>
        <v>#REF!</v>
      </c>
      <c r="G16" s="41">
        <f t="shared" si="17"/>
        <v>0</v>
      </c>
      <c r="H16" s="41" t="e">
        <f t="shared" si="3"/>
        <v>#REF!</v>
      </c>
      <c r="I16" s="41">
        <f t="shared" si="4"/>
        <v>0</v>
      </c>
      <c r="J16" s="42">
        <f t="shared" si="5"/>
        <v>0</v>
      </c>
      <c r="K16" s="3"/>
      <c r="L16" s="40" t="e">
        <f t="shared" si="18"/>
        <v>#REF!</v>
      </c>
      <c r="M16" s="41">
        <f t="shared" si="19"/>
        <v>0</v>
      </c>
      <c r="N16" s="41" t="e">
        <f t="shared" si="6"/>
        <v>#REF!</v>
      </c>
      <c r="O16" s="41">
        <f t="shared" si="7"/>
        <v>0</v>
      </c>
      <c r="P16" s="42">
        <f t="shared" si="8"/>
        <v>0</v>
      </c>
      <c r="Q16" s="3"/>
      <c r="R16" s="40" t="e">
        <f t="shared" si="20"/>
        <v>#REF!</v>
      </c>
      <c r="S16" s="41">
        <f t="shared" si="21"/>
        <v>0</v>
      </c>
      <c r="T16" s="41" t="e">
        <f t="shared" si="9"/>
        <v>#REF!</v>
      </c>
      <c r="U16" s="41">
        <f t="shared" si="10"/>
        <v>0</v>
      </c>
      <c r="V16" s="42">
        <f t="shared" si="11"/>
        <v>0</v>
      </c>
      <c r="W16" s="3"/>
      <c r="X16" s="40" t="e">
        <f t="shared" si="22"/>
        <v>#REF!</v>
      </c>
      <c r="Y16" s="41">
        <f t="shared" si="23"/>
        <v>0</v>
      </c>
      <c r="Z16" s="41" t="e">
        <f t="shared" si="12"/>
        <v>#REF!</v>
      </c>
      <c r="AA16" s="41">
        <f t="shared" si="13"/>
        <v>0</v>
      </c>
      <c r="AB16" s="42">
        <f t="shared" si="14"/>
        <v>0</v>
      </c>
    </row>
    <row r="17" spans="1:29" ht="15.75" customHeight="1">
      <c r="A17" s="34" t="s">
        <v>34</v>
      </c>
      <c r="B17" s="36">
        <v>178754</v>
      </c>
      <c r="C17" s="45">
        <v>2</v>
      </c>
      <c r="D17" s="36">
        <f t="shared" si="15"/>
        <v>357508</v>
      </c>
      <c r="F17" s="40" t="e">
        <f t="shared" si="16"/>
        <v>#REF!</v>
      </c>
      <c r="G17" s="41">
        <f t="shared" si="17"/>
        <v>0</v>
      </c>
      <c r="H17" s="41" t="e">
        <f t="shared" si="3"/>
        <v>#REF!</v>
      </c>
      <c r="I17" s="41">
        <f t="shared" si="4"/>
        <v>0</v>
      </c>
      <c r="J17" s="42">
        <f t="shared" si="5"/>
        <v>0</v>
      </c>
      <c r="K17" s="3"/>
      <c r="L17" s="40" t="e">
        <f t="shared" si="18"/>
        <v>#REF!</v>
      </c>
      <c r="M17" s="41">
        <f t="shared" si="19"/>
        <v>0</v>
      </c>
      <c r="N17" s="41" t="e">
        <f t="shared" si="6"/>
        <v>#REF!</v>
      </c>
      <c r="O17" s="41">
        <f t="shared" si="7"/>
        <v>0</v>
      </c>
      <c r="P17" s="42">
        <f t="shared" si="8"/>
        <v>0</v>
      </c>
      <c r="Q17" s="3"/>
      <c r="R17" s="40" t="e">
        <f t="shared" si="20"/>
        <v>#REF!</v>
      </c>
      <c r="S17" s="41">
        <f t="shared" si="21"/>
        <v>0</v>
      </c>
      <c r="T17" s="41" t="e">
        <f t="shared" si="9"/>
        <v>#REF!</v>
      </c>
      <c r="U17" s="41">
        <f t="shared" si="10"/>
        <v>0</v>
      </c>
      <c r="V17" s="42">
        <f t="shared" si="11"/>
        <v>0</v>
      </c>
      <c r="W17" s="3"/>
      <c r="X17" s="40" t="e">
        <f t="shared" si="22"/>
        <v>#REF!</v>
      </c>
      <c r="Y17" s="41">
        <f t="shared" si="23"/>
        <v>0</v>
      </c>
      <c r="Z17" s="41" t="e">
        <f t="shared" si="12"/>
        <v>#REF!</v>
      </c>
      <c r="AA17" s="41">
        <f t="shared" si="13"/>
        <v>0</v>
      </c>
      <c r="AB17" s="42">
        <f t="shared" si="14"/>
        <v>0</v>
      </c>
    </row>
    <row r="18" spans="1:29" ht="15.75" customHeight="1">
      <c r="A18" s="34" t="s">
        <v>35</v>
      </c>
      <c r="B18" s="36">
        <v>178754</v>
      </c>
      <c r="C18" s="45">
        <v>1</v>
      </c>
      <c r="D18" s="36">
        <f>B18*C18</f>
        <v>178754</v>
      </c>
      <c r="F18" s="40" t="e">
        <f>IF(F21&lt;$G$7,F21+1," ")</f>
        <v>#REF!</v>
      </c>
      <c r="G18" s="41">
        <f>IF(ISERROR(G21-I21),0,G21-I21)</f>
        <v>0</v>
      </c>
      <c r="H18" s="41" t="e">
        <f>IF(F18&lt;$G$7+1,(PMT($G$6,$G$7,$G$3)*-1)," ")</f>
        <v>#REF!</v>
      </c>
      <c r="I18" s="41">
        <f>IF(ISERROR(H18-J18),0,H18-J18)</f>
        <v>0</v>
      </c>
      <c r="J18" s="42">
        <f>G18*$G$6</f>
        <v>0</v>
      </c>
      <c r="K18" s="3"/>
      <c r="L18" s="40" t="e">
        <f>IF(L21&lt;$M$7,L21+1," ")</f>
        <v>#REF!</v>
      </c>
      <c r="M18" s="41">
        <f>IF(ISERROR(M21-O21),0,M21-O21)</f>
        <v>0</v>
      </c>
      <c r="N18" s="41" t="e">
        <f>IF(L18&lt;$M$7+1,(PMT($M$6,$M$7,$M$3)*-1)," ")</f>
        <v>#REF!</v>
      </c>
      <c r="O18" s="41">
        <f>IF(ISERROR(N18-P18),0,N18-P18)</f>
        <v>0</v>
      </c>
      <c r="P18" s="42">
        <f>M18*$M$6</f>
        <v>0</v>
      </c>
      <c r="Q18" s="3"/>
      <c r="R18" s="40" t="e">
        <f>IF(R21&lt;$S$7,R21+1," ")</f>
        <v>#REF!</v>
      </c>
      <c r="S18" s="41">
        <f>IF(ISERROR(S21-U21),0,S21-U21)</f>
        <v>0</v>
      </c>
      <c r="T18" s="41" t="e">
        <f>IF(R18&lt;$S$7+1,(PMT($S$6,$S$7,$S$3)*-1)," ")</f>
        <v>#REF!</v>
      </c>
      <c r="U18" s="41">
        <f>IF(ISERROR(T18-V18),0,T18-V18)</f>
        <v>0</v>
      </c>
      <c r="V18" s="42">
        <f>S18*$S$6</f>
        <v>0</v>
      </c>
      <c r="W18" s="3"/>
      <c r="X18" s="40" t="e">
        <f>IF(X21&lt;$Y$7,X21+1," ")</f>
        <v>#REF!</v>
      </c>
      <c r="Y18" s="41">
        <f>IF(ISERROR(Y21-AA21),0,Y21-AA21)</f>
        <v>0</v>
      </c>
      <c r="Z18" s="41" t="e">
        <f>IF(X18&lt;$Y$7+1,(PMT($Y$6,$Y$7,$Y$3)*-1)," ")</f>
        <v>#REF!</v>
      </c>
      <c r="AA18" s="41">
        <f>IF(ISERROR(Z18-AB18),0,Z18-AB18)</f>
        <v>0</v>
      </c>
      <c r="AB18" s="42">
        <f>Y18*$Y$6</f>
        <v>0</v>
      </c>
    </row>
    <row r="19" spans="1:29" ht="15.75" customHeight="1">
      <c r="A19" s="34" t="s">
        <v>36</v>
      </c>
      <c r="B19" s="36">
        <v>178754</v>
      </c>
      <c r="C19" s="45">
        <v>0</v>
      </c>
      <c r="D19" s="36">
        <f>B19*C19</f>
        <v>0</v>
      </c>
      <c r="F19" s="40"/>
      <c r="G19" s="41"/>
      <c r="H19" s="41"/>
      <c r="I19" s="41"/>
      <c r="J19" s="42"/>
      <c r="K19" s="3"/>
      <c r="L19" s="40"/>
      <c r="M19" s="41"/>
      <c r="N19" s="41"/>
      <c r="O19" s="41"/>
      <c r="P19" s="42"/>
      <c r="Q19" s="3"/>
      <c r="R19" s="40"/>
      <c r="S19" s="41"/>
      <c r="T19" s="41"/>
      <c r="U19" s="41"/>
      <c r="V19" s="42"/>
      <c r="W19" s="3"/>
      <c r="X19" s="40"/>
      <c r="Y19" s="41"/>
      <c r="Z19" s="41"/>
      <c r="AA19" s="41"/>
      <c r="AB19" s="42"/>
    </row>
    <row r="20" spans="1:29" ht="15.75" customHeight="1">
      <c r="A20" s="34" t="s">
        <v>37</v>
      </c>
      <c r="B20" s="36">
        <v>130000</v>
      </c>
      <c r="C20" s="45">
        <v>0</v>
      </c>
      <c r="D20" s="36">
        <f>B20*C20</f>
        <v>0</v>
      </c>
      <c r="F20" s="40"/>
      <c r="G20" s="41"/>
      <c r="H20" s="41"/>
      <c r="I20" s="41"/>
      <c r="J20" s="42"/>
      <c r="K20" s="3"/>
      <c r="L20" s="40"/>
      <c r="M20" s="41"/>
      <c r="N20" s="41"/>
      <c r="O20" s="41"/>
      <c r="P20" s="42"/>
      <c r="Q20" s="3"/>
      <c r="R20" s="40"/>
      <c r="S20" s="41"/>
      <c r="T20" s="41"/>
      <c r="U20" s="41"/>
      <c r="V20" s="42"/>
      <c r="W20" s="3"/>
      <c r="X20" s="40"/>
      <c r="Y20" s="41"/>
      <c r="Z20" s="41"/>
      <c r="AA20" s="41"/>
      <c r="AB20" s="42"/>
    </row>
    <row r="21" spans="1:29" ht="15.75" customHeight="1">
      <c r="A21" s="34" t="s">
        <v>38</v>
      </c>
      <c r="B21" s="36">
        <v>178754</v>
      </c>
      <c r="C21" s="45">
        <v>1</v>
      </c>
      <c r="D21" s="36">
        <f t="shared" si="15"/>
        <v>178754</v>
      </c>
      <c r="F21" s="40" t="e">
        <f>IF(F17&lt;$G$7,F17+1," ")</f>
        <v>#REF!</v>
      </c>
      <c r="G21" s="41">
        <f>IF(ISERROR(G17-I17),0,G17-I17)</f>
        <v>0</v>
      </c>
      <c r="H21" s="41" t="e">
        <f t="shared" si="3"/>
        <v>#REF!</v>
      </c>
      <c r="I21" s="41">
        <f t="shared" si="4"/>
        <v>0</v>
      </c>
      <c r="J21" s="42">
        <f t="shared" si="5"/>
        <v>0</v>
      </c>
      <c r="K21" s="3"/>
      <c r="L21" s="40" t="e">
        <f>IF(L17&lt;$M$7,L17+1," ")</f>
        <v>#REF!</v>
      </c>
      <c r="M21" s="41">
        <f>IF(ISERROR(M17-O17),0,M17-O17)</f>
        <v>0</v>
      </c>
      <c r="N21" s="41" t="e">
        <f t="shared" si="6"/>
        <v>#REF!</v>
      </c>
      <c r="O21" s="41">
        <f t="shared" si="7"/>
        <v>0</v>
      </c>
      <c r="P21" s="42">
        <f t="shared" si="8"/>
        <v>0</v>
      </c>
      <c r="Q21" s="3"/>
      <c r="R21" s="40" t="e">
        <f>IF(R17&lt;$S$7,R17+1," ")</f>
        <v>#REF!</v>
      </c>
      <c r="S21" s="41">
        <f>IF(ISERROR(S17-U17),0,S17-U17)</f>
        <v>0</v>
      </c>
      <c r="T21" s="41" t="e">
        <f t="shared" si="9"/>
        <v>#REF!</v>
      </c>
      <c r="U21" s="41">
        <f t="shared" si="10"/>
        <v>0</v>
      </c>
      <c r="V21" s="42">
        <f t="shared" si="11"/>
        <v>0</v>
      </c>
      <c r="W21" s="3"/>
      <c r="X21" s="40" t="e">
        <f>IF(X17&lt;$Y$7,X17+1," ")</f>
        <v>#REF!</v>
      </c>
      <c r="Y21" s="41">
        <f>IF(ISERROR(Y17-AA17),0,Y17-AA17)</f>
        <v>0</v>
      </c>
      <c r="Z21" s="41" t="e">
        <f t="shared" si="12"/>
        <v>#REF!</v>
      </c>
      <c r="AA21" s="41">
        <f t="shared" si="13"/>
        <v>0</v>
      </c>
      <c r="AB21" s="42">
        <f t="shared" si="14"/>
        <v>0</v>
      </c>
    </row>
    <row r="22" spans="1:29" ht="15.75" customHeight="1">
      <c r="A22" s="46" t="s">
        <v>39</v>
      </c>
      <c r="B22" s="47">
        <v>500000</v>
      </c>
      <c r="C22" s="48">
        <v>1</v>
      </c>
      <c r="D22" s="47">
        <f t="shared" si="15"/>
        <v>500000</v>
      </c>
      <c r="E22" s="49"/>
      <c r="F22" s="40" t="e">
        <f>IF(F18&lt;$G$7,F18+1," ")</f>
        <v>#REF!</v>
      </c>
      <c r="G22" s="41">
        <f>IF(ISERROR(G18-I18),0,G18-I18)</f>
        <v>0</v>
      </c>
      <c r="H22" s="41" t="e">
        <f t="shared" si="3"/>
        <v>#REF!</v>
      </c>
      <c r="I22" s="41">
        <f t="shared" si="4"/>
        <v>0</v>
      </c>
      <c r="J22" s="42">
        <f t="shared" si="5"/>
        <v>0</v>
      </c>
      <c r="K22" s="3"/>
      <c r="L22" s="40" t="e">
        <f>IF(L18&lt;$M$7,L18+1," ")</f>
        <v>#REF!</v>
      </c>
      <c r="M22" s="41">
        <f>IF(ISERROR(M18-O18),0,M18-O18)</f>
        <v>0</v>
      </c>
      <c r="N22" s="41" t="e">
        <f t="shared" si="6"/>
        <v>#REF!</v>
      </c>
      <c r="O22" s="41">
        <f t="shared" si="7"/>
        <v>0</v>
      </c>
      <c r="P22" s="42">
        <f t="shared" si="8"/>
        <v>0</v>
      </c>
      <c r="Q22" s="3"/>
      <c r="R22" s="40" t="e">
        <f>IF(R18&lt;$S$7,R18+1," ")</f>
        <v>#REF!</v>
      </c>
      <c r="S22" s="41">
        <f>IF(ISERROR(S18-U18),0,S18-U18)</f>
        <v>0</v>
      </c>
      <c r="T22" s="41" t="e">
        <f t="shared" si="9"/>
        <v>#REF!</v>
      </c>
      <c r="U22" s="41">
        <f t="shared" si="10"/>
        <v>0</v>
      </c>
      <c r="V22" s="42">
        <f t="shared" si="11"/>
        <v>0</v>
      </c>
      <c r="W22" s="3"/>
      <c r="X22" s="40" t="e">
        <f>IF(X18&lt;$Y$7,X18+1," ")</f>
        <v>#REF!</v>
      </c>
      <c r="Y22" s="41">
        <f>IF(ISERROR(Y18-AA18),0,Y18-AA18)</f>
        <v>0</v>
      </c>
      <c r="Z22" s="41" t="e">
        <f t="shared" si="12"/>
        <v>#REF!</v>
      </c>
      <c r="AA22" s="41">
        <f t="shared" si="13"/>
        <v>0</v>
      </c>
      <c r="AB22" s="42">
        <f t="shared" si="14"/>
        <v>0</v>
      </c>
    </row>
    <row r="23" spans="1:29" ht="15.75" customHeight="1">
      <c r="A23" s="34" t="s">
        <v>40</v>
      </c>
      <c r="B23" s="50"/>
      <c r="C23" s="36"/>
      <c r="D23" s="45"/>
      <c r="F23" s="40" t="e">
        <f t="shared" si="16"/>
        <v>#REF!</v>
      </c>
      <c r="G23" s="41">
        <f t="shared" si="17"/>
        <v>0</v>
      </c>
      <c r="H23" s="41" t="e">
        <f t="shared" si="3"/>
        <v>#REF!</v>
      </c>
      <c r="I23" s="41">
        <f t="shared" si="4"/>
        <v>0</v>
      </c>
      <c r="J23" s="42">
        <f t="shared" si="5"/>
        <v>0</v>
      </c>
      <c r="K23" s="3"/>
      <c r="L23" s="40" t="e">
        <f t="shared" si="18"/>
        <v>#REF!</v>
      </c>
      <c r="M23" s="41">
        <f t="shared" si="19"/>
        <v>0</v>
      </c>
      <c r="N23" s="41" t="e">
        <f t="shared" si="6"/>
        <v>#REF!</v>
      </c>
      <c r="O23" s="41">
        <f t="shared" si="7"/>
        <v>0</v>
      </c>
      <c r="P23" s="42">
        <f t="shared" si="8"/>
        <v>0</v>
      </c>
      <c r="Q23" s="51"/>
      <c r="R23" s="40" t="e">
        <f t="shared" si="20"/>
        <v>#REF!</v>
      </c>
      <c r="S23" s="41">
        <f t="shared" si="21"/>
        <v>0</v>
      </c>
      <c r="T23" s="41" t="e">
        <f t="shared" si="9"/>
        <v>#REF!</v>
      </c>
      <c r="U23" s="41">
        <f t="shared" si="10"/>
        <v>0</v>
      </c>
      <c r="V23" s="42">
        <f t="shared" si="11"/>
        <v>0</v>
      </c>
      <c r="W23" s="51"/>
      <c r="X23" s="40" t="e">
        <f t="shared" si="22"/>
        <v>#REF!</v>
      </c>
      <c r="Y23" s="41">
        <f t="shared" si="23"/>
        <v>0</v>
      </c>
      <c r="Z23" s="41" t="e">
        <f t="shared" si="12"/>
        <v>#REF!</v>
      </c>
      <c r="AA23" s="41">
        <f t="shared" si="13"/>
        <v>0</v>
      </c>
      <c r="AB23" s="42">
        <f t="shared" si="14"/>
        <v>0</v>
      </c>
    </row>
    <row r="24" spans="1:29" ht="15.75" customHeight="1">
      <c r="A24" s="34" t="s">
        <v>41</v>
      </c>
      <c r="B24" s="52">
        <f>IF(B8&gt;200000000,0.75%,IF(B8&gt;150000000,1%,IF(B8&gt;100000000,1.25%,IF(B8&gt;75000000,1.5%,IF(B8&gt;50000000,1.75%,2%)))))</f>
        <v>0.02</v>
      </c>
      <c r="C24" s="36"/>
      <c r="D24" s="36">
        <f>B24*B8</f>
        <v>483000</v>
      </c>
      <c r="F24" s="40" t="e">
        <f t="shared" si="16"/>
        <v>#REF!</v>
      </c>
      <c r="G24" s="41">
        <f t="shared" si="17"/>
        <v>0</v>
      </c>
      <c r="H24" s="41" t="e">
        <f t="shared" si="3"/>
        <v>#REF!</v>
      </c>
      <c r="I24" s="41">
        <f t="shared" si="4"/>
        <v>0</v>
      </c>
      <c r="J24" s="42">
        <f t="shared" si="5"/>
        <v>0</v>
      </c>
      <c r="K24" s="3"/>
      <c r="L24" s="40" t="e">
        <f t="shared" si="18"/>
        <v>#REF!</v>
      </c>
      <c r="M24" s="41">
        <f t="shared" si="19"/>
        <v>0</v>
      </c>
      <c r="N24" s="41" t="e">
        <f t="shared" si="6"/>
        <v>#REF!</v>
      </c>
      <c r="O24" s="41">
        <f t="shared" si="7"/>
        <v>0</v>
      </c>
      <c r="P24" s="42">
        <f t="shared" si="8"/>
        <v>0</v>
      </c>
      <c r="Q24" s="3"/>
      <c r="R24" s="40" t="e">
        <f t="shared" si="20"/>
        <v>#REF!</v>
      </c>
      <c r="S24" s="41">
        <f t="shared" si="21"/>
        <v>0</v>
      </c>
      <c r="T24" s="41" t="e">
        <f t="shared" si="9"/>
        <v>#REF!</v>
      </c>
      <c r="U24" s="41">
        <f t="shared" si="10"/>
        <v>0</v>
      </c>
      <c r="V24" s="42">
        <f t="shared" si="11"/>
        <v>0</v>
      </c>
      <c r="W24" s="3"/>
      <c r="X24" s="40" t="e">
        <f t="shared" si="22"/>
        <v>#REF!</v>
      </c>
      <c r="Y24" s="41">
        <f t="shared" si="23"/>
        <v>0</v>
      </c>
      <c r="Z24" s="41" t="e">
        <f t="shared" si="12"/>
        <v>#REF!</v>
      </c>
      <c r="AA24" s="41">
        <f t="shared" si="13"/>
        <v>0</v>
      </c>
      <c r="AB24" s="42">
        <f t="shared" si="14"/>
        <v>0</v>
      </c>
      <c r="AC24" s="53"/>
    </row>
    <row r="25" spans="1:29" ht="15.75" customHeight="1">
      <c r="A25" s="34" t="s">
        <v>42</v>
      </c>
      <c r="B25" s="35">
        <v>0.03</v>
      </c>
      <c r="C25" s="36"/>
      <c r="D25" s="36">
        <f>B25*B3</f>
        <v>630000</v>
      </c>
      <c r="F25" s="40" t="e">
        <f>IF(F24&lt;$G$7,F24+1," ")</f>
        <v>#REF!</v>
      </c>
      <c r="G25" s="41">
        <f>IF(ISERROR(G24-I24),0,G24-I24)</f>
        <v>0</v>
      </c>
      <c r="H25" s="41" t="e">
        <f>IF(F25&lt;$G$7+1,(PMT($G$6,$G$7,$G$3)*-1)," ")</f>
        <v>#REF!</v>
      </c>
      <c r="I25" s="41">
        <f>IF(ISERROR(H25-J25),0,H25-J25)</f>
        <v>0</v>
      </c>
      <c r="J25" s="42">
        <f>G25*$G$6</f>
        <v>0</v>
      </c>
      <c r="K25" s="3"/>
      <c r="L25" s="40" t="e">
        <f>IF(L24&lt;$M$7,L24+1," ")</f>
        <v>#REF!</v>
      </c>
      <c r="M25" s="41">
        <f>IF(ISERROR(M24-O24),0,M24-O24)</f>
        <v>0</v>
      </c>
      <c r="N25" s="41" t="e">
        <f>IF(L25&lt;$M$7+1,(PMT($M$6,$M$7,$M$3)*-1)," ")</f>
        <v>#REF!</v>
      </c>
      <c r="O25" s="41">
        <f>IF(ISERROR(N25-P25),0,N25-P25)</f>
        <v>0</v>
      </c>
      <c r="P25" s="42">
        <f>M25*$M$6</f>
        <v>0</v>
      </c>
      <c r="Q25" s="54"/>
      <c r="R25" s="40" t="e">
        <f>IF(R24&lt;$S$7,R24+1," ")</f>
        <v>#REF!</v>
      </c>
      <c r="S25" s="41">
        <f>IF(ISERROR(S24-U24),0,S24-U24)</f>
        <v>0</v>
      </c>
      <c r="T25" s="41" t="e">
        <f>IF(R25&lt;$S$7+1,(PMT($S$6,$S$7,$S$3)*-1)," ")</f>
        <v>#REF!</v>
      </c>
      <c r="U25" s="41">
        <f>IF(ISERROR(T25-V25),0,T25-V25)</f>
        <v>0</v>
      </c>
      <c r="V25" s="42">
        <f>S25*$S$6</f>
        <v>0</v>
      </c>
      <c r="W25" s="54"/>
      <c r="X25" s="40" t="e">
        <f>IF(X24&lt;$Y$7,X24+1," ")</f>
        <v>#REF!</v>
      </c>
      <c r="Y25" s="41">
        <f>IF(ISERROR(Y24-AA24),0,Y24-AA24)</f>
        <v>0</v>
      </c>
      <c r="Z25" s="41" t="e">
        <f>IF(X25&lt;$Y$7+1,(PMT($Y$6,$Y$7,$Y$3)*-1)," ")</f>
        <v>#REF!</v>
      </c>
      <c r="AA25" s="41">
        <f>IF(ISERROR(Z25-AB25),0,Z25-AB25)</f>
        <v>0</v>
      </c>
      <c r="AB25" s="42">
        <f>Y25*$Y$6</f>
        <v>0</v>
      </c>
    </row>
    <row r="26" spans="1:29" ht="15.75" customHeight="1">
      <c r="A26" s="55" t="s">
        <v>43</v>
      </c>
      <c r="B26" s="56"/>
      <c r="C26" s="56"/>
      <c r="D26" s="57">
        <f>SUM(D11:D25)</f>
        <v>3352855</v>
      </c>
      <c r="F26" s="40" t="e">
        <f>IF(F25&lt;$G$7,F25+1," ")</f>
        <v>#REF!</v>
      </c>
      <c r="G26" s="41">
        <f>IF(ISERROR(G25-I25),0,G25-I25)</f>
        <v>0</v>
      </c>
      <c r="H26" s="41" t="e">
        <f t="shared" si="3"/>
        <v>#REF!</v>
      </c>
      <c r="I26" s="41">
        <f t="shared" si="4"/>
        <v>0</v>
      </c>
      <c r="J26" s="42">
        <f t="shared" si="5"/>
        <v>0</v>
      </c>
      <c r="K26" s="3"/>
      <c r="L26" s="40" t="e">
        <f>IF(L25&lt;$M$7,L25+1," ")</f>
        <v>#REF!</v>
      </c>
      <c r="M26" s="41">
        <f>IF(ISERROR(M25-O25),0,M25-O25)</f>
        <v>0</v>
      </c>
      <c r="N26" s="41" t="e">
        <f t="shared" si="6"/>
        <v>#REF!</v>
      </c>
      <c r="O26" s="41">
        <f t="shared" si="7"/>
        <v>0</v>
      </c>
      <c r="P26" s="42">
        <f t="shared" si="8"/>
        <v>0</v>
      </c>
      <c r="Q26" s="54"/>
      <c r="R26" s="40" t="e">
        <f>IF(R25&lt;$S$7,R25+1," ")</f>
        <v>#REF!</v>
      </c>
      <c r="S26" s="41">
        <f>IF(ISERROR(S25-U25),0,S25-U25)</f>
        <v>0</v>
      </c>
      <c r="T26" s="41" t="e">
        <f t="shared" si="9"/>
        <v>#REF!</v>
      </c>
      <c r="U26" s="41">
        <f t="shared" si="10"/>
        <v>0</v>
      </c>
      <c r="V26" s="42">
        <f t="shared" si="11"/>
        <v>0</v>
      </c>
      <c r="W26" s="54"/>
      <c r="X26" s="40" t="e">
        <f>IF(X25&lt;$Y$7,X25+1," ")</f>
        <v>#REF!</v>
      </c>
      <c r="Y26" s="41">
        <f>IF(ISERROR(Y25-AA25),0,Y25-AA25)</f>
        <v>0</v>
      </c>
      <c r="Z26" s="41" t="e">
        <f t="shared" si="12"/>
        <v>#REF!</v>
      </c>
      <c r="AA26" s="41">
        <f t="shared" si="13"/>
        <v>0</v>
      </c>
      <c r="AB26" s="42">
        <f t="shared" si="14"/>
        <v>0</v>
      </c>
    </row>
    <row r="27" spans="1:29" ht="15.75" customHeight="1">
      <c r="A27" s="58"/>
      <c r="D27" s="59"/>
      <c r="F27" s="40" t="e">
        <f>IF(F26&lt;$G$7,F26+1," ")</f>
        <v>#REF!</v>
      </c>
      <c r="G27" s="41">
        <f>IF(ISERROR(G26-I26),0,G26-I26)</f>
        <v>0</v>
      </c>
      <c r="H27" s="41" t="e">
        <f t="shared" si="3"/>
        <v>#REF!</v>
      </c>
      <c r="I27" s="41">
        <f t="shared" si="4"/>
        <v>0</v>
      </c>
      <c r="J27" s="42">
        <f t="shared" si="5"/>
        <v>0</v>
      </c>
      <c r="K27" s="3"/>
      <c r="L27" s="40" t="e">
        <f>IF(L26&lt;$M$7,L26+1," ")</f>
        <v>#REF!</v>
      </c>
      <c r="M27" s="41">
        <f>IF(ISERROR(M26-O26),0,M26-O26)</f>
        <v>0</v>
      </c>
      <c r="N27" s="41" t="e">
        <f t="shared" si="6"/>
        <v>#REF!</v>
      </c>
      <c r="O27" s="41">
        <f t="shared" si="7"/>
        <v>0</v>
      </c>
      <c r="P27" s="42">
        <f t="shared" si="8"/>
        <v>0</v>
      </c>
      <c r="Q27" s="54"/>
      <c r="R27" s="40" t="e">
        <f>IF(R26&lt;$S$7,R26+1," ")</f>
        <v>#REF!</v>
      </c>
      <c r="S27" s="41">
        <f>IF(ISERROR(S26-U26),0,S26-U26)</f>
        <v>0</v>
      </c>
      <c r="T27" s="41" t="e">
        <f t="shared" si="9"/>
        <v>#REF!</v>
      </c>
      <c r="U27" s="41">
        <f t="shared" si="10"/>
        <v>0</v>
      </c>
      <c r="V27" s="42">
        <f t="shared" si="11"/>
        <v>0</v>
      </c>
      <c r="W27" s="54"/>
      <c r="X27" s="40" t="e">
        <f>IF(X26&lt;$Y$7,X26+1," ")</f>
        <v>#REF!</v>
      </c>
      <c r="Y27" s="41">
        <f>IF(ISERROR(Y26-AA26),0,Y26-AA26)</f>
        <v>0</v>
      </c>
      <c r="Z27" s="41" t="e">
        <f t="shared" si="12"/>
        <v>#REF!</v>
      </c>
      <c r="AA27" s="41">
        <f t="shared" si="13"/>
        <v>0</v>
      </c>
      <c r="AB27" s="42">
        <f t="shared" si="14"/>
        <v>0</v>
      </c>
    </row>
    <row r="28" spans="1:29" ht="15.75" customHeight="1">
      <c r="A28" s="60" t="s">
        <v>44</v>
      </c>
      <c r="B28" s="59">
        <f>B2-D26</f>
        <v>17647145</v>
      </c>
      <c r="F28" s="40" t="e">
        <f t="shared" si="16"/>
        <v>#REF!</v>
      </c>
      <c r="G28" s="41">
        <f t="shared" si="17"/>
        <v>0</v>
      </c>
      <c r="H28" s="41" t="e">
        <f t="shared" si="3"/>
        <v>#REF!</v>
      </c>
      <c r="I28" s="41">
        <f t="shared" si="4"/>
        <v>0</v>
      </c>
      <c r="J28" s="42">
        <f t="shared" si="5"/>
        <v>0</v>
      </c>
      <c r="K28" s="3"/>
      <c r="L28" s="40" t="e">
        <f t="shared" si="18"/>
        <v>#REF!</v>
      </c>
      <c r="M28" s="41">
        <f t="shared" si="19"/>
        <v>0</v>
      </c>
      <c r="N28" s="41" t="e">
        <f t="shared" si="6"/>
        <v>#REF!</v>
      </c>
      <c r="O28" s="41">
        <f t="shared" si="7"/>
        <v>0</v>
      </c>
      <c r="P28" s="42">
        <f t="shared" si="8"/>
        <v>0</v>
      </c>
      <c r="Q28" s="3"/>
      <c r="R28" s="40" t="e">
        <f t="shared" si="20"/>
        <v>#REF!</v>
      </c>
      <c r="S28" s="41">
        <f t="shared" si="21"/>
        <v>0</v>
      </c>
      <c r="T28" s="41" t="e">
        <f t="shared" si="9"/>
        <v>#REF!</v>
      </c>
      <c r="U28" s="41">
        <f t="shared" si="10"/>
        <v>0</v>
      </c>
      <c r="V28" s="42">
        <f t="shared" si="11"/>
        <v>0</v>
      </c>
      <c r="W28" s="3"/>
      <c r="X28" s="40" t="e">
        <f t="shared" si="22"/>
        <v>#REF!</v>
      </c>
      <c r="Y28" s="41">
        <f t="shared" si="23"/>
        <v>0</v>
      </c>
      <c r="Z28" s="41" t="e">
        <f t="shared" si="12"/>
        <v>#REF!</v>
      </c>
      <c r="AA28" s="41">
        <f t="shared" si="13"/>
        <v>0</v>
      </c>
      <c r="AB28" s="42">
        <f t="shared" si="14"/>
        <v>0</v>
      </c>
    </row>
    <row r="29" spans="1:29" ht="15.75" customHeight="1">
      <c r="F29" s="40" t="e">
        <f t="shared" si="16"/>
        <v>#REF!</v>
      </c>
      <c r="G29" s="41">
        <f t="shared" si="17"/>
        <v>0</v>
      </c>
      <c r="H29" s="41" t="e">
        <f t="shared" si="3"/>
        <v>#REF!</v>
      </c>
      <c r="I29" s="41">
        <f t="shared" si="4"/>
        <v>0</v>
      </c>
      <c r="J29" s="42">
        <f t="shared" si="5"/>
        <v>0</v>
      </c>
      <c r="K29" s="3"/>
      <c r="L29" s="40" t="e">
        <f t="shared" si="18"/>
        <v>#REF!</v>
      </c>
      <c r="M29" s="41">
        <f t="shared" si="19"/>
        <v>0</v>
      </c>
      <c r="N29" s="41" t="e">
        <f t="shared" si="6"/>
        <v>#REF!</v>
      </c>
      <c r="O29" s="41">
        <f t="shared" si="7"/>
        <v>0</v>
      </c>
      <c r="P29" s="42">
        <f t="shared" si="8"/>
        <v>0</v>
      </c>
      <c r="Q29" s="3"/>
      <c r="R29" s="40" t="e">
        <f t="shared" si="20"/>
        <v>#REF!</v>
      </c>
      <c r="S29" s="41">
        <f t="shared" si="21"/>
        <v>0</v>
      </c>
      <c r="T29" s="41" t="e">
        <f t="shared" si="9"/>
        <v>#REF!</v>
      </c>
      <c r="U29" s="41">
        <f t="shared" si="10"/>
        <v>0</v>
      </c>
      <c r="V29" s="42">
        <f t="shared" si="11"/>
        <v>0</v>
      </c>
      <c r="W29" s="3"/>
      <c r="X29" s="40" t="e">
        <f t="shared" si="22"/>
        <v>#REF!</v>
      </c>
      <c r="Y29" s="41">
        <f t="shared" si="23"/>
        <v>0</v>
      </c>
      <c r="Z29" s="41" t="e">
        <f t="shared" si="12"/>
        <v>#REF!</v>
      </c>
      <c r="AA29" s="41">
        <f t="shared" si="13"/>
        <v>0</v>
      </c>
      <c r="AB29" s="42">
        <f t="shared" si="14"/>
        <v>0</v>
      </c>
    </row>
    <row r="30" spans="1:29" ht="15.75" customHeight="1">
      <c r="F30" s="40" t="e">
        <f t="shared" si="16"/>
        <v>#REF!</v>
      </c>
      <c r="G30" s="41">
        <f t="shared" si="17"/>
        <v>0</v>
      </c>
      <c r="H30" s="41" t="e">
        <f t="shared" si="3"/>
        <v>#REF!</v>
      </c>
      <c r="I30" s="41">
        <f t="shared" si="4"/>
        <v>0</v>
      </c>
      <c r="J30" s="42">
        <f t="shared" si="5"/>
        <v>0</v>
      </c>
      <c r="K30" s="3"/>
      <c r="L30" s="40" t="e">
        <f t="shared" si="18"/>
        <v>#REF!</v>
      </c>
      <c r="M30" s="41">
        <f t="shared" si="19"/>
        <v>0</v>
      </c>
      <c r="N30" s="41" t="e">
        <f t="shared" si="6"/>
        <v>#REF!</v>
      </c>
      <c r="O30" s="41">
        <f t="shared" si="7"/>
        <v>0</v>
      </c>
      <c r="P30" s="42">
        <f t="shared" si="8"/>
        <v>0</v>
      </c>
      <c r="Q30" s="3"/>
      <c r="R30" s="40" t="e">
        <f t="shared" si="20"/>
        <v>#REF!</v>
      </c>
      <c r="S30" s="41">
        <f t="shared" si="21"/>
        <v>0</v>
      </c>
      <c r="T30" s="41" t="e">
        <f t="shared" si="9"/>
        <v>#REF!</v>
      </c>
      <c r="U30" s="41">
        <f t="shared" si="10"/>
        <v>0</v>
      </c>
      <c r="V30" s="42">
        <f t="shared" si="11"/>
        <v>0</v>
      </c>
      <c r="W30" s="3"/>
      <c r="X30" s="40" t="e">
        <f t="shared" si="22"/>
        <v>#REF!</v>
      </c>
      <c r="Y30" s="41">
        <f t="shared" si="23"/>
        <v>0</v>
      </c>
      <c r="Z30" s="41" t="e">
        <f t="shared" si="12"/>
        <v>#REF!</v>
      </c>
      <c r="AA30" s="41">
        <f t="shared" si="13"/>
        <v>0</v>
      </c>
      <c r="AB30" s="42">
        <f t="shared" si="14"/>
        <v>0</v>
      </c>
    </row>
    <row r="31" spans="1:29" ht="15.75" customHeight="1">
      <c r="F31" s="40" t="e">
        <f>IF(#REF!&lt;$G$7,#REF!+1," ")</f>
        <v>#REF!</v>
      </c>
      <c r="G31" s="41">
        <f>IF(ISERROR(#REF!-#REF!),0,#REF!-#REF!)</f>
        <v>0</v>
      </c>
      <c r="H31" s="41" t="e">
        <f t="shared" si="3"/>
        <v>#REF!</v>
      </c>
      <c r="I31" s="41">
        <f t="shared" si="4"/>
        <v>0</v>
      </c>
      <c r="J31" s="42">
        <f t="shared" si="5"/>
        <v>0</v>
      </c>
      <c r="K31" s="3"/>
      <c r="L31" s="40" t="e">
        <f>IF(#REF!&lt;$M$7,#REF!+1," ")</f>
        <v>#REF!</v>
      </c>
      <c r="M31" s="41">
        <f>IF(ISERROR(#REF!-#REF!),0,#REF!-#REF!)</f>
        <v>0</v>
      </c>
      <c r="N31" s="41" t="e">
        <f t="shared" si="6"/>
        <v>#REF!</v>
      </c>
      <c r="O31" s="41">
        <f t="shared" si="7"/>
        <v>0</v>
      </c>
      <c r="P31" s="42">
        <f t="shared" si="8"/>
        <v>0</v>
      </c>
      <c r="Q31" s="3"/>
      <c r="R31" s="40" t="e">
        <f>IF(#REF!&lt;$S$7,#REF!+1," ")</f>
        <v>#REF!</v>
      </c>
      <c r="S31" s="41">
        <f>IF(ISERROR(#REF!-#REF!),0,#REF!-#REF!)</f>
        <v>0</v>
      </c>
      <c r="T31" s="41" t="e">
        <f t="shared" si="9"/>
        <v>#REF!</v>
      </c>
      <c r="U31" s="41">
        <f t="shared" si="10"/>
        <v>0</v>
      </c>
      <c r="V31" s="42">
        <f t="shared" si="11"/>
        <v>0</v>
      </c>
      <c r="W31" s="3"/>
      <c r="X31" s="40" t="e">
        <f>IF(#REF!&lt;$Y$7,#REF!+1," ")</f>
        <v>#REF!</v>
      </c>
      <c r="Y31" s="41">
        <f>IF(ISERROR(#REF!-#REF!),0,#REF!-#REF!)</f>
        <v>0</v>
      </c>
      <c r="Z31" s="41" t="e">
        <f t="shared" si="12"/>
        <v>#REF!</v>
      </c>
      <c r="AA31" s="41">
        <f t="shared" si="13"/>
        <v>0</v>
      </c>
      <c r="AB31" s="42">
        <f t="shared" si="14"/>
        <v>0</v>
      </c>
    </row>
    <row r="32" spans="1:29" ht="15.75" customHeight="1">
      <c r="F32" s="40" t="e">
        <f t="shared" si="16"/>
        <v>#REF!</v>
      </c>
      <c r="G32" s="41">
        <f t="shared" si="17"/>
        <v>0</v>
      </c>
      <c r="H32" s="41" t="e">
        <f t="shared" si="3"/>
        <v>#REF!</v>
      </c>
      <c r="I32" s="41">
        <f t="shared" si="4"/>
        <v>0</v>
      </c>
      <c r="J32" s="42">
        <f t="shared" si="5"/>
        <v>0</v>
      </c>
      <c r="K32" s="3"/>
      <c r="L32" s="40" t="e">
        <f t="shared" si="18"/>
        <v>#REF!</v>
      </c>
      <c r="M32" s="41">
        <f t="shared" si="19"/>
        <v>0</v>
      </c>
      <c r="N32" s="41" t="e">
        <f t="shared" si="6"/>
        <v>#REF!</v>
      </c>
      <c r="O32" s="41">
        <f t="shared" si="7"/>
        <v>0</v>
      </c>
      <c r="P32" s="42">
        <f t="shared" si="8"/>
        <v>0</v>
      </c>
      <c r="Q32" s="3"/>
      <c r="R32" s="40" t="e">
        <f t="shared" si="20"/>
        <v>#REF!</v>
      </c>
      <c r="S32" s="41">
        <f t="shared" si="21"/>
        <v>0</v>
      </c>
      <c r="T32" s="41" t="e">
        <f t="shared" si="9"/>
        <v>#REF!</v>
      </c>
      <c r="U32" s="41">
        <f t="shared" si="10"/>
        <v>0</v>
      </c>
      <c r="V32" s="42">
        <f t="shared" si="11"/>
        <v>0</v>
      </c>
      <c r="W32" s="3"/>
      <c r="X32" s="40" t="e">
        <f t="shared" si="22"/>
        <v>#REF!</v>
      </c>
      <c r="Y32" s="41">
        <f t="shared" si="23"/>
        <v>0</v>
      </c>
      <c r="Z32" s="41" t="e">
        <f t="shared" si="12"/>
        <v>#REF!</v>
      </c>
      <c r="AA32" s="41">
        <f t="shared" si="13"/>
        <v>0</v>
      </c>
      <c r="AB32" s="42">
        <f t="shared" si="14"/>
        <v>0</v>
      </c>
    </row>
    <row r="33" spans="6:28" ht="15.75" customHeight="1">
      <c r="F33" s="40" t="e">
        <f t="shared" si="16"/>
        <v>#REF!</v>
      </c>
      <c r="G33" s="41">
        <f t="shared" si="17"/>
        <v>0</v>
      </c>
      <c r="H33" s="41" t="e">
        <f t="shared" si="3"/>
        <v>#REF!</v>
      </c>
      <c r="I33" s="41">
        <f t="shared" si="4"/>
        <v>0</v>
      </c>
      <c r="J33" s="42">
        <f t="shared" si="5"/>
        <v>0</v>
      </c>
      <c r="K33" s="3"/>
      <c r="L33" s="40" t="e">
        <f t="shared" si="18"/>
        <v>#REF!</v>
      </c>
      <c r="M33" s="41">
        <f t="shared" si="19"/>
        <v>0</v>
      </c>
      <c r="N33" s="41" t="e">
        <f t="shared" si="6"/>
        <v>#REF!</v>
      </c>
      <c r="O33" s="41">
        <f t="shared" si="7"/>
        <v>0</v>
      </c>
      <c r="P33" s="42">
        <f t="shared" si="8"/>
        <v>0</v>
      </c>
      <c r="Q33" s="3"/>
      <c r="R33" s="40" t="e">
        <f t="shared" si="20"/>
        <v>#REF!</v>
      </c>
      <c r="S33" s="41">
        <f t="shared" si="21"/>
        <v>0</v>
      </c>
      <c r="T33" s="41" t="e">
        <f t="shared" si="9"/>
        <v>#REF!</v>
      </c>
      <c r="U33" s="41">
        <f t="shared" si="10"/>
        <v>0</v>
      </c>
      <c r="V33" s="42">
        <f t="shared" si="11"/>
        <v>0</v>
      </c>
      <c r="W33" s="3"/>
      <c r="X33" s="40" t="e">
        <f t="shared" si="22"/>
        <v>#REF!</v>
      </c>
      <c r="Y33" s="41">
        <f t="shared" si="23"/>
        <v>0</v>
      </c>
      <c r="Z33" s="41" t="e">
        <f t="shared" si="12"/>
        <v>#REF!</v>
      </c>
      <c r="AA33" s="41">
        <f t="shared" si="13"/>
        <v>0</v>
      </c>
      <c r="AB33" s="42">
        <f t="shared" si="14"/>
        <v>0</v>
      </c>
    </row>
    <row r="34" spans="6:28" ht="15.75" customHeight="1">
      <c r="F34" s="40" t="e">
        <f t="shared" si="16"/>
        <v>#REF!</v>
      </c>
      <c r="G34" s="41">
        <f t="shared" si="17"/>
        <v>0</v>
      </c>
      <c r="H34" s="41" t="e">
        <f t="shared" si="3"/>
        <v>#REF!</v>
      </c>
      <c r="I34" s="41">
        <f t="shared" si="4"/>
        <v>0</v>
      </c>
      <c r="J34" s="42">
        <f t="shared" si="5"/>
        <v>0</v>
      </c>
      <c r="K34" s="3"/>
      <c r="L34" s="40" t="e">
        <f t="shared" si="18"/>
        <v>#REF!</v>
      </c>
      <c r="M34" s="41">
        <f t="shared" si="19"/>
        <v>0</v>
      </c>
      <c r="N34" s="41" t="e">
        <f t="shared" si="6"/>
        <v>#REF!</v>
      </c>
      <c r="O34" s="41">
        <f t="shared" si="7"/>
        <v>0</v>
      </c>
      <c r="P34" s="42">
        <f t="shared" si="8"/>
        <v>0</v>
      </c>
      <c r="Q34" s="3"/>
      <c r="R34" s="40" t="e">
        <f t="shared" si="20"/>
        <v>#REF!</v>
      </c>
      <c r="S34" s="41">
        <f t="shared" si="21"/>
        <v>0</v>
      </c>
      <c r="T34" s="41" t="e">
        <f t="shared" si="9"/>
        <v>#REF!</v>
      </c>
      <c r="U34" s="41">
        <f t="shared" si="10"/>
        <v>0</v>
      </c>
      <c r="V34" s="42">
        <f t="shared" si="11"/>
        <v>0</v>
      </c>
      <c r="W34" s="3"/>
      <c r="X34" s="40" t="e">
        <f t="shared" si="22"/>
        <v>#REF!</v>
      </c>
      <c r="Y34" s="41">
        <f t="shared" si="23"/>
        <v>0</v>
      </c>
      <c r="Z34" s="41" t="e">
        <f t="shared" si="12"/>
        <v>#REF!</v>
      </c>
      <c r="AA34" s="41">
        <f t="shared" si="13"/>
        <v>0</v>
      </c>
      <c r="AB34" s="42">
        <f t="shared" si="14"/>
        <v>0</v>
      </c>
    </row>
    <row r="35" spans="6:28" ht="15.75" customHeight="1">
      <c r="F35" s="40" t="e">
        <f t="shared" si="16"/>
        <v>#REF!</v>
      </c>
      <c r="G35" s="41">
        <f t="shared" si="17"/>
        <v>0</v>
      </c>
      <c r="H35" s="41" t="e">
        <f t="shared" si="3"/>
        <v>#REF!</v>
      </c>
      <c r="I35" s="41">
        <f t="shared" si="4"/>
        <v>0</v>
      </c>
      <c r="J35" s="42">
        <f t="shared" si="5"/>
        <v>0</v>
      </c>
      <c r="K35" s="3"/>
      <c r="L35" s="40" t="e">
        <f t="shared" si="18"/>
        <v>#REF!</v>
      </c>
      <c r="M35" s="41">
        <f t="shared" si="19"/>
        <v>0</v>
      </c>
      <c r="N35" s="41" t="e">
        <f t="shared" si="6"/>
        <v>#REF!</v>
      </c>
      <c r="O35" s="41">
        <f t="shared" si="7"/>
        <v>0</v>
      </c>
      <c r="P35" s="42">
        <f t="shared" si="8"/>
        <v>0</v>
      </c>
      <c r="Q35" s="3"/>
      <c r="R35" s="40" t="e">
        <f t="shared" si="20"/>
        <v>#REF!</v>
      </c>
      <c r="S35" s="41">
        <f t="shared" si="21"/>
        <v>0</v>
      </c>
      <c r="T35" s="41" t="e">
        <f t="shared" si="9"/>
        <v>#REF!</v>
      </c>
      <c r="U35" s="41">
        <f t="shared" si="10"/>
        <v>0</v>
      </c>
      <c r="V35" s="42">
        <f t="shared" si="11"/>
        <v>0</v>
      </c>
      <c r="W35" s="3"/>
      <c r="X35" s="40" t="e">
        <f t="shared" si="22"/>
        <v>#REF!</v>
      </c>
      <c r="Y35" s="41">
        <f t="shared" si="23"/>
        <v>0</v>
      </c>
      <c r="Z35" s="41" t="e">
        <f t="shared" si="12"/>
        <v>#REF!</v>
      </c>
      <c r="AA35" s="41">
        <f t="shared" si="13"/>
        <v>0</v>
      </c>
      <c r="AB35" s="42">
        <f t="shared" si="14"/>
        <v>0</v>
      </c>
    </row>
    <row r="36" spans="6:28" ht="15.75" customHeight="1">
      <c r="F36" s="40" t="e">
        <f t="shared" si="16"/>
        <v>#REF!</v>
      </c>
      <c r="G36" s="41">
        <f t="shared" si="17"/>
        <v>0</v>
      </c>
      <c r="H36" s="41" t="e">
        <f t="shared" si="3"/>
        <v>#REF!</v>
      </c>
      <c r="I36" s="41">
        <f t="shared" si="4"/>
        <v>0</v>
      </c>
      <c r="J36" s="42">
        <f t="shared" si="5"/>
        <v>0</v>
      </c>
      <c r="K36" s="3"/>
      <c r="L36" s="40" t="e">
        <f t="shared" si="18"/>
        <v>#REF!</v>
      </c>
      <c r="M36" s="41">
        <f t="shared" si="19"/>
        <v>0</v>
      </c>
      <c r="N36" s="41" t="e">
        <f t="shared" si="6"/>
        <v>#REF!</v>
      </c>
      <c r="O36" s="41">
        <f t="shared" si="7"/>
        <v>0</v>
      </c>
      <c r="P36" s="42">
        <f t="shared" si="8"/>
        <v>0</v>
      </c>
      <c r="Q36" s="3"/>
      <c r="R36" s="40" t="e">
        <f t="shared" si="20"/>
        <v>#REF!</v>
      </c>
      <c r="S36" s="41">
        <f t="shared" si="21"/>
        <v>0</v>
      </c>
      <c r="T36" s="41" t="e">
        <f t="shared" si="9"/>
        <v>#REF!</v>
      </c>
      <c r="U36" s="41">
        <f t="shared" si="10"/>
        <v>0</v>
      </c>
      <c r="V36" s="42">
        <f t="shared" si="11"/>
        <v>0</v>
      </c>
      <c r="W36" s="3"/>
      <c r="X36" s="40" t="e">
        <f t="shared" si="22"/>
        <v>#REF!</v>
      </c>
      <c r="Y36" s="41">
        <f t="shared" si="23"/>
        <v>0</v>
      </c>
      <c r="Z36" s="41" t="e">
        <f t="shared" si="12"/>
        <v>#REF!</v>
      </c>
      <c r="AA36" s="41">
        <f t="shared" si="13"/>
        <v>0</v>
      </c>
      <c r="AB36" s="42">
        <f t="shared" si="14"/>
        <v>0</v>
      </c>
    </row>
    <row r="37" spans="6:28" ht="15.75" customHeight="1">
      <c r="F37" s="40" t="e">
        <f t="shared" si="16"/>
        <v>#REF!</v>
      </c>
      <c r="G37" s="41">
        <f t="shared" si="17"/>
        <v>0</v>
      </c>
      <c r="H37" s="41" t="e">
        <f t="shared" si="3"/>
        <v>#REF!</v>
      </c>
      <c r="I37" s="41">
        <f t="shared" si="4"/>
        <v>0</v>
      </c>
      <c r="J37" s="42">
        <f t="shared" si="5"/>
        <v>0</v>
      </c>
      <c r="K37" s="3"/>
      <c r="L37" s="40" t="e">
        <f t="shared" si="18"/>
        <v>#REF!</v>
      </c>
      <c r="M37" s="41">
        <f t="shared" si="19"/>
        <v>0</v>
      </c>
      <c r="N37" s="41" t="e">
        <f t="shared" si="6"/>
        <v>#REF!</v>
      </c>
      <c r="O37" s="41">
        <f t="shared" si="7"/>
        <v>0</v>
      </c>
      <c r="P37" s="42">
        <f t="shared" si="8"/>
        <v>0</v>
      </c>
      <c r="Q37" s="3"/>
      <c r="R37" s="40" t="e">
        <f t="shared" si="20"/>
        <v>#REF!</v>
      </c>
      <c r="S37" s="41">
        <f t="shared" si="21"/>
        <v>0</v>
      </c>
      <c r="T37" s="41" t="e">
        <f t="shared" si="9"/>
        <v>#REF!</v>
      </c>
      <c r="U37" s="41">
        <f t="shared" si="10"/>
        <v>0</v>
      </c>
      <c r="V37" s="42">
        <f t="shared" si="11"/>
        <v>0</v>
      </c>
      <c r="W37" s="3"/>
      <c r="X37" s="40" t="e">
        <f t="shared" si="22"/>
        <v>#REF!</v>
      </c>
      <c r="Y37" s="41">
        <f t="shared" si="23"/>
        <v>0</v>
      </c>
      <c r="Z37" s="41" t="e">
        <f t="shared" si="12"/>
        <v>#REF!</v>
      </c>
      <c r="AA37" s="41">
        <f t="shared" si="13"/>
        <v>0</v>
      </c>
      <c r="AB37" s="42">
        <f t="shared" si="14"/>
        <v>0</v>
      </c>
    </row>
    <row r="38" spans="6:28" ht="15.75" customHeight="1">
      <c r="F38" s="40" t="e">
        <f t="shared" si="16"/>
        <v>#REF!</v>
      </c>
      <c r="G38" s="41">
        <f t="shared" si="17"/>
        <v>0</v>
      </c>
      <c r="H38" s="41" t="e">
        <f t="shared" si="3"/>
        <v>#REF!</v>
      </c>
      <c r="I38" s="41">
        <f t="shared" si="4"/>
        <v>0</v>
      </c>
      <c r="J38" s="42">
        <f t="shared" si="5"/>
        <v>0</v>
      </c>
      <c r="K38" s="3"/>
      <c r="L38" s="40" t="e">
        <f t="shared" si="18"/>
        <v>#REF!</v>
      </c>
      <c r="M38" s="41">
        <f t="shared" si="19"/>
        <v>0</v>
      </c>
      <c r="N38" s="41" t="e">
        <f t="shared" si="6"/>
        <v>#REF!</v>
      </c>
      <c r="O38" s="41">
        <f t="shared" si="7"/>
        <v>0</v>
      </c>
      <c r="P38" s="42">
        <f t="shared" si="8"/>
        <v>0</v>
      </c>
      <c r="Q38" s="3"/>
      <c r="R38" s="40" t="e">
        <f t="shared" si="20"/>
        <v>#REF!</v>
      </c>
      <c r="S38" s="41">
        <f t="shared" si="21"/>
        <v>0</v>
      </c>
      <c r="T38" s="41" t="e">
        <f t="shared" si="9"/>
        <v>#REF!</v>
      </c>
      <c r="U38" s="41">
        <f t="shared" si="10"/>
        <v>0</v>
      </c>
      <c r="V38" s="42">
        <f t="shared" si="11"/>
        <v>0</v>
      </c>
      <c r="W38" s="3"/>
      <c r="X38" s="40" t="e">
        <f t="shared" si="22"/>
        <v>#REF!</v>
      </c>
      <c r="Y38" s="41">
        <f t="shared" si="23"/>
        <v>0</v>
      </c>
      <c r="Z38" s="41" t="e">
        <f t="shared" si="12"/>
        <v>#REF!</v>
      </c>
      <c r="AA38" s="41">
        <f t="shared" si="13"/>
        <v>0</v>
      </c>
      <c r="AB38" s="42">
        <f t="shared" si="14"/>
        <v>0</v>
      </c>
    </row>
    <row r="39" spans="6:28" ht="15.75" customHeight="1">
      <c r="F39" s="40" t="e">
        <f t="shared" si="16"/>
        <v>#REF!</v>
      </c>
      <c r="G39" s="41">
        <f t="shared" si="17"/>
        <v>0</v>
      </c>
      <c r="H39" s="41" t="e">
        <f t="shared" si="3"/>
        <v>#REF!</v>
      </c>
      <c r="I39" s="41">
        <f t="shared" si="4"/>
        <v>0</v>
      </c>
      <c r="J39" s="42">
        <f t="shared" si="5"/>
        <v>0</v>
      </c>
      <c r="K39" s="3"/>
      <c r="L39" s="40" t="e">
        <f t="shared" si="18"/>
        <v>#REF!</v>
      </c>
      <c r="M39" s="41">
        <f t="shared" si="19"/>
        <v>0</v>
      </c>
      <c r="N39" s="41" t="e">
        <f t="shared" si="6"/>
        <v>#REF!</v>
      </c>
      <c r="O39" s="41">
        <f t="shared" si="7"/>
        <v>0</v>
      </c>
      <c r="P39" s="42">
        <f t="shared" si="8"/>
        <v>0</v>
      </c>
      <c r="Q39" s="3"/>
      <c r="R39" s="40" t="e">
        <f t="shared" si="20"/>
        <v>#REF!</v>
      </c>
      <c r="S39" s="41">
        <f t="shared" si="21"/>
        <v>0</v>
      </c>
      <c r="T39" s="41" t="e">
        <f t="shared" si="9"/>
        <v>#REF!</v>
      </c>
      <c r="U39" s="41">
        <f t="shared" si="10"/>
        <v>0</v>
      </c>
      <c r="V39" s="42">
        <f t="shared" si="11"/>
        <v>0</v>
      </c>
      <c r="W39" s="3"/>
      <c r="X39" s="40" t="e">
        <f t="shared" si="22"/>
        <v>#REF!</v>
      </c>
      <c r="Y39" s="41">
        <f t="shared" si="23"/>
        <v>0</v>
      </c>
      <c r="Z39" s="41" t="e">
        <f t="shared" si="12"/>
        <v>#REF!</v>
      </c>
      <c r="AA39" s="41">
        <f t="shared" si="13"/>
        <v>0</v>
      </c>
      <c r="AB39" s="42">
        <f t="shared" si="14"/>
        <v>0</v>
      </c>
    </row>
    <row r="40" spans="6:28" ht="15.75" customHeight="1">
      <c r="F40" s="40" t="e">
        <f t="shared" si="16"/>
        <v>#REF!</v>
      </c>
      <c r="G40" s="41">
        <f t="shared" si="17"/>
        <v>0</v>
      </c>
      <c r="H40" s="41" t="e">
        <f t="shared" si="3"/>
        <v>#REF!</v>
      </c>
      <c r="I40" s="41">
        <f t="shared" si="4"/>
        <v>0</v>
      </c>
      <c r="J40" s="42">
        <f t="shared" si="5"/>
        <v>0</v>
      </c>
      <c r="K40" s="3"/>
      <c r="L40" s="40" t="e">
        <f t="shared" si="18"/>
        <v>#REF!</v>
      </c>
      <c r="M40" s="41">
        <f t="shared" si="19"/>
        <v>0</v>
      </c>
      <c r="N40" s="41" t="e">
        <f t="shared" si="6"/>
        <v>#REF!</v>
      </c>
      <c r="O40" s="41">
        <f t="shared" si="7"/>
        <v>0</v>
      </c>
      <c r="P40" s="42">
        <f t="shared" si="8"/>
        <v>0</v>
      </c>
      <c r="Q40" s="3"/>
      <c r="R40" s="40" t="e">
        <f t="shared" si="20"/>
        <v>#REF!</v>
      </c>
      <c r="S40" s="41">
        <f t="shared" si="21"/>
        <v>0</v>
      </c>
      <c r="T40" s="41" t="e">
        <f t="shared" si="9"/>
        <v>#REF!</v>
      </c>
      <c r="U40" s="41">
        <f t="shared" si="10"/>
        <v>0</v>
      </c>
      <c r="V40" s="42">
        <f t="shared" si="11"/>
        <v>0</v>
      </c>
      <c r="W40" s="3"/>
      <c r="X40" s="40" t="e">
        <f t="shared" si="22"/>
        <v>#REF!</v>
      </c>
      <c r="Y40" s="41">
        <f t="shared" si="23"/>
        <v>0</v>
      </c>
      <c r="Z40" s="41" t="e">
        <f t="shared" si="12"/>
        <v>#REF!</v>
      </c>
      <c r="AA40" s="41">
        <f t="shared" si="13"/>
        <v>0</v>
      </c>
      <c r="AB40" s="42">
        <f t="shared" si="14"/>
        <v>0</v>
      </c>
    </row>
    <row r="41" spans="6:28" ht="15.75" customHeight="1">
      <c r="F41" s="40" t="e">
        <f t="shared" si="16"/>
        <v>#REF!</v>
      </c>
      <c r="G41" s="41">
        <f t="shared" si="17"/>
        <v>0</v>
      </c>
      <c r="H41" s="41" t="e">
        <f t="shared" si="3"/>
        <v>#REF!</v>
      </c>
      <c r="I41" s="41">
        <f t="shared" si="4"/>
        <v>0</v>
      </c>
      <c r="J41" s="42">
        <f t="shared" si="5"/>
        <v>0</v>
      </c>
      <c r="K41" s="3"/>
      <c r="L41" s="40" t="e">
        <f t="shared" si="18"/>
        <v>#REF!</v>
      </c>
      <c r="M41" s="41">
        <f t="shared" si="19"/>
        <v>0</v>
      </c>
      <c r="N41" s="41" t="e">
        <f t="shared" si="6"/>
        <v>#REF!</v>
      </c>
      <c r="O41" s="41">
        <f t="shared" si="7"/>
        <v>0</v>
      </c>
      <c r="P41" s="42">
        <f t="shared" si="8"/>
        <v>0</v>
      </c>
      <c r="Q41" s="3"/>
      <c r="R41" s="40" t="e">
        <f t="shared" si="20"/>
        <v>#REF!</v>
      </c>
      <c r="S41" s="41">
        <f t="shared" si="21"/>
        <v>0</v>
      </c>
      <c r="T41" s="41" t="e">
        <f t="shared" si="9"/>
        <v>#REF!</v>
      </c>
      <c r="U41" s="41">
        <f t="shared" si="10"/>
        <v>0</v>
      </c>
      <c r="V41" s="42">
        <f t="shared" si="11"/>
        <v>0</v>
      </c>
      <c r="W41" s="3"/>
      <c r="X41" s="40" t="e">
        <f t="shared" si="22"/>
        <v>#REF!</v>
      </c>
      <c r="Y41" s="41">
        <f t="shared" si="23"/>
        <v>0</v>
      </c>
      <c r="Z41" s="41" t="e">
        <f t="shared" si="12"/>
        <v>#REF!</v>
      </c>
      <c r="AA41" s="41">
        <f t="shared" si="13"/>
        <v>0</v>
      </c>
      <c r="AB41" s="42">
        <f t="shared" si="14"/>
        <v>0</v>
      </c>
    </row>
    <row r="42" spans="6:28" ht="15.75" customHeight="1">
      <c r="F42" s="40" t="e">
        <f t="shared" si="16"/>
        <v>#REF!</v>
      </c>
      <c r="G42" s="41">
        <f t="shared" si="17"/>
        <v>0</v>
      </c>
      <c r="H42" s="41" t="e">
        <f t="shared" si="3"/>
        <v>#REF!</v>
      </c>
      <c r="I42" s="41">
        <f t="shared" si="4"/>
        <v>0</v>
      </c>
      <c r="J42" s="42">
        <f t="shared" si="5"/>
        <v>0</v>
      </c>
      <c r="K42" s="3"/>
      <c r="L42" s="40" t="e">
        <f t="shared" si="18"/>
        <v>#REF!</v>
      </c>
      <c r="M42" s="41">
        <f t="shared" si="19"/>
        <v>0</v>
      </c>
      <c r="N42" s="41" t="e">
        <f t="shared" si="6"/>
        <v>#REF!</v>
      </c>
      <c r="O42" s="41">
        <f t="shared" si="7"/>
        <v>0</v>
      </c>
      <c r="P42" s="42">
        <f t="shared" si="8"/>
        <v>0</v>
      </c>
      <c r="Q42" s="3"/>
      <c r="R42" s="40" t="e">
        <f t="shared" si="20"/>
        <v>#REF!</v>
      </c>
      <c r="S42" s="41">
        <f t="shared" si="21"/>
        <v>0</v>
      </c>
      <c r="T42" s="41" t="e">
        <f t="shared" si="9"/>
        <v>#REF!</v>
      </c>
      <c r="U42" s="41">
        <f t="shared" si="10"/>
        <v>0</v>
      </c>
      <c r="V42" s="42">
        <f t="shared" si="11"/>
        <v>0</v>
      </c>
      <c r="W42" s="3"/>
      <c r="X42" s="40" t="e">
        <f t="shared" si="22"/>
        <v>#REF!</v>
      </c>
      <c r="Y42" s="41">
        <f t="shared" si="23"/>
        <v>0</v>
      </c>
      <c r="Z42" s="41" t="e">
        <f t="shared" si="12"/>
        <v>#REF!</v>
      </c>
      <c r="AA42" s="41">
        <f t="shared" si="13"/>
        <v>0</v>
      </c>
      <c r="AB42" s="42">
        <f t="shared" si="14"/>
        <v>0</v>
      </c>
    </row>
    <row r="43" spans="6:28" ht="15.75" customHeight="1">
      <c r="F43" s="40" t="e">
        <f t="shared" si="16"/>
        <v>#REF!</v>
      </c>
      <c r="G43" s="41">
        <f t="shared" si="17"/>
        <v>0</v>
      </c>
      <c r="H43" s="41" t="e">
        <f t="shared" si="3"/>
        <v>#REF!</v>
      </c>
      <c r="I43" s="41">
        <f t="shared" si="4"/>
        <v>0</v>
      </c>
      <c r="J43" s="42">
        <f t="shared" si="5"/>
        <v>0</v>
      </c>
      <c r="K43" s="3"/>
      <c r="L43" s="40" t="e">
        <f t="shared" si="18"/>
        <v>#REF!</v>
      </c>
      <c r="M43" s="41">
        <f t="shared" si="19"/>
        <v>0</v>
      </c>
      <c r="N43" s="41" t="e">
        <f t="shared" si="6"/>
        <v>#REF!</v>
      </c>
      <c r="O43" s="41">
        <f t="shared" si="7"/>
        <v>0</v>
      </c>
      <c r="P43" s="42">
        <f t="shared" si="8"/>
        <v>0</v>
      </c>
      <c r="Q43" s="3"/>
      <c r="R43" s="40" t="e">
        <f t="shared" si="20"/>
        <v>#REF!</v>
      </c>
      <c r="S43" s="41">
        <f t="shared" si="21"/>
        <v>0</v>
      </c>
      <c r="T43" s="41" t="e">
        <f t="shared" si="9"/>
        <v>#REF!</v>
      </c>
      <c r="U43" s="41">
        <f t="shared" si="10"/>
        <v>0</v>
      </c>
      <c r="V43" s="42">
        <f t="shared" si="11"/>
        <v>0</v>
      </c>
      <c r="W43" s="3"/>
      <c r="X43" s="40" t="e">
        <f t="shared" si="22"/>
        <v>#REF!</v>
      </c>
      <c r="Y43" s="41">
        <f t="shared" si="23"/>
        <v>0</v>
      </c>
      <c r="Z43" s="41" t="e">
        <f t="shared" si="12"/>
        <v>#REF!</v>
      </c>
      <c r="AA43" s="41">
        <f t="shared" si="13"/>
        <v>0</v>
      </c>
      <c r="AB43" s="42">
        <f t="shared" si="14"/>
        <v>0</v>
      </c>
    </row>
    <row r="44" spans="6:28" ht="15.75" customHeight="1">
      <c r="F44" s="40" t="e">
        <f t="shared" si="16"/>
        <v>#REF!</v>
      </c>
      <c r="G44" s="41">
        <f t="shared" si="17"/>
        <v>0</v>
      </c>
      <c r="H44" s="41" t="e">
        <f t="shared" si="3"/>
        <v>#REF!</v>
      </c>
      <c r="I44" s="41">
        <f t="shared" si="4"/>
        <v>0</v>
      </c>
      <c r="J44" s="42">
        <f t="shared" si="5"/>
        <v>0</v>
      </c>
      <c r="K44" s="3"/>
      <c r="L44" s="40" t="e">
        <f t="shared" si="18"/>
        <v>#REF!</v>
      </c>
      <c r="M44" s="41">
        <f t="shared" si="19"/>
        <v>0</v>
      </c>
      <c r="N44" s="41" t="e">
        <f t="shared" si="6"/>
        <v>#REF!</v>
      </c>
      <c r="O44" s="41">
        <f t="shared" si="7"/>
        <v>0</v>
      </c>
      <c r="P44" s="42">
        <f t="shared" si="8"/>
        <v>0</v>
      </c>
      <c r="Q44" s="3"/>
      <c r="R44" s="40" t="e">
        <f t="shared" si="20"/>
        <v>#REF!</v>
      </c>
      <c r="S44" s="41">
        <f t="shared" si="21"/>
        <v>0</v>
      </c>
      <c r="T44" s="41" t="e">
        <f t="shared" si="9"/>
        <v>#REF!</v>
      </c>
      <c r="U44" s="41">
        <f t="shared" si="10"/>
        <v>0</v>
      </c>
      <c r="V44" s="42">
        <f t="shared" si="11"/>
        <v>0</v>
      </c>
      <c r="W44" s="3"/>
      <c r="X44" s="40" t="e">
        <f t="shared" si="22"/>
        <v>#REF!</v>
      </c>
      <c r="Y44" s="41">
        <f t="shared" si="23"/>
        <v>0</v>
      </c>
      <c r="Z44" s="41" t="e">
        <f t="shared" si="12"/>
        <v>#REF!</v>
      </c>
      <c r="AA44" s="41">
        <f t="shared" si="13"/>
        <v>0</v>
      </c>
      <c r="AB44" s="42">
        <f t="shared" si="14"/>
        <v>0</v>
      </c>
    </row>
    <row r="45" spans="6:28" ht="15.75" customHeight="1">
      <c r="F45" s="40" t="e">
        <f t="shared" si="16"/>
        <v>#REF!</v>
      </c>
      <c r="G45" s="41">
        <f t="shared" si="17"/>
        <v>0</v>
      </c>
      <c r="H45" s="41" t="e">
        <f t="shared" si="3"/>
        <v>#REF!</v>
      </c>
      <c r="I45" s="41">
        <f t="shared" si="4"/>
        <v>0</v>
      </c>
      <c r="J45" s="42">
        <f t="shared" si="5"/>
        <v>0</v>
      </c>
      <c r="K45" s="3"/>
      <c r="L45" s="40" t="e">
        <f t="shared" si="18"/>
        <v>#REF!</v>
      </c>
      <c r="M45" s="41">
        <f t="shared" si="19"/>
        <v>0</v>
      </c>
      <c r="N45" s="41" t="e">
        <f t="shared" si="6"/>
        <v>#REF!</v>
      </c>
      <c r="O45" s="41">
        <f t="shared" si="7"/>
        <v>0</v>
      </c>
      <c r="P45" s="42">
        <f t="shared" si="8"/>
        <v>0</v>
      </c>
      <c r="Q45" s="3"/>
      <c r="R45" s="40" t="e">
        <f t="shared" si="20"/>
        <v>#REF!</v>
      </c>
      <c r="S45" s="41">
        <f t="shared" si="21"/>
        <v>0</v>
      </c>
      <c r="T45" s="41" t="e">
        <f t="shared" si="9"/>
        <v>#REF!</v>
      </c>
      <c r="U45" s="41">
        <f t="shared" si="10"/>
        <v>0</v>
      </c>
      <c r="V45" s="42">
        <f t="shared" si="11"/>
        <v>0</v>
      </c>
      <c r="W45" s="3"/>
      <c r="X45" s="40" t="e">
        <f t="shared" si="22"/>
        <v>#REF!</v>
      </c>
      <c r="Y45" s="41">
        <f t="shared" si="23"/>
        <v>0</v>
      </c>
      <c r="Z45" s="41" t="e">
        <f t="shared" si="12"/>
        <v>#REF!</v>
      </c>
      <c r="AA45" s="41">
        <f t="shared" si="13"/>
        <v>0</v>
      </c>
      <c r="AB45" s="42">
        <f t="shared" si="14"/>
        <v>0</v>
      </c>
    </row>
    <row r="46" spans="6:28" ht="15.75" customHeight="1">
      <c r="F46" s="40" t="e">
        <f t="shared" si="16"/>
        <v>#REF!</v>
      </c>
      <c r="G46" s="41">
        <f t="shared" si="17"/>
        <v>0</v>
      </c>
      <c r="H46" s="41" t="e">
        <f t="shared" si="3"/>
        <v>#REF!</v>
      </c>
      <c r="I46" s="41">
        <f t="shared" si="4"/>
        <v>0</v>
      </c>
      <c r="J46" s="42">
        <f t="shared" si="5"/>
        <v>0</v>
      </c>
      <c r="K46" s="3"/>
      <c r="L46" s="40" t="e">
        <f t="shared" si="18"/>
        <v>#REF!</v>
      </c>
      <c r="M46" s="41">
        <f t="shared" si="19"/>
        <v>0</v>
      </c>
      <c r="N46" s="41" t="e">
        <f t="shared" si="6"/>
        <v>#REF!</v>
      </c>
      <c r="O46" s="41">
        <f t="shared" si="7"/>
        <v>0</v>
      </c>
      <c r="P46" s="42">
        <f t="shared" si="8"/>
        <v>0</v>
      </c>
      <c r="Q46" s="3"/>
      <c r="R46" s="40" t="e">
        <f t="shared" si="20"/>
        <v>#REF!</v>
      </c>
      <c r="S46" s="41">
        <f t="shared" si="21"/>
        <v>0</v>
      </c>
      <c r="T46" s="41" t="e">
        <f t="shared" si="9"/>
        <v>#REF!</v>
      </c>
      <c r="U46" s="41">
        <f t="shared" si="10"/>
        <v>0</v>
      </c>
      <c r="V46" s="42">
        <f t="shared" si="11"/>
        <v>0</v>
      </c>
      <c r="W46" s="3"/>
      <c r="X46" s="40" t="e">
        <f t="shared" si="22"/>
        <v>#REF!</v>
      </c>
      <c r="Y46" s="41">
        <f t="shared" si="23"/>
        <v>0</v>
      </c>
      <c r="Z46" s="41" t="e">
        <f t="shared" si="12"/>
        <v>#REF!</v>
      </c>
      <c r="AA46" s="41">
        <f t="shared" si="13"/>
        <v>0</v>
      </c>
      <c r="AB46" s="42">
        <f t="shared" si="14"/>
        <v>0</v>
      </c>
    </row>
    <row r="47" spans="6:28" ht="15.75" customHeight="1">
      <c r="F47" s="40" t="e">
        <f t="shared" si="16"/>
        <v>#REF!</v>
      </c>
      <c r="G47" s="41">
        <f t="shared" si="17"/>
        <v>0</v>
      </c>
      <c r="H47" s="41" t="e">
        <f t="shared" si="3"/>
        <v>#REF!</v>
      </c>
      <c r="I47" s="41">
        <f t="shared" si="4"/>
        <v>0</v>
      </c>
      <c r="J47" s="42">
        <f t="shared" si="5"/>
        <v>0</v>
      </c>
      <c r="K47" s="3"/>
      <c r="L47" s="40" t="e">
        <f t="shared" si="18"/>
        <v>#REF!</v>
      </c>
      <c r="M47" s="41">
        <f t="shared" si="19"/>
        <v>0</v>
      </c>
      <c r="N47" s="41" t="e">
        <f t="shared" si="6"/>
        <v>#REF!</v>
      </c>
      <c r="O47" s="41">
        <f t="shared" si="7"/>
        <v>0</v>
      </c>
      <c r="P47" s="42">
        <f t="shared" si="8"/>
        <v>0</v>
      </c>
      <c r="Q47" s="3"/>
      <c r="R47" s="40" t="e">
        <f t="shared" si="20"/>
        <v>#REF!</v>
      </c>
      <c r="S47" s="41">
        <f t="shared" si="21"/>
        <v>0</v>
      </c>
      <c r="T47" s="41" t="e">
        <f t="shared" si="9"/>
        <v>#REF!</v>
      </c>
      <c r="U47" s="41">
        <f t="shared" si="10"/>
        <v>0</v>
      </c>
      <c r="V47" s="42">
        <f t="shared" si="11"/>
        <v>0</v>
      </c>
      <c r="W47" s="3"/>
      <c r="X47" s="40" t="e">
        <f t="shared" si="22"/>
        <v>#REF!</v>
      </c>
      <c r="Y47" s="41">
        <f t="shared" si="23"/>
        <v>0</v>
      </c>
      <c r="Z47" s="41" t="e">
        <f t="shared" si="12"/>
        <v>#REF!</v>
      </c>
      <c r="AA47" s="41">
        <f t="shared" si="13"/>
        <v>0</v>
      </c>
      <c r="AB47" s="42">
        <f t="shared" si="14"/>
        <v>0</v>
      </c>
    </row>
    <row r="48" spans="6:28" ht="15.75" customHeight="1">
      <c r="F48" s="40" t="e">
        <f t="shared" si="16"/>
        <v>#REF!</v>
      </c>
      <c r="G48" s="41">
        <f t="shared" si="17"/>
        <v>0</v>
      </c>
      <c r="H48" s="41" t="e">
        <f t="shared" si="3"/>
        <v>#REF!</v>
      </c>
      <c r="I48" s="41">
        <f t="shared" si="4"/>
        <v>0</v>
      </c>
      <c r="J48" s="42">
        <f t="shared" si="5"/>
        <v>0</v>
      </c>
      <c r="K48" s="3"/>
      <c r="L48" s="40" t="e">
        <f t="shared" si="18"/>
        <v>#REF!</v>
      </c>
      <c r="M48" s="41">
        <f t="shared" si="19"/>
        <v>0</v>
      </c>
      <c r="N48" s="41" t="e">
        <f t="shared" si="6"/>
        <v>#REF!</v>
      </c>
      <c r="O48" s="41">
        <f t="shared" si="7"/>
        <v>0</v>
      </c>
      <c r="P48" s="42">
        <f t="shared" si="8"/>
        <v>0</v>
      </c>
      <c r="Q48" s="3"/>
      <c r="R48" s="40" t="e">
        <f t="shared" si="20"/>
        <v>#REF!</v>
      </c>
      <c r="S48" s="41">
        <f t="shared" si="21"/>
        <v>0</v>
      </c>
      <c r="T48" s="41" t="e">
        <f t="shared" si="9"/>
        <v>#REF!</v>
      </c>
      <c r="U48" s="41">
        <f t="shared" si="10"/>
        <v>0</v>
      </c>
      <c r="V48" s="42">
        <f t="shared" si="11"/>
        <v>0</v>
      </c>
      <c r="W48" s="3"/>
      <c r="X48" s="40" t="e">
        <f t="shared" si="22"/>
        <v>#REF!</v>
      </c>
      <c r="Y48" s="41">
        <f t="shared" si="23"/>
        <v>0</v>
      </c>
      <c r="Z48" s="41" t="e">
        <f t="shared" si="12"/>
        <v>#REF!</v>
      </c>
      <c r="AA48" s="41">
        <f t="shared" si="13"/>
        <v>0</v>
      </c>
      <c r="AB48" s="42">
        <f t="shared" si="14"/>
        <v>0</v>
      </c>
    </row>
    <row r="49" spans="6:28" ht="15.75" customHeight="1">
      <c r="F49" s="40" t="e">
        <f t="shared" si="16"/>
        <v>#REF!</v>
      </c>
      <c r="G49" s="41">
        <f t="shared" si="17"/>
        <v>0</v>
      </c>
      <c r="H49" s="41" t="e">
        <f t="shared" si="3"/>
        <v>#REF!</v>
      </c>
      <c r="I49" s="41">
        <f t="shared" si="4"/>
        <v>0</v>
      </c>
      <c r="J49" s="42">
        <f t="shared" si="5"/>
        <v>0</v>
      </c>
      <c r="K49" s="3"/>
      <c r="L49" s="40" t="e">
        <f t="shared" si="18"/>
        <v>#REF!</v>
      </c>
      <c r="M49" s="41">
        <f t="shared" si="19"/>
        <v>0</v>
      </c>
      <c r="N49" s="41" t="e">
        <f t="shared" si="6"/>
        <v>#REF!</v>
      </c>
      <c r="O49" s="41">
        <f t="shared" si="7"/>
        <v>0</v>
      </c>
      <c r="P49" s="42">
        <f t="shared" si="8"/>
        <v>0</v>
      </c>
      <c r="Q49" s="3"/>
      <c r="R49" s="40" t="e">
        <f t="shared" si="20"/>
        <v>#REF!</v>
      </c>
      <c r="S49" s="41">
        <f t="shared" si="21"/>
        <v>0</v>
      </c>
      <c r="T49" s="41" t="e">
        <f t="shared" si="9"/>
        <v>#REF!</v>
      </c>
      <c r="U49" s="41">
        <f t="shared" si="10"/>
        <v>0</v>
      </c>
      <c r="V49" s="42">
        <f t="shared" si="11"/>
        <v>0</v>
      </c>
      <c r="W49" s="3"/>
      <c r="X49" s="40" t="e">
        <f t="shared" si="22"/>
        <v>#REF!</v>
      </c>
      <c r="Y49" s="41">
        <f t="shared" si="23"/>
        <v>0</v>
      </c>
      <c r="Z49" s="41" t="e">
        <f t="shared" si="12"/>
        <v>#REF!</v>
      </c>
      <c r="AA49" s="41">
        <f t="shared" si="13"/>
        <v>0</v>
      </c>
      <c r="AB49" s="42">
        <f t="shared" si="14"/>
        <v>0</v>
      </c>
    </row>
    <row r="50" spans="6:28" ht="15.75" customHeight="1">
      <c r="F50" s="40" t="e">
        <f t="shared" si="16"/>
        <v>#REF!</v>
      </c>
      <c r="G50" s="41">
        <f t="shared" si="17"/>
        <v>0</v>
      </c>
      <c r="H50" s="41" t="e">
        <f t="shared" si="3"/>
        <v>#REF!</v>
      </c>
      <c r="I50" s="41">
        <f t="shared" si="4"/>
        <v>0</v>
      </c>
      <c r="J50" s="42">
        <f t="shared" si="5"/>
        <v>0</v>
      </c>
      <c r="K50" s="3"/>
      <c r="L50" s="40" t="e">
        <f t="shared" si="18"/>
        <v>#REF!</v>
      </c>
      <c r="M50" s="41">
        <f t="shared" si="19"/>
        <v>0</v>
      </c>
      <c r="N50" s="41" t="e">
        <f t="shared" si="6"/>
        <v>#REF!</v>
      </c>
      <c r="O50" s="41">
        <f t="shared" si="7"/>
        <v>0</v>
      </c>
      <c r="P50" s="42">
        <f t="shared" si="8"/>
        <v>0</v>
      </c>
      <c r="Q50" s="3"/>
      <c r="R50" s="40" t="e">
        <f t="shared" si="20"/>
        <v>#REF!</v>
      </c>
      <c r="S50" s="41">
        <f t="shared" si="21"/>
        <v>0</v>
      </c>
      <c r="T50" s="41" t="e">
        <f t="shared" si="9"/>
        <v>#REF!</v>
      </c>
      <c r="U50" s="41">
        <f t="shared" si="10"/>
        <v>0</v>
      </c>
      <c r="V50" s="42">
        <f t="shared" si="11"/>
        <v>0</v>
      </c>
      <c r="W50" s="3"/>
      <c r="X50" s="40" t="e">
        <f t="shared" si="22"/>
        <v>#REF!</v>
      </c>
      <c r="Y50" s="41">
        <f t="shared" si="23"/>
        <v>0</v>
      </c>
      <c r="Z50" s="41" t="e">
        <f t="shared" si="12"/>
        <v>#REF!</v>
      </c>
      <c r="AA50" s="41">
        <f t="shared" si="13"/>
        <v>0</v>
      </c>
      <c r="AB50" s="42">
        <f t="shared" si="14"/>
        <v>0</v>
      </c>
    </row>
    <row r="51" spans="6:28" ht="15.75" customHeight="1">
      <c r="F51" s="40" t="e">
        <f t="shared" si="16"/>
        <v>#REF!</v>
      </c>
      <c r="G51" s="41">
        <f t="shared" si="17"/>
        <v>0</v>
      </c>
      <c r="H51" s="41" t="e">
        <f t="shared" si="3"/>
        <v>#REF!</v>
      </c>
      <c r="I51" s="41">
        <f t="shared" si="4"/>
        <v>0</v>
      </c>
      <c r="J51" s="42">
        <f t="shared" si="5"/>
        <v>0</v>
      </c>
      <c r="K51" s="3"/>
      <c r="L51" s="40" t="e">
        <f t="shared" si="18"/>
        <v>#REF!</v>
      </c>
      <c r="M51" s="41">
        <f t="shared" si="19"/>
        <v>0</v>
      </c>
      <c r="N51" s="41" t="e">
        <f t="shared" si="6"/>
        <v>#REF!</v>
      </c>
      <c r="O51" s="41">
        <f t="shared" si="7"/>
        <v>0</v>
      </c>
      <c r="P51" s="42">
        <f t="shared" si="8"/>
        <v>0</v>
      </c>
      <c r="Q51" s="3"/>
      <c r="R51" s="40" t="e">
        <f t="shared" si="20"/>
        <v>#REF!</v>
      </c>
      <c r="S51" s="41">
        <f t="shared" si="21"/>
        <v>0</v>
      </c>
      <c r="T51" s="41" t="e">
        <f t="shared" si="9"/>
        <v>#REF!</v>
      </c>
      <c r="U51" s="41">
        <f t="shared" si="10"/>
        <v>0</v>
      </c>
      <c r="V51" s="42">
        <f t="shared" si="11"/>
        <v>0</v>
      </c>
      <c r="W51" s="3"/>
      <c r="X51" s="40" t="e">
        <f t="shared" si="22"/>
        <v>#REF!</v>
      </c>
      <c r="Y51" s="41">
        <f t="shared" si="23"/>
        <v>0</v>
      </c>
      <c r="Z51" s="41" t="e">
        <f t="shared" si="12"/>
        <v>#REF!</v>
      </c>
      <c r="AA51" s="41">
        <f t="shared" si="13"/>
        <v>0</v>
      </c>
      <c r="AB51" s="42">
        <f t="shared" si="14"/>
        <v>0</v>
      </c>
    </row>
    <row r="52" spans="6:28" ht="15.75" customHeight="1">
      <c r="F52" s="40" t="e">
        <f t="shared" si="16"/>
        <v>#REF!</v>
      </c>
      <c r="G52" s="41">
        <f t="shared" si="17"/>
        <v>0</v>
      </c>
      <c r="H52" s="41" t="e">
        <f t="shared" si="3"/>
        <v>#REF!</v>
      </c>
      <c r="I52" s="41">
        <f t="shared" si="4"/>
        <v>0</v>
      </c>
      <c r="J52" s="42">
        <f t="shared" si="5"/>
        <v>0</v>
      </c>
      <c r="K52" s="3"/>
      <c r="L52" s="40" t="e">
        <f t="shared" si="18"/>
        <v>#REF!</v>
      </c>
      <c r="M52" s="41">
        <f t="shared" si="19"/>
        <v>0</v>
      </c>
      <c r="N52" s="41" t="e">
        <f t="shared" si="6"/>
        <v>#REF!</v>
      </c>
      <c r="O52" s="41">
        <f t="shared" si="7"/>
        <v>0</v>
      </c>
      <c r="P52" s="42">
        <f t="shared" si="8"/>
        <v>0</v>
      </c>
      <c r="Q52" s="3"/>
      <c r="R52" s="40" t="e">
        <f t="shared" si="20"/>
        <v>#REF!</v>
      </c>
      <c r="S52" s="41">
        <f t="shared" si="21"/>
        <v>0</v>
      </c>
      <c r="T52" s="41" t="e">
        <f t="shared" si="9"/>
        <v>#REF!</v>
      </c>
      <c r="U52" s="41">
        <f t="shared" si="10"/>
        <v>0</v>
      </c>
      <c r="V52" s="42">
        <f t="shared" si="11"/>
        <v>0</v>
      </c>
      <c r="W52" s="3"/>
      <c r="X52" s="40" t="e">
        <f t="shared" si="22"/>
        <v>#REF!</v>
      </c>
      <c r="Y52" s="41">
        <f t="shared" si="23"/>
        <v>0</v>
      </c>
      <c r="Z52" s="41" t="e">
        <f t="shared" si="12"/>
        <v>#REF!</v>
      </c>
      <c r="AA52" s="41">
        <f t="shared" si="13"/>
        <v>0</v>
      </c>
      <c r="AB52" s="42">
        <f t="shared" si="14"/>
        <v>0</v>
      </c>
    </row>
    <row r="53" spans="6:28" ht="15.75" customHeight="1">
      <c r="F53" s="40" t="e">
        <f t="shared" si="16"/>
        <v>#REF!</v>
      </c>
      <c r="G53" s="41">
        <f t="shared" si="17"/>
        <v>0</v>
      </c>
      <c r="H53" s="41" t="e">
        <f t="shared" si="3"/>
        <v>#REF!</v>
      </c>
      <c r="I53" s="41">
        <f t="shared" si="4"/>
        <v>0</v>
      </c>
      <c r="J53" s="42">
        <f t="shared" si="5"/>
        <v>0</v>
      </c>
      <c r="K53" s="3"/>
      <c r="L53" s="40" t="e">
        <f t="shared" si="18"/>
        <v>#REF!</v>
      </c>
      <c r="M53" s="41">
        <f t="shared" si="19"/>
        <v>0</v>
      </c>
      <c r="N53" s="41" t="e">
        <f t="shared" si="6"/>
        <v>#REF!</v>
      </c>
      <c r="O53" s="41">
        <f t="shared" si="7"/>
        <v>0</v>
      </c>
      <c r="P53" s="42">
        <f t="shared" si="8"/>
        <v>0</v>
      </c>
      <c r="Q53" s="3"/>
      <c r="R53" s="40" t="e">
        <f t="shared" si="20"/>
        <v>#REF!</v>
      </c>
      <c r="S53" s="41">
        <f t="shared" si="21"/>
        <v>0</v>
      </c>
      <c r="T53" s="41" t="e">
        <f t="shared" si="9"/>
        <v>#REF!</v>
      </c>
      <c r="U53" s="41">
        <f t="shared" si="10"/>
        <v>0</v>
      </c>
      <c r="V53" s="42">
        <f t="shared" si="11"/>
        <v>0</v>
      </c>
      <c r="W53" s="3"/>
      <c r="X53" s="40" t="e">
        <f t="shared" si="22"/>
        <v>#REF!</v>
      </c>
      <c r="Y53" s="41">
        <f t="shared" si="23"/>
        <v>0</v>
      </c>
      <c r="Z53" s="41" t="e">
        <f t="shared" si="12"/>
        <v>#REF!</v>
      </c>
      <c r="AA53" s="41">
        <f t="shared" si="13"/>
        <v>0</v>
      </c>
      <c r="AB53" s="42">
        <f t="shared" si="14"/>
        <v>0</v>
      </c>
    </row>
    <row r="54" spans="6:28" ht="15.75" customHeight="1">
      <c r="F54" s="40" t="e">
        <f t="shared" si="16"/>
        <v>#REF!</v>
      </c>
      <c r="G54" s="41">
        <f t="shared" si="17"/>
        <v>0</v>
      </c>
      <c r="H54" s="41" t="e">
        <f t="shared" si="3"/>
        <v>#REF!</v>
      </c>
      <c r="I54" s="41">
        <f t="shared" si="4"/>
        <v>0</v>
      </c>
      <c r="J54" s="42">
        <f t="shared" si="5"/>
        <v>0</v>
      </c>
      <c r="K54" s="3"/>
      <c r="L54" s="40" t="e">
        <f t="shared" si="18"/>
        <v>#REF!</v>
      </c>
      <c r="M54" s="41">
        <f t="shared" si="19"/>
        <v>0</v>
      </c>
      <c r="N54" s="41" t="e">
        <f t="shared" si="6"/>
        <v>#REF!</v>
      </c>
      <c r="O54" s="41">
        <f t="shared" si="7"/>
        <v>0</v>
      </c>
      <c r="P54" s="42">
        <f t="shared" si="8"/>
        <v>0</v>
      </c>
      <c r="Q54" s="3"/>
      <c r="R54" s="40" t="e">
        <f t="shared" si="20"/>
        <v>#REF!</v>
      </c>
      <c r="S54" s="41">
        <f t="shared" si="21"/>
        <v>0</v>
      </c>
      <c r="T54" s="41" t="e">
        <f t="shared" si="9"/>
        <v>#REF!</v>
      </c>
      <c r="U54" s="41">
        <f t="shared" si="10"/>
        <v>0</v>
      </c>
      <c r="V54" s="42">
        <f t="shared" si="11"/>
        <v>0</v>
      </c>
      <c r="W54" s="3"/>
      <c r="X54" s="40" t="e">
        <f t="shared" si="22"/>
        <v>#REF!</v>
      </c>
      <c r="Y54" s="41">
        <f t="shared" si="23"/>
        <v>0</v>
      </c>
      <c r="Z54" s="41" t="e">
        <f t="shared" si="12"/>
        <v>#REF!</v>
      </c>
      <c r="AA54" s="41">
        <f t="shared" si="13"/>
        <v>0</v>
      </c>
      <c r="AB54" s="42">
        <f t="shared" si="14"/>
        <v>0</v>
      </c>
    </row>
    <row r="55" spans="6:28" ht="15.75" customHeight="1">
      <c r="F55" s="40" t="e">
        <f t="shared" si="16"/>
        <v>#REF!</v>
      </c>
      <c r="G55" s="41">
        <f t="shared" si="17"/>
        <v>0</v>
      </c>
      <c r="H55" s="41" t="e">
        <f t="shared" si="3"/>
        <v>#REF!</v>
      </c>
      <c r="I55" s="41">
        <f t="shared" si="4"/>
        <v>0</v>
      </c>
      <c r="J55" s="42">
        <f t="shared" si="5"/>
        <v>0</v>
      </c>
      <c r="K55" s="3"/>
      <c r="L55" s="40" t="e">
        <f t="shared" si="18"/>
        <v>#REF!</v>
      </c>
      <c r="M55" s="41">
        <f t="shared" si="19"/>
        <v>0</v>
      </c>
      <c r="N55" s="41" t="e">
        <f t="shared" si="6"/>
        <v>#REF!</v>
      </c>
      <c r="O55" s="41">
        <f t="shared" si="7"/>
        <v>0</v>
      </c>
      <c r="P55" s="42">
        <f t="shared" si="8"/>
        <v>0</v>
      </c>
      <c r="Q55" s="3"/>
      <c r="R55" s="40" t="e">
        <f t="shared" si="20"/>
        <v>#REF!</v>
      </c>
      <c r="S55" s="41">
        <f t="shared" si="21"/>
        <v>0</v>
      </c>
      <c r="T55" s="41" t="e">
        <f t="shared" si="9"/>
        <v>#REF!</v>
      </c>
      <c r="U55" s="41">
        <f t="shared" si="10"/>
        <v>0</v>
      </c>
      <c r="V55" s="42">
        <f t="shared" si="11"/>
        <v>0</v>
      </c>
      <c r="W55" s="3"/>
      <c r="X55" s="40" t="e">
        <f t="shared" si="22"/>
        <v>#REF!</v>
      </c>
      <c r="Y55" s="41">
        <f t="shared" si="23"/>
        <v>0</v>
      </c>
      <c r="Z55" s="41" t="e">
        <f t="shared" si="12"/>
        <v>#REF!</v>
      </c>
      <c r="AA55" s="41">
        <f t="shared" si="13"/>
        <v>0</v>
      </c>
      <c r="AB55" s="42">
        <f t="shared" si="14"/>
        <v>0</v>
      </c>
    </row>
    <row r="56" spans="6:28" ht="15.75" customHeight="1">
      <c r="F56" s="40" t="e">
        <f t="shared" si="16"/>
        <v>#REF!</v>
      </c>
      <c r="G56" s="41">
        <f t="shared" si="17"/>
        <v>0</v>
      </c>
      <c r="H56" s="41" t="e">
        <f t="shared" si="3"/>
        <v>#REF!</v>
      </c>
      <c r="I56" s="41">
        <f t="shared" si="4"/>
        <v>0</v>
      </c>
      <c r="J56" s="42">
        <f t="shared" si="5"/>
        <v>0</v>
      </c>
      <c r="K56" s="3"/>
      <c r="L56" s="40" t="e">
        <f t="shared" si="18"/>
        <v>#REF!</v>
      </c>
      <c r="M56" s="41">
        <f t="shared" si="19"/>
        <v>0</v>
      </c>
      <c r="N56" s="41" t="e">
        <f t="shared" si="6"/>
        <v>#REF!</v>
      </c>
      <c r="O56" s="41">
        <f t="shared" si="7"/>
        <v>0</v>
      </c>
      <c r="P56" s="42">
        <f t="shared" si="8"/>
        <v>0</v>
      </c>
      <c r="Q56" s="3"/>
      <c r="R56" s="40" t="e">
        <f t="shared" si="20"/>
        <v>#REF!</v>
      </c>
      <c r="S56" s="41">
        <f t="shared" si="21"/>
        <v>0</v>
      </c>
      <c r="T56" s="41" t="e">
        <f t="shared" si="9"/>
        <v>#REF!</v>
      </c>
      <c r="U56" s="41">
        <f t="shared" si="10"/>
        <v>0</v>
      </c>
      <c r="V56" s="42">
        <f t="shared" si="11"/>
        <v>0</v>
      </c>
      <c r="W56" s="3"/>
      <c r="X56" s="40" t="e">
        <f t="shared" si="22"/>
        <v>#REF!</v>
      </c>
      <c r="Y56" s="41">
        <f t="shared" si="23"/>
        <v>0</v>
      </c>
      <c r="Z56" s="41" t="e">
        <f t="shared" si="12"/>
        <v>#REF!</v>
      </c>
      <c r="AA56" s="41">
        <f t="shared" si="13"/>
        <v>0</v>
      </c>
      <c r="AB56" s="42">
        <f t="shared" si="14"/>
        <v>0</v>
      </c>
    </row>
    <row r="57" spans="6:28" ht="15.75" customHeight="1">
      <c r="F57" s="40" t="e">
        <f t="shared" si="16"/>
        <v>#REF!</v>
      </c>
      <c r="G57" s="41">
        <f t="shared" si="17"/>
        <v>0</v>
      </c>
      <c r="H57" s="41" t="e">
        <f t="shared" si="3"/>
        <v>#REF!</v>
      </c>
      <c r="I57" s="41">
        <f t="shared" si="4"/>
        <v>0</v>
      </c>
      <c r="J57" s="42">
        <f t="shared" si="5"/>
        <v>0</v>
      </c>
      <c r="K57" s="3"/>
      <c r="L57" s="40" t="e">
        <f t="shared" si="18"/>
        <v>#REF!</v>
      </c>
      <c r="M57" s="41">
        <f t="shared" si="19"/>
        <v>0</v>
      </c>
      <c r="N57" s="41" t="e">
        <f t="shared" si="6"/>
        <v>#REF!</v>
      </c>
      <c r="O57" s="41">
        <f t="shared" si="7"/>
        <v>0</v>
      </c>
      <c r="P57" s="42">
        <f t="shared" si="8"/>
        <v>0</v>
      </c>
      <c r="Q57" s="3"/>
      <c r="R57" s="40" t="e">
        <f t="shared" si="20"/>
        <v>#REF!</v>
      </c>
      <c r="S57" s="41">
        <f t="shared" si="21"/>
        <v>0</v>
      </c>
      <c r="T57" s="41" t="e">
        <f t="shared" si="9"/>
        <v>#REF!</v>
      </c>
      <c r="U57" s="41">
        <f t="shared" si="10"/>
        <v>0</v>
      </c>
      <c r="V57" s="42">
        <f t="shared" si="11"/>
        <v>0</v>
      </c>
      <c r="W57" s="3"/>
      <c r="X57" s="40" t="e">
        <f t="shared" si="22"/>
        <v>#REF!</v>
      </c>
      <c r="Y57" s="41">
        <f t="shared" si="23"/>
        <v>0</v>
      </c>
      <c r="Z57" s="41" t="e">
        <f t="shared" si="12"/>
        <v>#REF!</v>
      </c>
      <c r="AA57" s="41">
        <f t="shared" si="13"/>
        <v>0</v>
      </c>
      <c r="AB57" s="42">
        <f t="shared" si="14"/>
        <v>0</v>
      </c>
    </row>
    <row r="58" spans="6:28" ht="15.75" customHeight="1">
      <c r="F58" s="40" t="e">
        <f t="shared" si="16"/>
        <v>#REF!</v>
      </c>
      <c r="G58" s="41">
        <f t="shared" si="17"/>
        <v>0</v>
      </c>
      <c r="H58" s="41" t="e">
        <f t="shared" si="3"/>
        <v>#REF!</v>
      </c>
      <c r="I58" s="41">
        <f t="shared" si="4"/>
        <v>0</v>
      </c>
      <c r="J58" s="42">
        <f t="shared" si="5"/>
        <v>0</v>
      </c>
      <c r="K58" s="3"/>
      <c r="L58" s="40" t="e">
        <f t="shared" si="18"/>
        <v>#REF!</v>
      </c>
      <c r="M58" s="41">
        <f t="shared" si="19"/>
        <v>0</v>
      </c>
      <c r="N58" s="41" t="e">
        <f t="shared" si="6"/>
        <v>#REF!</v>
      </c>
      <c r="O58" s="41">
        <f t="shared" si="7"/>
        <v>0</v>
      </c>
      <c r="P58" s="42">
        <f t="shared" si="8"/>
        <v>0</v>
      </c>
      <c r="Q58" s="3"/>
      <c r="R58" s="40" t="e">
        <f t="shared" si="20"/>
        <v>#REF!</v>
      </c>
      <c r="S58" s="41">
        <f t="shared" si="21"/>
        <v>0</v>
      </c>
      <c r="T58" s="41" t="e">
        <f t="shared" si="9"/>
        <v>#REF!</v>
      </c>
      <c r="U58" s="41">
        <f t="shared" si="10"/>
        <v>0</v>
      </c>
      <c r="V58" s="42">
        <f t="shared" si="11"/>
        <v>0</v>
      </c>
      <c r="W58" s="3"/>
      <c r="X58" s="40" t="e">
        <f t="shared" si="22"/>
        <v>#REF!</v>
      </c>
      <c r="Y58" s="41">
        <f t="shared" si="23"/>
        <v>0</v>
      </c>
      <c r="Z58" s="41" t="e">
        <f t="shared" si="12"/>
        <v>#REF!</v>
      </c>
      <c r="AA58" s="41">
        <f t="shared" si="13"/>
        <v>0</v>
      </c>
      <c r="AB58" s="42">
        <f t="shared" si="14"/>
        <v>0</v>
      </c>
    </row>
    <row r="59" spans="6:28" ht="15.75" customHeight="1">
      <c r="F59" s="40" t="e">
        <f t="shared" si="16"/>
        <v>#REF!</v>
      </c>
      <c r="G59" s="41">
        <f t="shared" si="17"/>
        <v>0</v>
      </c>
      <c r="H59" s="41" t="e">
        <f t="shared" si="3"/>
        <v>#REF!</v>
      </c>
      <c r="I59" s="41">
        <f t="shared" si="4"/>
        <v>0</v>
      </c>
      <c r="J59" s="42">
        <f t="shared" si="5"/>
        <v>0</v>
      </c>
      <c r="K59" s="3"/>
      <c r="L59" s="40" t="e">
        <f t="shared" si="18"/>
        <v>#REF!</v>
      </c>
      <c r="M59" s="41">
        <f t="shared" si="19"/>
        <v>0</v>
      </c>
      <c r="N59" s="41" t="e">
        <f t="shared" si="6"/>
        <v>#REF!</v>
      </c>
      <c r="O59" s="41">
        <f t="shared" si="7"/>
        <v>0</v>
      </c>
      <c r="P59" s="42">
        <f t="shared" si="8"/>
        <v>0</v>
      </c>
      <c r="Q59" s="3"/>
      <c r="R59" s="40" t="e">
        <f t="shared" si="20"/>
        <v>#REF!</v>
      </c>
      <c r="S59" s="41">
        <f t="shared" si="21"/>
        <v>0</v>
      </c>
      <c r="T59" s="41" t="e">
        <f t="shared" si="9"/>
        <v>#REF!</v>
      </c>
      <c r="U59" s="41">
        <f t="shared" si="10"/>
        <v>0</v>
      </c>
      <c r="V59" s="42">
        <f t="shared" si="11"/>
        <v>0</v>
      </c>
      <c r="W59" s="3"/>
      <c r="X59" s="40" t="e">
        <f t="shared" si="22"/>
        <v>#REF!</v>
      </c>
      <c r="Y59" s="41">
        <f t="shared" si="23"/>
        <v>0</v>
      </c>
      <c r="Z59" s="41" t="e">
        <f t="shared" si="12"/>
        <v>#REF!</v>
      </c>
      <c r="AA59" s="41">
        <f t="shared" si="13"/>
        <v>0</v>
      </c>
      <c r="AB59" s="42">
        <f t="shared" si="14"/>
        <v>0</v>
      </c>
    </row>
    <row r="60" spans="6:28" ht="15.75" customHeight="1">
      <c r="F60" s="40" t="e">
        <f t="shared" si="16"/>
        <v>#REF!</v>
      </c>
      <c r="G60" s="41">
        <f t="shared" si="17"/>
        <v>0</v>
      </c>
      <c r="H60" s="41" t="e">
        <f t="shared" si="3"/>
        <v>#REF!</v>
      </c>
      <c r="I60" s="41">
        <f t="shared" si="4"/>
        <v>0</v>
      </c>
      <c r="J60" s="42">
        <f t="shared" si="5"/>
        <v>0</v>
      </c>
      <c r="K60" s="3"/>
      <c r="L60" s="40" t="e">
        <f t="shared" si="18"/>
        <v>#REF!</v>
      </c>
      <c r="M60" s="41">
        <f t="shared" si="19"/>
        <v>0</v>
      </c>
      <c r="N60" s="41" t="e">
        <f t="shared" si="6"/>
        <v>#REF!</v>
      </c>
      <c r="O60" s="41">
        <f t="shared" si="7"/>
        <v>0</v>
      </c>
      <c r="P60" s="42">
        <f t="shared" si="8"/>
        <v>0</v>
      </c>
      <c r="Q60" s="3"/>
      <c r="R60" s="40" t="e">
        <f t="shared" si="20"/>
        <v>#REF!</v>
      </c>
      <c r="S60" s="41">
        <f t="shared" si="21"/>
        <v>0</v>
      </c>
      <c r="T60" s="41" t="e">
        <f t="shared" si="9"/>
        <v>#REF!</v>
      </c>
      <c r="U60" s="41">
        <f t="shared" si="10"/>
        <v>0</v>
      </c>
      <c r="V60" s="42">
        <f t="shared" si="11"/>
        <v>0</v>
      </c>
      <c r="W60" s="3"/>
      <c r="X60" s="40" t="e">
        <f t="shared" si="22"/>
        <v>#REF!</v>
      </c>
      <c r="Y60" s="41">
        <f t="shared" si="23"/>
        <v>0</v>
      </c>
      <c r="Z60" s="41" t="e">
        <f t="shared" si="12"/>
        <v>#REF!</v>
      </c>
      <c r="AA60" s="41">
        <f t="shared" si="13"/>
        <v>0</v>
      </c>
      <c r="AB60" s="42">
        <f t="shared" si="14"/>
        <v>0</v>
      </c>
    </row>
    <row r="61" spans="6:28" ht="15.75" customHeight="1">
      <c r="F61" s="40" t="e">
        <f t="shared" si="16"/>
        <v>#REF!</v>
      </c>
      <c r="G61" s="41">
        <f t="shared" si="17"/>
        <v>0</v>
      </c>
      <c r="H61" s="41" t="e">
        <f t="shared" si="3"/>
        <v>#REF!</v>
      </c>
      <c r="I61" s="41">
        <f t="shared" si="4"/>
        <v>0</v>
      </c>
      <c r="J61" s="42">
        <f t="shared" si="5"/>
        <v>0</v>
      </c>
      <c r="K61" s="3"/>
      <c r="L61" s="40" t="e">
        <f t="shared" si="18"/>
        <v>#REF!</v>
      </c>
      <c r="M61" s="41">
        <f t="shared" si="19"/>
        <v>0</v>
      </c>
      <c r="N61" s="41" t="e">
        <f t="shared" si="6"/>
        <v>#REF!</v>
      </c>
      <c r="O61" s="41">
        <f t="shared" si="7"/>
        <v>0</v>
      </c>
      <c r="P61" s="42">
        <f t="shared" si="8"/>
        <v>0</v>
      </c>
      <c r="Q61" s="3"/>
      <c r="R61" s="40" t="e">
        <f t="shared" si="20"/>
        <v>#REF!</v>
      </c>
      <c r="S61" s="41">
        <f t="shared" si="21"/>
        <v>0</v>
      </c>
      <c r="T61" s="41" t="e">
        <f t="shared" si="9"/>
        <v>#REF!</v>
      </c>
      <c r="U61" s="41">
        <f t="shared" si="10"/>
        <v>0</v>
      </c>
      <c r="V61" s="42">
        <f t="shared" si="11"/>
        <v>0</v>
      </c>
      <c r="W61" s="3"/>
      <c r="X61" s="40" t="e">
        <f t="shared" si="22"/>
        <v>#REF!</v>
      </c>
      <c r="Y61" s="41">
        <f t="shared" si="23"/>
        <v>0</v>
      </c>
      <c r="Z61" s="41" t="e">
        <f t="shared" si="12"/>
        <v>#REF!</v>
      </c>
      <c r="AA61" s="41">
        <f t="shared" si="13"/>
        <v>0</v>
      </c>
      <c r="AB61" s="42">
        <f t="shared" si="14"/>
        <v>0</v>
      </c>
    </row>
    <row r="62" spans="6:28" ht="15.75" customHeight="1">
      <c r="F62" s="40" t="e">
        <f t="shared" si="16"/>
        <v>#REF!</v>
      </c>
      <c r="G62" s="41">
        <f t="shared" si="17"/>
        <v>0</v>
      </c>
      <c r="H62" s="41" t="e">
        <f t="shared" si="3"/>
        <v>#REF!</v>
      </c>
      <c r="I62" s="41">
        <f t="shared" si="4"/>
        <v>0</v>
      </c>
      <c r="J62" s="42">
        <f t="shared" si="5"/>
        <v>0</v>
      </c>
      <c r="K62" s="3"/>
      <c r="L62" s="40" t="e">
        <f t="shared" si="18"/>
        <v>#REF!</v>
      </c>
      <c r="M62" s="41">
        <f t="shared" si="19"/>
        <v>0</v>
      </c>
      <c r="N62" s="41" t="e">
        <f t="shared" si="6"/>
        <v>#REF!</v>
      </c>
      <c r="O62" s="41">
        <f t="shared" si="7"/>
        <v>0</v>
      </c>
      <c r="P62" s="42">
        <f t="shared" si="8"/>
        <v>0</v>
      </c>
      <c r="Q62" s="3"/>
      <c r="R62" s="40" t="e">
        <f t="shared" si="20"/>
        <v>#REF!</v>
      </c>
      <c r="S62" s="41">
        <f t="shared" si="21"/>
        <v>0</v>
      </c>
      <c r="T62" s="41" t="e">
        <f t="shared" si="9"/>
        <v>#REF!</v>
      </c>
      <c r="U62" s="41">
        <f t="shared" si="10"/>
        <v>0</v>
      </c>
      <c r="V62" s="42">
        <f t="shared" si="11"/>
        <v>0</v>
      </c>
      <c r="W62" s="3"/>
      <c r="X62" s="40" t="e">
        <f t="shared" si="22"/>
        <v>#REF!</v>
      </c>
      <c r="Y62" s="41">
        <f t="shared" si="23"/>
        <v>0</v>
      </c>
      <c r="Z62" s="41" t="e">
        <f t="shared" si="12"/>
        <v>#REF!</v>
      </c>
      <c r="AA62" s="41">
        <f t="shared" si="13"/>
        <v>0</v>
      </c>
      <c r="AB62" s="42">
        <f t="shared" si="14"/>
        <v>0</v>
      </c>
    </row>
    <row r="63" spans="6:28" ht="15.75" customHeight="1">
      <c r="F63" s="40" t="e">
        <f t="shared" si="16"/>
        <v>#REF!</v>
      </c>
      <c r="G63" s="41">
        <f t="shared" si="17"/>
        <v>0</v>
      </c>
      <c r="H63" s="41" t="e">
        <f t="shared" si="3"/>
        <v>#REF!</v>
      </c>
      <c r="I63" s="41">
        <f t="shared" si="4"/>
        <v>0</v>
      </c>
      <c r="J63" s="42">
        <f t="shared" si="5"/>
        <v>0</v>
      </c>
      <c r="K63" s="3"/>
      <c r="L63" s="40" t="e">
        <f t="shared" si="18"/>
        <v>#REF!</v>
      </c>
      <c r="M63" s="41">
        <f t="shared" si="19"/>
        <v>0</v>
      </c>
      <c r="N63" s="41" t="e">
        <f t="shared" si="6"/>
        <v>#REF!</v>
      </c>
      <c r="O63" s="41">
        <f t="shared" si="7"/>
        <v>0</v>
      </c>
      <c r="P63" s="42">
        <f t="shared" si="8"/>
        <v>0</v>
      </c>
      <c r="Q63" s="3"/>
      <c r="R63" s="40" t="e">
        <f t="shared" si="20"/>
        <v>#REF!</v>
      </c>
      <c r="S63" s="41">
        <f t="shared" si="21"/>
        <v>0</v>
      </c>
      <c r="T63" s="41" t="e">
        <f t="shared" si="9"/>
        <v>#REF!</v>
      </c>
      <c r="U63" s="41">
        <f t="shared" si="10"/>
        <v>0</v>
      </c>
      <c r="V63" s="42">
        <f t="shared" si="11"/>
        <v>0</v>
      </c>
      <c r="W63" s="3"/>
      <c r="X63" s="40" t="e">
        <f t="shared" si="22"/>
        <v>#REF!</v>
      </c>
      <c r="Y63" s="41">
        <f t="shared" si="23"/>
        <v>0</v>
      </c>
      <c r="Z63" s="41" t="e">
        <f t="shared" si="12"/>
        <v>#REF!</v>
      </c>
      <c r="AA63" s="41">
        <f t="shared" si="13"/>
        <v>0</v>
      </c>
      <c r="AB63" s="42">
        <f t="shared" si="14"/>
        <v>0</v>
      </c>
    </row>
    <row r="64" spans="6:28" ht="15.75" customHeight="1">
      <c r="F64" s="40" t="e">
        <f t="shared" si="16"/>
        <v>#REF!</v>
      </c>
      <c r="G64" s="41">
        <f t="shared" si="17"/>
        <v>0</v>
      </c>
      <c r="H64" s="41" t="e">
        <f t="shared" si="3"/>
        <v>#REF!</v>
      </c>
      <c r="I64" s="41">
        <f t="shared" si="4"/>
        <v>0</v>
      </c>
      <c r="J64" s="42">
        <f t="shared" si="5"/>
        <v>0</v>
      </c>
      <c r="K64" s="3"/>
      <c r="L64" s="40" t="e">
        <f t="shared" si="18"/>
        <v>#REF!</v>
      </c>
      <c r="M64" s="41">
        <f t="shared" si="19"/>
        <v>0</v>
      </c>
      <c r="N64" s="41" t="e">
        <f t="shared" si="6"/>
        <v>#REF!</v>
      </c>
      <c r="O64" s="41">
        <f t="shared" si="7"/>
        <v>0</v>
      </c>
      <c r="P64" s="42">
        <f t="shared" si="8"/>
        <v>0</v>
      </c>
      <c r="Q64" s="3"/>
      <c r="R64" s="40" t="e">
        <f t="shared" si="20"/>
        <v>#REF!</v>
      </c>
      <c r="S64" s="41">
        <f t="shared" si="21"/>
        <v>0</v>
      </c>
      <c r="T64" s="41" t="e">
        <f t="shared" si="9"/>
        <v>#REF!</v>
      </c>
      <c r="U64" s="41">
        <f t="shared" si="10"/>
        <v>0</v>
      </c>
      <c r="V64" s="42">
        <f t="shared" si="11"/>
        <v>0</v>
      </c>
      <c r="W64" s="3"/>
      <c r="X64" s="40" t="e">
        <f t="shared" si="22"/>
        <v>#REF!</v>
      </c>
      <c r="Y64" s="41">
        <f t="shared" si="23"/>
        <v>0</v>
      </c>
      <c r="Z64" s="41" t="e">
        <f t="shared" si="12"/>
        <v>#REF!</v>
      </c>
      <c r="AA64" s="41">
        <f t="shared" si="13"/>
        <v>0</v>
      </c>
      <c r="AB64" s="42">
        <f t="shared" si="14"/>
        <v>0</v>
      </c>
    </row>
    <row r="65" spans="6:28" ht="15.75" customHeight="1">
      <c r="F65" s="40" t="e">
        <f t="shared" si="16"/>
        <v>#REF!</v>
      </c>
      <c r="G65" s="41">
        <f t="shared" si="17"/>
        <v>0</v>
      </c>
      <c r="H65" s="41" t="e">
        <f t="shared" si="3"/>
        <v>#REF!</v>
      </c>
      <c r="I65" s="41">
        <f t="shared" si="4"/>
        <v>0</v>
      </c>
      <c r="J65" s="42">
        <f t="shared" si="5"/>
        <v>0</v>
      </c>
      <c r="K65" s="3"/>
      <c r="L65" s="40" t="e">
        <f t="shared" si="18"/>
        <v>#REF!</v>
      </c>
      <c r="M65" s="41">
        <f t="shared" si="19"/>
        <v>0</v>
      </c>
      <c r="N65" s="41" t="e">
        <f t="shared" si="6"/>
        <v>#REF!</v>
      </c>
      <c r="O65" s="41">
        <f t="shared" si="7"/>
        <v>0</v>
      </c>
      <c r="P65" s="42">
        <f t="shared" si="8"/>
        <v>0</v>
      </c>
      <c r="Q65" s="3"/>
      <c r="R65" s="40" t="e">
        <f t="shared" si="20"/>
        <v>#REF!</v>
      </c>
      <c r="S65" s="41">
        <f t="shared" si="21"/>
        <v>0</v>
      </c>
      <c r="T65" s="41" t="e">
        <f t="shared" si="9"/>
        <v>#REF!</v>
      </c>
      <c r="U65" s="41">
        <f t="shared" si="10"/>
        <v>0</v>
      </c>
      <c r="V65" s="42">
        <f t="shared" si="11"/>
        <v>0</v>
      </c>
      <c r="W65" s="3"/>
      <c r="X65" s="40" t="e">
        <f t="shared" si="22"/>
        <v>#REF!</v>
      </c>
      <c r="Y65" s="41">
        <f t="shared" si="23"/>
        <v>0</v>
      </c>
      <c r="Z65" s="41" t="e">
        <f t="shared" si="12"/>
        <v>#REF!</v>
      </c>
      <c r="AA65" s="41">
        <f t="shared" si="13"/>
        <v>0</v>
      </c>
      <c r="AB65" s="42">
        <f t="shared" si="14"/>
        <v>0</v>
      </c>
    </row>
    <row r="66" spans="6:28" ht="15.75" customHeight="1">
      <c r="F66" s="40" t="e">
        <f t="shared" si="16"/>
        <v>#REF!</v>
      </c>
      <c r="G66" s="41">
        <f t="shared" si="17"/>
        <v>0</v>
      </c>
      <c r="H66" s="41" t="e">
        <f t="shared" si="3"/>
        <v>#REF!</v>
      </c>
      <c r="I66" s="41">
        <f t="shared" si="4"/>
        <v>0</v>
      </c>
      <c r="J66" s="42">
        <f t="shared" si="5"/>
        <v>0</v>
      </c>
      <c r="K66" s="3"/>
      <c r="L66" s="40" t="e">
        <f t="shared" si="18"/>
        <v>#REF!</v>
      </c>
      <c r="M66" s="41">
        <f t="shared" si="19"/>
        <v>0</v>
      </c>
      <c r="N66" s="41" t="e">
        <f t="shared" si="6"/>
        <v>#REF!</v>
      </c>
      <c r="O66" s="41">
        <f t="shared" si="7"/>
        <v>0</v>
      </c>
      <c r="P66" s="42">
        <f t="shared" si="8"/>
        <v>0</v>
      </c>
      <c r="Q66" s="3"/>
      <c r="R66" s="40" t="e">
        <f t="shared" si="20"/>
        <v>#REF!</v>
      </c>
      <c r="S66" s="41">
        <f t="shared" si="21"/>
        <v>0</v>
      </c>
      <c r="T66" s="41" t="e">
        <f t="shared" si="9"/>
        <v>#REF!</v>
      </c>
      <c r="U66" s="41">
        <f t="shared" si="10"/>
        <v>0</v>
      </c>
      <c r="V66" s="42">
        <f t="shared" si="11"/>
        <v>0</v>
      </c>
      <c r="W66" s="3"/>
      <c r="X66" s="40" t="e">
        <f t="shared" si="22"/>
        <v>#REF!</v>
      </c>
      <c r="Y66" s="41">
        <f t="shared" si="23"/>
        <v>0</v>
      </c>
      <c r="Z66" s="41" t="e">
        <f t="shared" si="12"/>
        <v>#REF!</v>
      </c>
      <c r="AA66" s="41">
        <f t="shared" si="13"/>
        <v>0</v>
      </c>
      <c r="AB66" s="42">
        <f t="shared" si="14"/>
        <v>0</v>
      </c>
    </row>
    <row r="67" spans="6:28" ht="15.75" customHeight="1">
      <c r="F67" s="40" t="e">
        <f t="shared" si="16"/>
        <v>#REF!</v>
      </c>
      <c r="G67" s="41">
        <f t="shared" si="17"/>
        <v>0</v>
      </c>
      <c r="H67" s="41" t="e">
        <f t="shared" si="3"/>
        <v>#REF!</v>
      </c>
      <c r="I67" s="41">
        <f t="shared" si="4"/>
        <v>0</v>
      </c>
      <c r="J67" s="42">
        <f t="shared" si="5"/>
        <v>0</v>
      </c>
      <c r="K67" s="3"/>
      <c r="L67" s="40" t="e">
        <f t="shared" si="18"/>
        <v>#REF!</v>
      </c>
      <c r="M67" s="41">
        <f t="shared" si="19"/>
        <v>0</v>
      </c>
      <c r="N67" s="41" t="e">
        <f t="shared" si="6"/>
        <v>#REF!</v>
      </c>
      <c r="O67" s="41">
        <f t="shared" si="7"/>
        <v>0</v>
      </c>
      <c r="P67" s="42">
        <f t="shared" si="8"/>
        <v>0</v>
      </c>
      <c r="Q67" s="3"/>
      <c r="R67" s="40" t="e">
        <f t="shared" si="20"/>
        <v>#REF!</v>
      </c>
      <c r="S67" s="41">
        <f t="shared" si="21"/>
        <v>0</v>
      </c>
      <c r="T67" s="41" t="e">
        <f t="shared" si="9"/>
        <v>#REF!</v>
      </c>
      <c r="U67" s="41">
        <f t="shared" si="10"/>
        <v>0</v>
      </c>
      <c r="V67" s="42">
        <f t="shared" si="11"/>
        <v>0</v>
      </c>
      <c r="W67" s="3"/>
      <c r="X67" s="40" t="e">
        <f t="shared" si="22"/>
        <v>#REF!</v>
      </c>
      <c r="Y67" s="41">
        <f t="shared" si="23"/>
        <v>0</v>
      </c>
      <c r="Z67" s="41" t="e">
        <f t="shared" si="12"/>
        <v>#REF!</v>
      </c>
      <c r="AA67" s="41">
        <f t="shared" si="13"/>
        <v>0</v>
      </c>
      <c r="AB67" s="42">
        <f t="shared" si="14"/>
        <v>0</v>
      </c>
    </row>
    <row r="68" spans="6:28" ht="15.75" customHeight="1">
      <c r="F68" s="40" t="e">
        <f t="shared" si="16"/>
        <v>#REF!</v>
      </c>
      <c r="G68" s="41">
        <f t="shared" si="17"/>
        <v>0</v>
      </c>
      <c r="H68" s="41" t="e">
        <f t="shared" si="3"/>
        <v>#REF!</v>
      </c>
      <c r="I68" s="41">
        <f t="shared" si="4"/>
        <v>0</v>
      </c>
      <c r="J68" s="42">
        <f t="shared" si="5"/>
        <v>0</v>
      </c>
      <c r="K68" s="3"/>
      <c r="L68" s="40" t="e">
        <f t="shared" si="18"/>
        <v>#REF!</v>
      </c>
      <c r="M68" s="41">
        <f t="shared" si="19"/>
        <v>0</v>
      </c>
      <c r="N68" s="41" t="e">
        <f t="shared" si="6"/>
        <v>#REF!</v>
      </c>
      <c r="O68" s="41">
        <f t="shared" si="7"/>
        <v>0</v>
      </c>
      <c r="P68" s="42">
        <f t="shared" si="8"/>
        <v>0</v>
      </c>
      <c r="Q68" s="3"/>
      <c r="R68" s="40" t="e">
        <f t="shared" si="20"/>
        <v>#REF!</v>
      </c>
      <c r="S68" s="41">
        <f t="shared" si="21"/>
        <v>0</v>
      </c>
      <c r="T68" s="41" t="e">
        <f t="shared" si="9"/>
        <v>#REF!</v>
      </c>
      <c r="U68" s="41">
        <f t="shared" si="10"/>
        <v>0</v>
      </c>
      <c r="V68" s="42">
        <f t="shared" si="11"/>
        <v>0</v>
      </c>
      <c r="W68" s="3"/>
      <c r="X68" s="40" t="e">
        <f t="shared" si="22"/>
        <v>#REF!</v>
      </c>
      <c r="Y68" s="41">
        <f t="shared" si="23"/>
        <v>0</v>
      </c>
      <c r="Z68" s="41" t="e">
        <f t="shared" si="12"/>
        <v>#REF!</v>
      </c>
      <c r="AA68" s="41">
        <f t="shared" si="13"/>
        <v>0</v>
      </c>
      <c r="AB68" s="42">
        <f t="shared" si="14"/>
        <v>0</v>
      </c>
    </row>
    <row r="69" spans="6:28" ht="15.75" customHeight="1">
      <c r="F69" s="40" t="e">
        <f t="shared" si="16"/>
        <v>#REF!</v>
      </c>
      <c r="G69" s="41">
        <f t="shared" si="17"/>
        <v>0</v>
      </c>
      <c r="H69" s="41" t="e">
        <f t="shared" si="3"/>
        <v>#REF!</v>
      </c>
      <c r="I69" s="41">
        <f t="shared" si="4"/>
        <v>0</v>
      </c>
      <c r="J69" s="42">
        <f t="shared" si="5"/>
        <v>0</v>
      </c>
      <c r="K69" s="3"/>
      <c r="L69" s="40" t="e">
        <f t="shared" si="18"/>
        <v>#REF!</v>
      </c>
      <c r="M69" s="41">
        <f t="shared" si="19"/>
        <v>0</v>
      </c>
      <c r="N69" s="41" t="e">
        <f t="shared" si="6"/>
        <v>#REF!</v>
      </c>
      <c r="O69" s="41">
        <f t="shared" si="7"/>
        <v>0</v>
      </c>
      <c r="P69" s="42">
        <f t="shared" si="8"/>
        <v>0</v>
      </c>
      <c r="Q69" s="3"/>
      <c r="R69" s="40" t="e">
        <f t="shared" si="20"/>
        <v>#REF!</v>
      </c>
      <c r="S69" s="41">
        <f t="shared" si="21"/>
        <v>0</v>
      </c>
      <c r="T69" s="41" t="e">
        <f t="shared" si="9"/>
        <v>#REF!</v>
      </c>
      <c r="U69" s="41">
        <f t="shared" si="10"/>
        <v>0</v>
      </c>
      <c r="V69" s="42">
        <f t="shared" si="11"/>
        <v>0</v>
      </c>
      <c r="W69" s="3"/>
      <c r="X69" s="40" t="e">
        <f t="shared" si="22"/>
        <v>#REF!</v>
      </c>
      <c r="Y69" s="41">
        <f t="shared" si="23"/>
        <v>0</v>
      </c>
      <c r="Z69" s="41" t="e">
        <f t="shared" si="12"/>
        <v>#REF!</v>
      </c>
      <c r="AA69" s="41">
        <f t="shared" si="13"/>
        <v>0</v>
      </c>
      <c r="AB69" s="42">
        <f t="shared" si="14"/>
        <v>0</v>
      </c>
    </row>
    <row r="70" spans="6:28" ht="15.75" customHeight="1">
      <c r="F70" s="40" t="e">
        <f t="shared" si="16"/>
        <v>#REF!</v>
      </c>
      <c r="G70" s="41">
        <f t="shared" si="17"/>
        <v>0</v>
      </c>
      <c r="H70" s="41" t="e">
        <f t="shared" si="3"/>
        <v>#REF!</v>
      </c>
      <c r="I70" s="41">
        <f t="shared" si="4"/>
        <v>0</v>
      </c>
      <c r="J70" s="42">
        <f t="shared" si="5"/>
        <v>0</v>
      </c>
      <c r="K70" s="3"/>
      <c r="L70" s="40" t="e">
        <f t="shared" si="18"/>
        <v>#REF!</v>
      </c>
      <c r="M70" s="41">
        <f t="shared" si="19"/>
        <v>0</v>
      </c>
      <c r="N70" s="41" t="e">
        <f t="shared" si="6"/>
        <v>#REF!</v>
      </c>
      <c r="O70" s="41">
        <f t="shared" si="7"/>
        <v>0</v>
      </c>
      <c r="P70" s="42">
        <f t="shared" si="8"/>
        <v>0</v>
      </c>
      <c r="Q70" s="3"/>
      <c r="R70" s="40" t="e">
        <f t="shared" si="20"/>
        <v>#REF!</v>
      </c>
      <c r="S70" s="41">
        <f t="shared" si="21"/>
        <v>0</v>
      </c>
      <c r="T70" s="41" t="e">
        <f t="shared" si="9"/>
        <v>#REF!</v>
      </c>
      <c r="U70" s="41">
        <f t="shared" si="10"/>
        <v>0</v>
      </c>
      <c r="V70" s="42">
        <f t="shared" si="11"/>
        <v>0</v>
      </c>
      <c r="W70" s="3"/>
      <c r="X70" s="40" t="e">
        <f t="shared" si="22"/>
        <v>#REF!</v>
      </c>
      <c r="Y70" s="41">
        <f t="shared" si="23"/>
        <v>0</v>
      </c>
      <c r="Z70" s="41" t="e">
        <f t="shared" si="12"/>
        <v>#REF!</v>
      </c>
      <c r="AA70" s="41">
        <f t="shared" si="13"/>
        <v>0</v>
      </c>
      <c r="AB70" s="42">
        <f t="shared" si="14"/>
        <v>0</v>
      </c>
    </row>
    <row r="71" spans="6:28" ht="15.75" customHeight="1">
      <c r="F71" s="40" t="e">
        <f t="shared" si="16"/>
        <v>#REF!</v>
      </c>
      <c r="G71" s="41">
        <f t="shared" si="17"/>
        <v>0</v>
      </c>
      <c r="H71" s="41" t="e">
        <f t="shared" si="3"/>
        <v>#REF!</v>
      </c>
      <c r="I71" s="41">
        <f t="shared" si="4"/>
        <v>0</v>
      </c>
      <c r="J71" s="42">
        <f t="shared" si="5"/>
        <v>0</v>
      </c>
      <c r="K71" s="3"/>
      <c r="L71" s="40" t="e">
        <f t="shared" si="18"/>
        <v>#REF!</v>
      </c>
      <c r="M71" s="41">
        <f t="shared" si="19"/>
        <v>0</v>
      </c>
      <c r="N71" s="41" t="e">
        <f t="shared" si="6"/>
        <v>#REF!</v>
      </c>
      <c r="O71" s="41">
        <f t="shared" si="7"/>
        <v>0</v>
      </c>
      <c r="P71" s="42">
        <f t="shared" si="8"/>
        <v>0</v>
      </c>
      <c r="Q71" s="3"/>
      <c r="R71" s="40" t="e">
        <f t="shared" si="20"/>
        <v>#REF!</v>
      </c>
      <c r="S71" s="41">
        <f t="shared" si="21"/>
        <v>0</v>
      </c>
      <c r="T71" s="41" t="e">
        <f t="shared" si="9"/>
        <v>#REF!</v>
      </c>
      <c r="U71" s="41">
        <f t="shared" si="10"/>
        <v>0</v>
      </c>
      <c r="V71" s="42">
        <f t="shared" si="11"/>
        <v>0</v>
      </c>
      <c r="W71" s="3"/>
      <c r="X71" s="40" t="e">
        <f t="shared" si="22"/>
        <v>#REF!</v>
      </c>
      <c r="Y71" s="41">
        <f t="shared" si="23"/>
        <v>0</v>
      </c>
      <c r="Z71" s="41" t="e">
        <f t="shared" si="12"/>
        <v>#REF!</v>
      </c>
      <c r="AA71" s="41">
        <f t="shared" si="13"/>
        <v>0</v>
      </c>
      <c r="AB71" s="42">
        <f t="shared" si="14"/>
        <v>0</v>
      </c>
    </row>
    <row r="72" spans="6:28" ht="15.75" customHeight="1">
      <c r="F72" s="40" t="e">
        <f t="shared" si="16"/>
        <v>#REF!</v>
      </c>
      <c r="G72" s="41">
        <f t="shared" si="17"/>
        <v>0</v>
      </c>
      <c r="H72" s="41" t="e">
        <f t="shared" si="3"/>
        <v>#REF!</v>
      </c>
      <c r="I72" s="41">
        <f t="shared" si="4"/>
        <v>0</v>
      </c>
      <c r="J72" s="42">
        <f t="shared" si="5"/>
        <v>0</v>
      </c>
      <c r="K72" s="3"/>
      <c r="L72" s="40" t="e">
        <f t="shared" si="18"/>
        <v>#REF!</v>
      </c>
      <c r="M72" s="41">
        <f t="shared" si="19"/>
        <v>0</v>
      </c>
      <c r="N72" s="41" t="e">
        <f t="shared" si="6"/>
        <v>#REF!</v>
      </c>
      <c r="O72" s="41">
        <f t="shared" si="7"/>
        <v>0</v>
      </c>
      <c r="P72" s="42">
        <f t="shared" si="8"/>
        <v>0</v>
      </c>
      <c r="Q72" s="3"/>
      <c r="R72" s="40" t="e">
        <f t="shared" si="20"/>
        <v>#REF!</v>
      </c>
      <c r="S72" s="41">
        <f t="shared" si="21"/>
        <v>0</v>
      </c>
      <c r="T72" s="41" t="e">
        <f t="shared" si="9"/>
        <v>#REF!</v>
      </c>
      <c r="U72" s="41">
        <f t="shared" si="10"/>
        <v>0</v>
      </c>
      <c r="V72" s="42">
        <f t="shared" si="11"/>
        <v>0</v>
      </c>
      <c r="W72" s="3"/>
      <c r="X72" s="40" t="e">
        <f t="shared" si="22"/>
        <v>#REF!</v>
      </c>
      <c r="Y72" s="41">
        <f t="shared" si="23"/>
        <v>0</v>
      </c>
      <c r="Z72" s="41" t="e">
        <f t="shared" si="12"/>
        <v>#REF!</v>
      </c>
      <c r="AA72" s="41">
        <f t="shared" si="13"/>
        <v>0</v>
      </c>
      <c r="AB72" s="42">
        <f t="shared" si="14"/>
        <v>0</v>
      </c>
    </row>
    <row r="73" spans="6:28" ht="15.75" customHeight="1">
      <c r="F73" s="40" t="e">
        <f t="shared" si="16"/>
        <v>#REF!</v>
      </c>
      <c r="G73" s="41">
        <f t="shared" si="17"/>
        <v>0</v>
      </c>
      <c r="H73" s="41" t="e">
        <f t="shared" si="3"/>
        <v>#REF!</v>
      </c>
      <c r="I73" s="41">
        <f t="shared" si="4"/>
        <v>0</v>
      </c>
      <c r="J73" s="42">
        <f t="shared" si="5"/>
        <v>0</v>
      </c>
      <c r="K73" s="3"/>
      <c r="L73" s="40" t="e">
        <f t="shared" si="18"/>
        <v>#REF!</v>
      </c>
      <c r="M73" s="41">
        <f t="shared" si="19"/>
        <v>0</v>
      </c>
      <c r="N73" s="41" t="e">
        <f t="shared" si="6"/>
        <v>#REF!</v>
      </c>
      <c r="O73" s="41">
        <f t="shared" si="7"/>
        <v>0</v>
      </c>
      <c r="P73" s="42">
        <f t="shared" si="8"/>
        <v>0</v>
      </c>
      <c r="Q73" s="3"/>
      <c r="R73" s="40" t="e">
        <f t="shared" si="20"/>
        <v>#REF!</v>
      </c>
      <c r="S73" s="41">
        <f t="shared" si="21"/>
        <v>0</v>
      </c>
      <c r="T73" s="41" t="e">
        <f t="shared" si="9"/>
        <v>#REF!</v>
      </c>
      <c r="U73" s="41">
        <f t="shared" si="10"/>
        <v>0</v>
      </c>
      <c r="V73" s="42">
        <f t="shared" si="11"/>
        <v>0</v>
      </c>
      <c r="W73" s="3"/>
      <c r="X73" s="40" t="e">
        <f t="shared" si="22"/>
        <v>#REF!</v>
      </c>
      <c r="Y73" s="41">
        <f t="shared" si="23"/>
        <v>0</v>
      </c>
      <c r="Z73" s="41" t="e">
        <f t="shared" si="12"/>
        <v>#REF!</v>
      </c>
      <c r="AA73" s="41">
        <f t="shared" si="13"/>
        <v>0</v>
      </c>
      <c r="AB73" s="42">
        <f t="shared" si="14"/>
        <v>0</v>
      </c>
    </row>
    <row r="74" spans="6:28" ht="15.75" customHeight="1">
      <c r="F74" s="40" t="e">
        <f t="shared" si="16"/>
        <v>#REF!</v>
      </c>
      <c r="G74" s="41">
        <f t="shared" si="17"/>
        <v>0</v>
      </c>
      <c r="H74" s="41" t="e">
        <f t="shared" si="3"/>
        <v>#REF!</v>
      </c>
      <c r="I74" s="41">
        <f t="shared" si="4"/>
        <v>0</v>
      </c>
      <c r="J74" s="42">
        <f t="shared" si="5"/>
        <v>0</v>
      </c>
      <c r="K74" s="3"/>
      <c r="L74" s="40" t="e">
        <f t="shared" si="18"/>
        <v>#REF!</v>
      </c>
      <c r="M74" s="41">
        <f t="shared" si="19"/>
        <v>0</v>
      </c>
      <c r="N74" s="41" t="e">
        <f t="shared" si="6"/>
        <v>#REF!</v>
      </c>
      <c r="O74" s="41">
        <f t="shared" si="7"/>
        <v>0</v>
      </c>
      <c r="P74" s="42">
        <f t="shared" si="8"/>
        <v>0</v>
      </c>
      <c r="Q74" s="3"/>
      <c r="R74" s="40" t="e">
        <f t="shared" si="20"/>
        <v>#REF!</v>
      </c>
      <c r="S74" s="41">
        <f t="shared" si="21"/>
        <v>0</v>
      </c>
      <c r="T74" s="41" t="e">
        <f t="shared" si="9"/>
        <v>#REF!</v>
      </c>
      <c r="U74" s="41">
        <f t="shared" si="10"/>
        <v>0</v>
      </c>
      <c r="V74" s="42">
        <f t="shared" si="11"/>
        <v>0</v>
      </c>
      <c r="W74" s="3"/>
      <c r="X74" s="40" t="e">
        <f t="shared" si="22"/>
        <v>#REF!</v>
      </c>
      <c r="Y74" s="41">
        <f t="shared" si="23"/>
        <v>0</v>
      </c>
      <c r="Z74" s="41" t="e">
        <f t="shared" si="12"/>
        <v>#REF!</v>
      </c>
      <c r="AA74" s="41">
        <f t="shared" si="13"/>
        <v>0</v>
      </c>
      <c r="AB74" s="42">
        <f t="shared" si="14"/>
        <v>0</v>
      </c>
    </row>
    <row r="75" spans="6:28" ht="15.75" customHeight="1">
      <c r="F75" s="40" t="e">
        <f t="shared" si="16"/>
        <v>#REF!</v>
      </c>
      <c r="G75" s="41">
        <f t="shared" si="17"/>
        <v>0</v>
      </c>
      <c r="H75" s="41" t="e">
        <f t="shared" si="3"/>
        <v>#REF!</v>
      </c>
      <c r="I75" s="41">
        <f t="shared" si="4"/>
        <v>0</v>
      </c>
      <c r="J75" s="42">
        <f t="shared" si="5"/>
        <v>0</v>
      </c>
      <c r="K75" s="3"/>
      <c r="L75" s="40" t="e">
        <f t="shared" si="18"/>
        <v>#REF!</v>
      </c>
      <c r="M75" s="41">
        <f t="shared" si="19"/>
        <v>0</v>
      </c>
      <c r="N75" s="41" t="e">
        <f t="shared" si="6"/>
        <v>#REF!</v>
      </c>
      <c r="O75" s="41">
        <f t="shared" si="7"/>
        <v>0</v>
      </c>
      <c r="P75" s="42">
        <f t="shared" si="8"/>
        <v>0</v>
      </c>
      <c r="Q75" s="3"/>
      <c r="R75" s="40" t="e">
        <f t="shared" si="20"/>
        <v>#REF!</v>
      </c>
      <c r="S75" s="41">
        <f t="shared" si="21"/>
        <v>0</v>
      </c>
      <c r="T75" s="41" t="e">
        <f t="shared" si="9"/>
        <v>#REF!</v>
      </c>
      <c r="U75" s="41">
        <f t="shared" si="10"/>
        <v>0</v>
      </c>
      <c r="V75" s="42">
        <f t="shared" si="11"/>
        <v>0</v>
      </c>
      <c r="W75" s="3"/>
      <c r="X75" s="40" t="e">
        <f t="shared" si="22"/>
        <v>#REF!</v>
      </c>
      <c r="Y75" s="41">
        <f t="shared" si="23"/>
        <v>0</v>
      </c>
      <c r="Z75" s="41" t="e">
        <f t="shared" si="12"/>
        <v>#REF!</v>
      </c>
      <c r="AA75" s="41">
        <f t="shared" si="13"/>
        <v>0</v>
      </c>
      <c r="AB75" s="42">
        <f t="shared" si="14"/>
        <v>0</v>
      </c>
    </row>
    <row r="76" spans="6:28" ht="15.75" customHeight="1">
      <c r="F76" s="40" t="e">
        <f t="shared" si="16"/>
        <v>#REF!</v>
      </c>
      <c r="G76" s="41">
        <f t="shared" si="17"/>
        <v>0</v>
      </c>
      <c r="H76" s="41" t="e">
        <f t="shared" si="3"/>
        <v>#REF!</v>
      </c>
      <c r="I76" s="41">
        <f t="shared" si="4"/>
        <v>0</v>
      </c>
      <c r="J76" s="42">
        <f t="shared" si="5"/>
        <v>0</v>
      </c>
      <c r="K76" s="3"/>
      <c r="L76" s="40" t="e">
        <f t="shared" si="18"/>
        <v>#REF!</v>
      </c>
      <c r="M76" s="41">
        <f t="shared" si="19"/>
        <v>0</v>
      </c>
      <c r="N76" s="41" t="e">
        <f t="shared" si="6"/>
        <v>#REF!</v>
      </c>
      <c r="O76" s="41">
        <f t="shared" si="7"/>
        <v>0</v>
      </c>
      <c r="P76" s="42">
        <f t="shared" si="8"/>
        <v>0</v>
      </c>
      <c r="Q76" s="3"/>
      <c r="R76" s="40" t="e">
        <f t="shared" si="20"/>
        <v>#REF!</v>
      </c>
      <c r="S76" s="41">
        <f t="shared" si="21"/>
        <v>0</v>
      </c>
      <c r="T76" s="41" t="e">
        <f t="shared" si="9"/>
        <v>#REF!</v>
      </c>
      <c r="U76" s="41">
        <f t="shared" si="10"/>
        <v>0</v>
      </c>
      <c r="V76" s="42">
        <f t="shared" si="11"/>
        <v>0</v>
      </c>
      <c r="W76" s="3"/>
      <c r="X76" s="40" t="e">
        <f t="shared" si="22"/>
        <v>#REF!</v>
      </c>
      <c r="Y76" s="41">
        <f t="shared" si="23"/>
        <v>0</v>
      </c>
      <c r="Z76" s="41" t="e">
        <f t="shared" si="12"/>
        <v>#REF!</v>
      </c>
      <c r="AA76" s="41">
        <f t="shared" si="13"/>
        <v>0</v>
      </c>
      <c r="AB76" s="42">
        <f t="shared" si="14"/>
        <v>0</v>
      </c>
    </row>
    <row r="77" spans="6:28" ht="15.75" customHeight="1">
      <c r="F77" s="40" t="e">
        <f t="shared" si="16"/>
        <v>#REF!</v>
      </c>
      <c r="G77" s="41">
        <f t="shared" si="17"/>
        <v>0</v>
      </c>
      <c r="H77" s="41" t="e">
        <f t="shared" ref="H77:H98" si="24">IF(F77&lt;$G$7+1,(PMT($G$6,$G$7,$G$3)*-1)," ")</f>
        <v>#REF!</v>
      </c>
      <c r="I77" s="41">
        <f t="shared" si="4"/>
        <v>0</v>
      </c>
      <c r="J77" s="42">
        <f t="shared" ref="J77:J98" si="25">G77*$G$6</f>
        <v>0</v>
      </c>
      <c r="K77" s="3"/>
      <c r="L77" s="40" t="e">
        <f t="shared" si="18"/>
        <v>#REF!</v>
      </c>
      <c r="M77" s="41">
        <f t="shared" si="19"/>
        <v>0</v>
      </c>
      <c r="N77" s="41" t="e">
        <f t="shared" ref="N77:N98" si="26">IF(L77&lt;$M$7+1,(PMT($M$6,$M$7,$M$3)*-1)," ")</f>
        <v>#REF!</v>
      </c>
      <c r="O77" s="41">
        <f t="shared" si="7"/>
        <v>0</v>
      </c>
      <c r="P77" s="42">
        <f t="shared" ref="P77:P98" si="27">M77*$M$6</f>
        <v>0</v>
      </c>
      <c r="Q77" s="3"/>
      <c r="R77" s="40" t="e">
        <f t="shared" si="20"/>
        <v>#REF!</v>
      </c>
      <c r="S77" s="41">
        <f t="shared" si="21"/>
        <v>0</v>
      </c>
      <c r="T77" s="41" t="e">
        <f t="shared" ref="T77:T98" si="28">IF(R77&lt;$S$7+1,(PMT($S$6,$S$7,$S$3)*-1)," ")</f>
        <v>#REF!</v>
      </c>
      <c r="U77" s="41">
        <f t="shared" si="10"/>
        <v>0</v>
      </c>
      <c r="V77" s="42">
        <f t="shared" ref="V77:V98" si="29">S77*$S$6</f>
        <v>0</v>
      </c>
      <c r="W77" s="3"/>
      <c r="X77" s="40" t="e">
        <f t="shared" si="22"/>
        <v>#REF!</v>
      </c>
      <c r="Y77" s="41">
        <f t="shared" si="23"/>
        <v>0</v>
      </c>
      <c r="Z77" s="41" t="e">
        <f t="shared" ref="Z77:Z98" si="30">IF(X77&lt;$Y$7+1,(PMT($Y$6,$Y$7,$Y$3)*-1)," ")</f>
        <v>#REF!</v>
      </c>
      <c r="AA77" s="41">
        <f t="shared" si="13"/>
        <v>0</v>
      </c>
      <c r="AB77" s="42">
        <f t="shared" ref="AB77:AB98" si="31">Y77*$Y$6</f>
        <v>0</v>
      </c>
    </row>
    <row r="78" spans="6:28" ht="15.75" customHeight="1">
      <c r="F78" s="40" t="e">
        <f t="shared" ref="F78:F98" si="32">IF(F77&lt;$G$7,F77+1," ")</f>
        <v>#REF!</v>
      </c>
      <c r="G78" s="41">
        <f t="shared" ref="G78:G98" si="33">IF(ISERROR(G77-I77),0,G77-I77)</f>
        <v>0</v>
      </c>
      <c r="H78" s="41" t="e">
        <f t="shared" si="24"/>
        <v>#REF!</v>
      </c>
      <c r="I78" s="41">
        <f t="shared" si="4"/>
        <v>0</v>
      </c>
      <c r="J78" s="42">
        <f t="shared" si="25"/>
        <v>0</v>
      </c>
      <c r="K78" s="3"/>
      <c r="L78" s="40" t="e">
        <f t="shared" ref="L78:L98" si="34">IF(L77&lt;$M$7,L77+1," ")</f>
        <v>#REF!</v>
      </c>
      <c r="M78" s="41">
        <f t="shared" ref="M78:M98" si="35">IF(ISERROR(M77-O77),0,M77-O77)</f>
        <v>0</v>
      </c>
      <c r="N78" s="41" t="e">
        <f t="shared" si="26"/>
        <v>#REF!</v>
      </c>
      <c r="O78" s="41">
        <f t="shared" si="7"/>
        <v>0</v>
      </c>
      <c r="P78" s="42">
        <f t="shared" si="27"/>
        <v>0</v>
      </c>
      <c r="Q78" s="3"/>
      <c r="R78" s="40" t="e">
        <f t="shared" ref="R78:R98" si="36">IF(R77&lt;$S$7,R77+1," ")</f>
        <v>#REF!</v>
      </c>
      <c r="S78" s="41">
        <f t="shared" ref="S78:S98" si="37">IF(ISERROR(S77-U77),0,S77-U77)</f>
        <v>0</v>
      </c>
      <c r="T78" s="41" t="e">
        <f t="shared" si="28"/>
        <v>#REF!</v>
      </c>
      <c r="U78" s="41">
        <f t="shared" si="10"/>
        <v>0</v>
      </c>
      <c r="V78" s="42">
        <f t="shared" si="29"/>
        <v>0</v>
      </c>
      <c r="W78" s="3"/>
      <c r="X78" s="40" t="e">
        <f t="shared" ref="X78:X98" si="38">IF(X77&lt;$Y$7,X77+1," ")</f>
        <v>#REF!</v>
      </c>
      <c r="Y78" s="41">
        <f t="shared" ref="Y78:Y98" si="39">IF(ISERROR(Y77-AA77),0,Y77-AA77)</f>
        <v>0</v>
      </c>
      <c r="Z78" s="41" t="e">
        <f t="shared" si="30"/>
        <v>#REF!</v>
      </c>
      <c r="AA78" s="41">
        <f t="shared" si="13"/>
        <v>0</v>
      </c>
      <c r="AB78" s="42">
        <f t="shared" si="31"/>
        <v>0</v>
      </c>
    </row>
    <row r="79" spans="6:28" ht="15.75" customHeight="1">
      <c r="F79" s="40" t="e">
        <f t="shared" si="32"/>
        <v>#REF!</v>
      </c>
      <c r="G79" s="41">
        <f t="shared" si="33"/>
        <v>0</v>
      </c>
      <c r="H79" s="41" t="e">
        <f t="shared" si="24"/>
        <v>#REF!</v>
      </c>
      <c r="I79" s="41">
        <f t="shared" si="4"/>
        <v>0</v>
      </c>
      <c r="J79" s="42">
        <f t="shared" si="25"/>
        <v>0</v>
      </c>
      <c r="K79" s="3"/>
      <c r="L79" s="40" t="e">
        <f t="shared" si="34"/>
        <v>#REF!</v>
      </c>
      <c r="M79" s="41">
        <f t="shared" si="35"/>
        <v>0</v>
      </c>
      <c r="N79" s="41" t="e">
        <f t="shared" si="26"/>
        <v>#REF!</v>
      </c>
      <c r="O79" s="41">
        <f t="shared" si="7"/>
        <v>0</v>
      </c>
      <c r="P79" s="42">
        <f t="shared" si="27"/>
        <v>0</v>
      </c>
      <c r="Q79" s="3"/>
      <c r="R79" s="40" t="e">
        <f t="shared" si="36"/>
        <v>#REF!</v>
      </c>
      <c r="S79" s="41">
        <f t="shared" si="37"/>
        <v>0</v>
      </c>
      <c r="T79" s="41" t="e">
        <f t="shared" si="28"/>
        <v>#REF!</v>
      </c>
      <c r="U79" s="41">
        <f t="shared" si="10"/>
        <v>0</v>
      </c>
      <c r="V79" s="42">
        <f t="shared" si="29"/>
        <v>0</v>
      </c>
      <c r="W79" s="3"/>
      <c r="X79" s="40" t="e">
        <f t="shared" si="38"/>
        <v>#REF!</v>
      </c>
      <c r="Y79" s="41">
        <f t="shared" si="39"/>
        <v>0</v>
      </c>
      <c r="Z79" s="41" t="e">
        <f t="shared" si="30"/>
        <v>#REF!</v>
      </c>
      <c r="AA79" s="41">
        <f t="shared" si="13"/>
        <v>0</v>
      </c>
      <c r="AB79" s="42">
        <f t="shared" si="31"/>
        <v>0</v>
      </c>
    </row>
    <row r="80" spans="6:28" ht="15.75" customHeight="1">
      <c r="F80" s="40" t="e">
        <f t="shared" si="32"/>
        <v>#REF!</v>
      </c>
      <c r="G80" s="41">
        <f t="shared" si="33"/>
        <v>0</v>
      </c>
      <c r="H80" s="41" t="e">
        <f t="shared" si="24"/>
        <v>#REF!</v>
      </c>
      <c r="I80" s="41">
        <f t="shared" si="4"/>
        <v>0</v>
      </c>
      <c r="J80" s="42">
        <f t="shared" si="25"/>
        <v>0</v>
      </c>
      <c r="K80" s="3"/>
      <c r="L80" s="40" t="e">
        <f t="shared" si="34"/>
        <v>#REF!</v>
      </c>
      <c r="M80" s="41">
        <f t="shared" si="35"/>
        <v>0</v>
      </c>
      <c r="N80" s="41" t="e">
        <f t="shared" si="26"/>
        <v>#REF!</v>
      </c>
      <c r="O80" s="41">
        <f t="shared" si="7"/>
        <v>0</v>
      </c>
      <c r="P80" s="42">
        <f t="shared" si="27"/>
        <v>0</v>
      </c>
      <c r="Q80" s="3"/>
      <c r="R80" s="40" t="e">
        <f t="shared" si="36"/>
        <v>#REF!</v>
      </c>
      <c r="S80" s="41">
        <f t="shared" si="37"/>
        <v>0</v>
      </c>
      <c r="T80" s="41" t="e">
        <f t="shared" si="28"/>
        <v>#REF!</v>
      </c>
      <c r="U80" s="41">
        <f t="shared" si="10"/>
        <v>0</v>
      </c>
      <c r="V80" s="42">
        <f t="shared" si="29"/>
        <v>0</v>
      </c>
      <c r="W80" s="3"/>
      <c r="X80" s="40" t="e">
        <f t="shared" si="38"/>
        <v>#REF!</v>
      </c>
      <c r="Y80" s="41">
        <f t="shared" si="39"/>
        <v>0</v>
      </c>
      <c r="Z80" s="41" t="e">
        <f t="shared" si="30"/>
        <v>#REF!</v>
      </c>
      <c r="AA80" s="41">
        <f t="shared" si="13"/>
        <v>0</v>
      </c>
      <c r="AB80" s="42">
        <f t="shared" si="31"/>
        <v>0</v>
      </c>
    </row>
    <row r="81" spans="6:28" ht="15.75" customHeight="1">
      <c r="F81" s="40" t="e">
        <f t="shared" si="32"/>
        <v>#REF!</v>
      </c>
      <c r="G81" s="41">
        <f t="shared" si="33"/>
        <v>0</v>
      </c>
      <c r="H81" s="41" t="e">
        <f t="shared" si="24"/>
        <v>#REF!</v>
      </c>
      <c r="I81" s="41">
        <f t="shared" si="4"/>
        <v>0</v>
      </c>
      <c r="J81" s="42">
        <f t="shared" si="25"/>
        <v>0</v>
      </c>
      <c r="K81" s="3"/>
      <c r="L81" s="40" t="e">
        <f t="shared" si="34"/>
        <v>#REF!</v>
      </c>
      <c r="M81" s="41">
        <f t="shared" si="35"/>
        <v>0</v>
      </c>
      <c r="N81" s="41" t="e">
        <f t="shared" si="26"/>
        <v>#REF!</v>
      </c>
      <c r="O81" s="41">
        <f t="shared" si="7"/>
        <v>0</v>
      </c>
      <c r="P81" s="42">
        <f t="shared" si="27"/>
        <v>0</v>
      </c>
      <c r="Q81" s="3"/>
      <c r="R81" s="40" t="e">
        <f t="shared" si="36"/>
        <v>#REF!</v>
      </c>
      <c r="S81" s="41">
        <f t="shared" si="37"/>
        <v>0</v>
      </c>
      <c r="T81" s="41" t="e">
        <f t="shared" si="28"/>
        <v>#REF!</v>
      </c>
      <c r="U81" s="41">
        <f t="shared" si="10"/>
        <v>0</v>
      </c>
      <c r="V81" s="42">
        <f t="shared" si="29"/>
        <v>0</v>
      </c>
      <c r="W81" s="3"/>
      <c r="X81" s="40" t="e">
        <f t="shared" si="38"/>
        <v>#REF!</v>
      </c>
      <c r="Y81" s="41">
        <f t="shared" si="39"/>
        <v>0</v>
      </c>
      <c r="Z81" s="41" t="e">
        <f t="shared" si="30"/>
        <v>#REF!</v>
      </c>
      <c r="AA81" s="41">
        <f t="shared" si="13"/>
        <v>0</v>
      </c>
      <c r="AB81" s="42">
        <f t="shared" si="31"/>
        <v>0</v>
      </c>
    </row>
    <row r="82" spans="6:28" ht="15.75" customHeight="1">
      <c r="F82" s="40" t="e">
        <f t="shared" si="32"/>
        <v>#REF!</v>
      </c>
      <c r="G82" s="41">
        <f t="shared" si="33"/>
        <v>0</v>
      </c>
      <c r="H82" s="41" t="e">
        <f t="shared" si="24"/>
        <v>#REF!</v>
      </c>
      <c r="I82" s="41">
        <f t="shared" si="4"/>
        <v>0</v>
      </c>
      <c r="J82" s="42">
        <f t="shared" si="25"/>
        <v>0</v>
      </c>
      <c r="K82" s="3"/>
      <c r="L82" s="40" t="e">
        <f t="shared" si="34"/>
        <v>#REF!</v>
      </c>
      <c r="M82" s="41">
        <f t="shared" si="35"/>
        <v>0</v>
      </c>
      <c r="N82" s="41" t="e">
        <f t="shared" si="26"/>
        <v>#REF!</v>
      </c>
      <c r="O82" s="41">
        <f t="shared" si="7"/>
        <v>0</v>
      </c>
      <c r="P82" s="42">
        <f t="shared" si="27"/>
        <v>0</v>
      </c>
      <c r="Q82" s="3"/>
      <c r="R82" s="40" t="e">
        <f t="shared" si="36"/>
        <v>#REF!</v>
      </c>
      <c r="S82" s="41">
        <f t="shared" si="37"/>
        <v>0</v>
      </c>
      <c r="T82" s="41" t="e">
        <f t="shared" si="28"/>
        <v>#REF!</v>
      </c>
      <c r="U82" s="41">
        <f t="shared" si="10"/>
        <v>0</v>
      </c>
      <c r="V82" s="42">
        <f t="shared" si="29"/>
        <v>0</v>
      </c>
      <c r="W82" s="3"/>
      <c r="X82" s="40" t="e">
        <f t="shared" si="38"/>
        <v>#REF!</v>
      </c>
      <c r="Y82" s="41">
        <f t="shared" si="39"/>
        <v>0</v>
      </c>
      <c r="Z82" s="41" t="e">
        <f t="shared" si="30"/>
        <v>#REF!</v>
      </c>
      <c r="AA82" s="41">
        <f t="shared" si="13"/>
        <v>0</v>
      </c>
      <c r="AB82" s="42">
        <f t="shared" si="31"/>
        <v>0</v>
      </c>
    </row>
    <row r="83" spans="6:28" ht="15.75" customHeight="1">
      <c r="F83" s="40" t="e">
        <f t="shared" si="32"/>
        <v>#REF!</v>
      </c>
      <c r="G83" s="41">
        <f t="shared" si="33"/>
        <v>0</v>
      </c>
      <c r="H83" s="41" t="e">
        <f t="shared" si="24"/>
        <v>#REF!</v>
      </c>
      <c r="I83" s="41">
        <f t="shared" si="4"/>
        <v>0</v>
      </c>
      <c r="J83" s="42">
        <f t="shared" si="25"/>
        <v>0</v>
      </c>
      <c r="K83" s="3"/>
      <c r="L83" s="40" t="e">
        <f t="shared" si="34"/>
        <v>#REF!</v>
      </c>
      <c r="M83" s="41">
        <f t="shared" si="35"/>
        <v>0</v>
      </c>
      <c r="N83" s="41" t="e">
        <f t="shared" si="26"/>
        <v>#REF!</v>
      </c>
      <c r="O83" s="41">
        <f t="shared" si="7"/>
        <v>0</v>
      </c>
      <c r="P83" s="42">
        <f t="shared" si="27"/>
        <v>0</v>
      </c>
      <c r="Q83" s="3"/>
      <c r="R83" s="40" t="e">
        <f t="shared" si="36"/>
        <v>#REF!</v>
      </c>
      <c r="S83" s="41">
        <f t="shared" si="37"/>
        <v>0</v>
      </c>
      <c r="T83" s="41" t="e">
        <f t="shared" si="28"/>
        <v>#REF!</v>
      </c>
      <c r="U83" s="41">
        <f t="shared" si="10"/>
        <v>0</v>
      </c>
      <c r="V83" s="42">
        <f t="shared" si="29"/>
        <v>0</v>
      </c>
      <c r="W83" s="3"/>
      <c r="X83" s="40" t="e">
        <f t="shared" si="38"/>
        <v>#REF!</v>
      </c>
      <c r="Y83" s="41">
        <f t="shared" si="39"/>
        <v>0</v>
      </c>
      <c r="Z83" s="41" t="e">
        <f t="shared" si="30"/>
        <v>#REF!</v>
      </c>
      <c r="AA83" s="41">
        <f t="shared" si="13"/>
        <v>0</v>
      </c>
      <c r="AB83" s="42">
        <f t="shared" si="31"/>
        <v>0</v>
      </c>
    </row>
    <row r="84" spans="6:28" ht="15.75" customHeight="1">
      <c r="F84" s="40" t="e">
        <f t="shared" si="32"/>
        <v>#REF!</v>
      </c>
      <c r="G84" s="41">
        <f t="shared" si="33"/>
        <v>0</v>
      </c>
      <c r="H84" s="41" t="e">
        <f t="shared" si="24"/>
        <v>#REF!</v>
      </c>
      <c r="I84" s="41">
        <f t="shared" si="4"/>
        <v>0</v>
      </c>
      <c r="J84" s="42">
        <f t="shared" si="25"/>
        <v>0</v>
      </c>
      <c r="K84" s="3"/>
      <c r="L84" s="40" t="e">
        <f t="shared" si="34"/>
        <v>#REF!</v>
      </c>
      <c r="M84" s="41">
        <f t="shared" si="35"/>
        <v>0</v>
      </c>
      <c r="N84" s="41" t="e">
        <f t="shared" si="26"/>
        <v>#REF!</v>
      </c>
      <c r="O84" s="41">
        <f t="shared" si="7"/>
        <v>0</v>
      </c>
      <c r="P84" s="42">
        <f t="shared" si="27"/>
        <v>0</v>
      </c>
      <c r="Q84" s="3"/>
      <c r="R84" s="40" t="e">
        <f t="shared" si="36"/>
        <v>#REF!</v>
      </c>
      <c r="S84" s="41">
        <f t="shared" si="37"/>
        <v>0</v>
      </c>
      <c r="T84" s="41" t="e">
        <f t="shared" si="28"/>
        <v>#REF!</v>
      </c>
      <c r="U84" s="41">
        <f t="shared" si="10"/>
        <v>0</v>
      </c>
      <c r="V84" s="42">
        <f t="shared" si="29"/>
        <v>0</v>
      </c>
      <c r="W84" s="3"/>
      <c r="X84" s="40" t="e">
        <f t="shared" si="38"/>
        <v>#REF!</v>
      </c>
      <c r="Y84" s="41">
        <f t="shared" si="39"/>
        <v>0</v>
      </c>
      <c r="Z84" s="41" t="e">
        <f t="shared" si="30"/>
        <v>#REF!</v>
      </c>
      <c r="AA84" s="41">
        <f t="shared" si="13"/>
        <v>0</v>
      </c>
      <c r="AB84" s="42">
        <f t="shared" si="31"/>
        <v>0</v>
      </c>
    </row>
    <row r="85" spans="6:28" ht="15.75" customHeight="1">
      <c r="F85" s="40" t="e">
        <f t="shared" si="32"/>
        <v>#REF!</v>
      </c>
      <c r="G85" s="41">
        <f t="shared" si="33"/>
        <v>0</v>
      </c>
      <c r="H85" s="41" t="e">
        <f t="shared" si="24"/>
        <v>#REF!</v>
      </c>
      <c r="I85" s="41">
        <f t="shared" si="4"/>
        <v>0</v>
      </c>
      <c r="J85" s="42">
        <f t="shared" si="25"/>
        <v>0</v>
      </c>
      <c r="K85" s="3"/>
      <c r="L85" s="40" t="e">
        <f t="shared" si="34"/>
        <v>#REF!</v>
      </c>
      <c r="M85" s="41">
        <f t="shared" si="35"/>
        <v>0</v>
      </c>
      <c r="N85" s="41" t="e">
        <f t="shared" si="26"/>
        <v>#REF!</v>
      </c>
      <c r="O85" s="41">
        <f t="shared" si="7"/>
        <v>0</v>
      </c>
      <c r="P85" s="42">
        <f t="shared" si="27"/>
        <v>0</v>
      </c>
      <c r="Q85" s="3"/>
      <c r="R85" s="40" t="e">
        <f t="shared" si="36"/>
        <v>#REF!</v>
      </c>
      <c r="S85" s="41">
        <f t="shared" si="37"/>
        <v>0</v>
      </c>
      <c r="T85" s="41" t="e">
        <f t="shared" si="28"/>
        <v>#REF!</v>
      </c>
      <c r="U85" s="41">
        <f t="shared" si="10"/>
        <v>0</v>
      </c>
      <c r="V85" s="42">
        <f t="shared" si="29"/>
        <v>0</v>
      </c>
      <c r="W85" s="3"/>
      <c r="X85" s="40" t="e">
        <f t="shared" si="38"/>
        <v>#REF!</v>
      </c>
      <c r="Y85" s="41">
        <f t="shared" si="39"/>
        <v>0</v>
      </c>
      <c r="Z85" s="41" t="e">
        <f t="shared" si="30"/>
        <v>#REF!</v>
      </c>
      <c r="AA85" s="41">
        <f t="shared" si="13"/>
        <v>0</v>
      </c>
      <c r="AB85" s="42">
        <f t="shared" si="31"/>
        <v>0</v>
      </c>
    </row>
    <row r="86" spans="6:28" ht="15.75" customHeight="1">
      <c r="F86" s="40" t="e">
        <f t="shared" si="32"/>
        <v>#REF!</v>
      </c>
      <c r="G86" s="41">
        <f t="shared" si="33"/>
        <v>0</v>
      </c>
      <c r="H86" s="41" t="e">
        <f t="shared" si="24"/>
        <v>#REF!</v>
      </c>
      <c r="I86" s="41">
        <f t="shared" si="4"/>
        <v>0</v>
      </c>
      <c r="J86" s="42">
        <f t="shared" si="25"/>
        <v>0</v>
      </c>
      <c r="K86" s="3"/>
      <c r="L86" s="40" t="e">
        <f t="shared" si="34"/>
        <v>#REF!</v>
      </c>
      <c r="M86" s="41">
        <f t="shared" si="35"/>
        <v>0</v>
      </c>
      <c r="N86" s="41" t="e">
        <f t="shared" si="26"/>
        <v>#REF!</v>
      </c>
      <c r="O86" s="41">
        <f t="shared" si="7"/>
        <v>0</v>
      </c>
      <c r="P86" s="42">
        <f t="shared" si="27"/>
        <v>0</v>
      </c>
      <c r="Q86" s="3"/>
      <c r="R86" s="40" t="e">
        <f t="shared" si="36"/>
        <v>#REF!</v>
      </c>
      <c r="S86" s="41">
        <f t="shared" si="37"/>
        <v>0</v>
      </c>
      <c r="T86" s="41" t="e">
        <f t="shared" si="28"/>
        <v>#REF!</v>
      </c>
      <c r="U86" s="41">
        <f t="shared" si="10"/>
        <v>0</v>
      </c>
      <c r="V86" s="42">
        <f t="shared" si="29"/>
        <v>0</v>
      </c>
      <c r="W86" s="3"/>
      <c r="X86" s="40" t="e">
        <f t="shared" si="38"/>
        <v>#REF!</v>
      </c>
      <c r="Y86" s="41">
        <f t="shared" si="39"/>
        <v>0</v>
      </c>
      <c r="Z86" s="41" t="e">
        <f t="shared" si="30"/>
        <v>#REF!</v>
      </c>
      <c r="AA86" s="41">
        <f t="shared" si="13"/>
        <v>0</v>
      </c>
      <c r="AB86" s="42">
        <f t="shared" si="31"/>
        <v>0</v>
      </c>
    </row>
    <row r="87" spans="6:28" ht="15.75" customHeight="1">
      <c r="F87" s="40" t="e">
        <f t="shared" si="32"/>
        <v>#REF!</v>
      </c>
      <c r="G87" s="41">
        <f t="shared" si="33"/>
        <v>0</v>
      </c>
      <c r="H87" s="41" t="e">
        <f t="shared" si="24"/>
        <v>#REF!</v>
      </c>
      <c r="I87" s="41">
        <f t="shared" si="4"/>
        <v>0</v>
      </c>
      <c r="J87" s="42">
        <f t="shared" si="25"/>
        <v>0</v>
      </c>
      <c r="K87" s="3"/>
      <c r="L87" s="40" t="e">
        <f t="shared" si="34"/>
        <v>#REF!</v>
      </c>
      <c r="M87" s="41">
        <f t="shared" si="35"/>
        <v>0</v>
      </c>
      <c r="N87" s="41" t="e">
        <f t="shared" si="26"/>
        <v>#REF!</v>
      </c>
      <c r="O87" s="41">
        <f t="shared" si="7"/>
        <v>0</v>
      </c>
      <c r="P87" s="42">
        <f t="shared" si="27"/>
        <v>0</v>
      </c>
      <c r="Q87" s="3"/>
      <c r="R87" s="40" t="e">
        <f t="shared" si="36"/>
        <v>#REF!</v>
      </c>
      <c r="S87" s="41">
        <f t="shared" si="37"/>
        <v>0</v>
      </c>
      <c r="T87" s="41" t="e">
        <f t="shared" si="28"/>
        <v>#REF!</v>
      </c>
      <c r="U87" s="41">
        <f t="shared" si="10"/>
        <v>0</v>
      </c>
      <c r="V87" s="42">
        <f t="shared" si="29"/>
        <v>0</v>
      </c>
      <c r="W87" s="3"/>
      <c r="X87" s="40" t="e">
        <f t="shared" si="38"/>
        <v>#REF!</v>
      </c>
      <c r="Y87" s="41">
        <f t="shared" si="39"/>
        <v>0</v>
      </c>
      <c r="Z87" s="41" t="e">
        <f t="shared" si="30"/>
        <v>#REF!</v>
      </c>
      <c r="AA87" s="41">
        <f t="shared" si="13"/>
        <v>0</v>
      </c>
      <c r="AB87" s="42">
        <f t="shared" si="31"/>
        <v>0</v>
      </c>
    </row>
    <row r="88" spans="6:28" ht="15.75" customHeight="1">
      <c r="F88" s="40" t="e">
        <f t="shared" si="32"/>
        <v>#REF!</v>
      </c>
      <c r="G88" s="41">
        <f t="shared" si="33"/>
        <v>0</v>
      </c>
      <c r="H88" s="41" t="e">
        <f t="shared" si="24"/>
        <v>#REF!</v>
      </c>
      <c r="I88" s="41">
        <f t="shared" si="4"/>
        <v>0</v>
      </c>
      <c r="J88" s="42">
        <f t="shared" si="25"/>
        <v>0</v>
      </c>
      <c r="K88" s="3"/>
      <c r="L88" s="40" t="e">
        <f t="shared" si="34"/>
        <v>#REF!</v>
      </c>
      <c r="M88" s="41">
        <f t="shared" si="35"/>
        <v>0</v>
      </c>
      <c r="N88" s="41" t="e">
        <f t="shared" si="26"/>
        <v>#REF!</v>
      </c>
      <c r="O88" s="41">
        <f t="shared" si="7"/>
        <v>0</v>
      </c>
      <c r="P88" s="42">
        <f t="shared" si="27"/>
        <v>0</v>
      </c>
      <c r="Q88" s="3"/>
      <c r="R88" s="40" t="e">
        <f t="shared" si="36"/>
        <v>#REF!</v>
      </c>
      <c r="S88" s="41">
        <f t="shared" si="37"/>
        <v>0</v>
      </c>
      <c r="T88" s="41" t="e">
        <f t="shared" si="28"/>
        <v>#REF!</v>
      </c>
      <c r="U88" s="41">
        <f t="shared" si="10"/>
        <v>0</v>
      </c>
      <c r="V88" s="42">
        <f t="shared" si="29"/>
        <v>0</v>
      </c>
      <c r="W88" s="3"/>
      <c r="X88" s="40" t="e">
        <f t="shared" si="38"/>
        <v>#REF!</v>
      </c>
      <c r="Y88" s="41">
        <f t="shared" si="39"/>
        <v>0</v>
      </c>
      <c r="Z88" s="41" t="e">
        <f t="shared" si="30"/>
        <v>#REF!</v>
      </c>
      <c r="AA88" s="41">
        <f t="shared" si="13"/>
        <v>0</v>
      </c>
      <c r="AB88" s="42">
        <f t="shared" si="31"/>
        <v>0</v>
      </c>
    </row>
    <row r="89" spans="6:28" ht="15.75" customHeight="1">
      <c r="F89" s="40" t="e">
        <f t="shared" si="32"/>
        <v>#REF!</v>
      </c>
      <c r="G89" s="41">
        <f t="shared" si="33"/>
        <v>0</v>
      </c>
      <c r="H89" s="41" t="e">
        <f t="shared" si="24"/>
        <v>#REF!</v>
      </c>
      <c r="I89" s="41">
        <f t="shared" si="4"/>
        <v>0</v>
      </c>
      <c r="J89" s="42">
        <f t="shared" si="25"/>
        <v>0</v>
      </c>
      <c r="K89" s="3"/>
      <c r="L89" s="40" t="e">
        <f t="shared" si="34"/>
        <v>#REF!</v>
      </c>
      <c r="M89" s="41">
        <f t="shared" si="35"/>
        <v>0</v>
      </c>
      <c r="N89" s="41" t="e">
        <f t="shared" si="26"/>
        <v>#REF!</v>
      </c>
      <c r="O89" s="41">
        <f t="shared" si="7"/>
        <v>0</v>
      </c>
      <c r="P89" s="42">
        <f t="shared" si="27"/>
        <v>0</v>
      </c>
      <c r="Q89" s="3"/>
      <c r="R89" s="40" t="e">
        <f t="shared" si="36"/>
        <v>#REF!</v>
      </c>
      <c r="S89" s="41">
        <f t="shared" si="37"/>
        <v>0</v>
      </c>
      <c r="T89" s="41" t="e">
        <f t="shared" si="28"/>
        <v>#REF!</v>
      </c>
      <c r="U89" s="41">
        <f t="shared" si="10"/>
        <v>0</v>
      </c>
      <c r="V89" s="42">
        <f t="shared" si="29"/>
        <v>0</v>
      </c>
      <c r="W89" s="3"/>
      <c r="X89" s="40" t="e">
        <f t="shared" si="38"/>
        <v>#REF!</v>
      </c>
      <c r="Y89" s="41">
        <f t="shared" si="39"/>
        <v>0</v>
      </c>
      <c r="Z89" s="41" t="e">
        <f t="shared" si="30"/>
        <v>#REF!</v>
      </c>
      <c r="AA89" s="41">
        <f t="shared" si="13"/>
        <v>0</v>
      </c>
      <c r="AB89" s="42">
        <f t="shared" si="31"/>
        <v>0</v>
      </c>
    </row>
    <row r="90" spans="6:28" ht="15.75" customHeight="1">
      <c r="F90" s="40" t="e">
        <f t="shared" si="32"/>
        <v>#REF!</v>
      </c>
      <c r="G90" s="41">
        <f t="shared" si="33"/>
        <v>0</v>
      </c>
      <c r="H90" s="41" t="e">
        <f t="shared" si="24"/>
        <v>#REF!</v>
      </c>
      <c r="I90" s="41">
        <f t="shared" si="4"/>
        <v>0</v>
      </c>
      <c r="J90" s="42">
        <f t="shared" si="25"/>
        <v>0</v>
      </c>
      <c r="K90" s="3"/>
      <c r="L90" s="40" t="e">
        <f t="shared" si="34"/>
        <v>#REF!</v>
      </c>
      <c r="M90" s="41">
        <f t="shared" si="35"/>
        <v>0</v>
      </c>
      <c r="N90" s="41" t="e">
        <f t="shared" si="26"/>
        <v>#REF!</v>
      </c>
      <c r="O90" s="41">
        <f t="shared" si="7"/>
        <v>0</v>
      </c>
      <c r="P90" s="42">
        <f t="shared" si="27"/>
        <v>0</v>
      </c>
      <c r="Q90" s="3"/>
      <c r="R90" s="40" t="e">
        <f t="shared" si="36"/>
        <v>#REF!</v>
      </c>
      <c r="S90" s="41">
        <f t="shared" si="37"/>
        <v>0</v>
      </c>
      <c r="T90" s="41" t="e">
        <f t="shared" si="28"/>
        <v>#REF!</v>
      </c>
      <c r="U90" s="41">
        <f t="shared" si="10"/>
        <v>0</v>
      </c>
      <c r="V90" s="42">
        <f t="shared" si="29"/>
        <v>0</v>
      </c>
      <c r="W90" s="3"/>
      <c r="X90" s="40" t="e">
        <f t="shared" si="38"/>
        <v>#REF!</v>
      </c>
      <c r="Y90" s="41">
        <f t="shared" si="39"/>
        <v>0</v>
      </c>
      <c r="Z90" s="41" t="e">
        <f t="shared" si="30"/>
        <v>#REF!</v>
      </c>
      <c r="AA90" s="41">
        <f t="shared" si="13"/>
        <v>0</v>
      </c>
      <c r="AB90" s="42">
        <f t="shared" si="31"/>
        <v>0</v>
      </c>
    </row>
    <row r="91" spans="6:28" ht="15.75" customHeight="1">
      <c r="F91" s="40" t="e">
        <f t="shared" si="32"/>
        <v>#REF!</v>
      </c>
      <c r="G91" s="41">
        <f t="shared" si="33"/>
        <v>0</v>
      </c>
      <c r="H91" s="41" t="e">
        <f t="shared" si="24"/>
        <v>#REF!</v>
      </c>
      <c r="I91" s="41">
        <f t="shared" si="4"/>
        <v>0</v>
      </c>
      <c r="J91" s="42">
        <f t="shared" si="25"/>
        <v>0</v>
      </c>
      <c r="K91" s="3"/>
      <c r="L91" s="40" t="e">
        <f t="shared" si="34"/>
        <v>#REF!</v>
      </c>
      <c r="M91" s="41">
        <f t="shared" si="35"/>
        <v>0</v>
      </c>
      <c r="N91" s="41" t="e">
        <f t="shared" si="26"/>
        <v>#REF!</v>
      </c>
      <c r="O91" s="41">
        <f t="shared" si="7"/>
        <v>0</v>
      </c>
      <c r="P91" s="42">
        <f t="shared" si="27"/>
        <v>0</v>
      </c>
      <c r="Q91" s="3"/>
      <c r="R91" s="40" t="e">
        <f t="shared" si="36"/>
        <v>#REF!</v>
      </c>
      <c r="S91" s="41">
        <f t="shared" si="37"/>
        <v>0</v>
      </c>
      <c r="T91" s="41" t="e">
        <f t="shared" si="28"/>
        <v>#REF!</v>
      </c>
      <c r="U91" s="41">
        <f t="shared" si="10"/>
        <v>0</v>
      </c>
      <c r="V91" s="42">
        <f t="shared" si="29"/>
        <v>0</v>
      </c>
      <c r="W91" s="3"/>
      <c r="X91" s="40" t="e">
        <f t="shared" si="38"/>
        <v>#REF!</v>
      </c>
      <c r="Y91" s="41">
        <f t="shared" si="39"/>
        <v>0</v>
      </c>
      <c r="Z91" s="41" t="e">
        <f t="shared" si="30"/>
        <v>#REF!</v>
      </c>
      <c r="AA91" s="41">
        <f t="shared" si="13"/>
        <v>0</v>
      </c>
      <c r="AB91" s="42">
        <f t="shared" si="31"/>
        <v>0</v>
      </c>
    </row>
    <row r="92" spans="6:28" ht="15.75" customHeight="1">
      <c r="F92" s="40" t="e">
        <f t="shared" si="32"/>
        <v>#REF!</v>
      </c>
      <c r="G92" s="41">
        <f t="shared" si="33"/>
        <v>0</v>
      </c>
      <c r="H92" s="41" t="e">
        <f t="shared" si="24"/>
        <v>#REF!</v>
      </c>
      <c r="I92" s="41">
        <f t="shared" si="4"/>
        <v>0</v>
      </c>
      <c r="J92" s="42">
        <f t="shared" si="25"/>
        <v>0</v>
      </c>
      <c r="K92" s="3"/>
      <c r="L92" s="40" t="e">
        <f t="shared" si="34"/>
        <v>#REF!</v>
      </c>
      <c r="M92" s="41">
        <f t="shared" si="35"/>
        <v>0</v>
      </c>
      <c r="N92" s="41" t="e">
        <f t="shared" si="26"/>
        <v>#REF!</v>
      </c>
      <c r="O92" s="41">
        <f t="shared" si="7"/>
        <v>0</v>
      </c>
      <c r="P92" s="42">
        <f t="shared" si="27"/>
        <v>0</v>
      </c>
      <c r="Q92" s="3"/>
      <c r="R92" s="40" t="e">
        <f t="shared" si="36"/>
        <v>#REF!</v>
      </c>
      <c r="S92" s="41">
        <f t="shared" si="37"/>
        <v>0</v>
      </c>
      <c r="T92" s="41" t="e">
        <f t="shared" si="28"/>
        <v>#REF!</v>
      </c>
      <c r="U92" s="41">
        <f t="shared" si="10"/>
        <v>0</v>
      </c>
      <c r="V92" s="42">
        <f t="shared" si="29"/>
        <v>0</v>
      </c>
      <c r="W92" s="3"/>
      <c r="X92" s="40" t="e">
        <f t="shared" si="38"/>
        <v>#REF!</v>
      </c>
      <c r="Y92" s="41">
        <f t="shared" si="39"/>
        <v>0</v>
      </c>
      <c r="Z92" s="41" t="e">
        <f t="shared" si="30"/>
        <v>#REF!</v>
      </c>
      <c r="AA92" s="41">
        <f t="shared" si="13"/>
        <v>0</v>
      </c>
      <c r="AB92" s="42">
        <f t="shared" si="31"/>
        <v>0</v>
      </c>
    </row>
    <row r="93" spans="6:28" ht="15.75" customHeight="1">
      <c r="F93" s="40" t="e">
        <f t="shared" si="32"/>
        <v>#REF!</v>
      </c>
      <c r="G93" s="41">
        <f t="shared" si="33"/>
        <v>0</v>
      </c>
      <c r="H93" s="41" t="e">
        <f t="shared" si="24"/>
        <v>#REF!</v>
      </c>
      <c r="I93" s="41">
        <f t="shared" si="4"/>
        <v>0</v>
      </c>
      <c r="J93" s="42">
        <f t="shared" si="25"/>
        <v>0</v>
      </c>
      <c r="K93" s="3"/>
      <c r="L93" s="40" t="e">
        <f t="shared" si="34"/>
        <v>#REF!</v>
      </c>
      <c r="M93" s="41">
        <f t="shared" si="35"/>
        <v>0</v>
      </c>
      <c r="N93" s="41" t="e">
        <f t="shared" si="26"/>
        <v>#REF!</v>
      </c>
      <c r="O93" s="41">
        <f t="shared" si="7"/>
        <v>0</v>
      </c>
      <c r="P93" s="42">
        <f t="shared" si="27"/>
        <v>0</v>
      </c>
      <c r="Q93" s="3"/>
      <c r="R93" s="40" t="e">
        <f t="shared" si="36"/>
        <v>#REF!</v>
      </c>
      <c r="S93" s="41">
        <f t="shared" si="37"/>
        <v>0</v>
      </c>
      <c r="T93" s="41" t="e">
        <f t="shared" si="28"/>
        <v>#REF!</v>
      </c>
      <c r="U93" s="41">
        <f t="shared" si="10"/>
        <v>0</v>
      </c>
      <c r="V93" s="42">
        <f t="shared" si="29"/>
        <v>0</v>
      </c>
      <c r="W93" s="3"/>
      <c r="X93" s="40" t="e">
        <f t="shared" si="38"/>
        <v>#REF!</v>
      </c>
      <c r="Y93" s="41">
        <f t="shared" si="39"/>
        <v>0</v>
      </c>
      <c r="Z93" s="41" t="e">
        <f t="shared" si="30"/>
        <v>#REF!</v>
      </c>
      <c r="AA93" s="41">
        <f t="shared" si="13"/>
        <v>0</v>
      </c>
      <c r="AB93" s="42">
        <f t="shared" si="31"/>
        <v>0</v>
      </c>
    </row>
    <row r="94" spans="6:28" ht="15.75" customHeight="1">
      <c r="F94" s="40" t="e">
        <f t="shared" si="32"/>
        <v>#REF!</v>
      </c>
      <c r="G94" s="41">
        <f t="shared" si="33"/>
        <v>0</v>
      </c>
      <c r="H94" s="41" t="e">
        <f t="shared" si="24"/>
        <v>#REF!</v>
      </c>
      <c r="I94" s="41">
        <f t="shared" si="4"/>
        <v>0</v>
      </c>
      <c r="J94" s="42">
        <f t="shared" si="25"/>
        <v>0</v>
      </c>
      <c r="K94" s="3"/>
      <c r="L94" s="40" t="e">
        <f t="shared" si="34"/>
        <v>#REF!</v>
      </c>
      <c r="M94" s="41">
        <f t="shared" si="35"/>
        <v>0</v>
      </c>
      <c r="N94" s="41" t="e">
        <f t="shared" si="26"/>
        <v>#REF!</v>
      </c>
      <c r="O94" s="41">
        <f t="shared" si="7"/>
        <v>0</v>
      </c>
      <c r="P94" s="42">
        <f t="shared" si="27"/>
        <v>0</v>
      </c>
      <c r="Q94" s="3"/>
      <c r="R94" s="40" t="e">
        <f t="shared" si="36"/>
        <v>#REF!</v>
      </c>
      <c r="S94" s="41">
        <f t="shared" si="37"/>
        <v>0</v>
      </c>
      <c r="T94" s="41" t="e">
        <f t="shared" si="28"/>
        <v>#REF!</v>
      </c>
      <c r="U94" s="41">
        <f t="shared" si="10"/>
        <v>0</v>
      </c>
      <c r="V94" s="42">
        <f t="shared" si="29"/>
        <v>0</v>
      </c>
      <c r="W94" s="3"/>
      <c r="X94" s="40" t="e">
        <f t="shared" si="38"/>
        <v>#REF!</v>
      </c>
      <c r="Y94" s="41">
        <f t="shared" si="39"/>
        <v>0</v>
      </c>
      <c r="Z94" s="41" t="e">
        <f t="shared" si="30"/>
        <v>#REF!</v>
      </c>
      <c r="AA94" s="41">
        <f t="shared" si="13"/>
        <v>0</v>
      </c>
      <c r="AB94" s="42">
        <f t="shared" si="31"/>
        <v>0</v>
      </c>
    </row>
    <row r="95" spans="6:28" ht="15.75" customHeight="1">
      <c r="F95" s="40" t="e">
        <f t="shared" si="32"/>
        <v>#REF!</v>
      </c>
      <c r="G95" s="41">
        <f t="shared" si="33"/>
        <v>0</v>
      </c>
      <c r="H95" s="41" t="e">
        <f t="shared" si="24"/>
        <v>#REF!</v>
      </c>
      <c r="I95" s="41">
        <f t="shared" si="4"/>
        <v>0</v>
      </c>
      <c r="J95" s="42">
        <f t="shared" si="25"/>
        <v>0</v>
      </c>
      <c r="K95" s="3"/>
      <c r="L95" s="40" t="e">
        <f t="shared" si="34"/>
        <v>#REF!</v>
      </c>
      <c r="M95" s="41">
        <f t="shared" si="35"/>
        <v>0</v>
      </c>
      <c r="N95" s="41" t="e">
        <f t="shared" si="26"/>
        <v>#REF!</v>
      </c>
      <c r="O95" s="41">
        <f t="shared" si="7"/>
        <v>0</v>
      </c>
      <c r="P95" s="42">
        <f t="shared" si="27"/>
        <v>0</v>
      </c>
      <c r="Q95" s="3"/>
      <c r="R95" s="40" t="e">
        <f t="shared" si="36"/>
        <v>#REF!</v>
      </c>
      <c r="S95" s="41">
        <f t="shared" si="37"/>
        <v>0</v>
      </c>
      <c r="T95" s="41" t="e">
        <f t="shared" si="28"/>
        <v>#REF!</v>
      </c>
      <c r="U95" s="41">
        <f t="shared" si="10"/>
        <v>0</v>
      </c>
      <c r="V95" s="42">
        <f t="shared" si="29"/>
        <v>0</v>
      </c>
      <c r="W95" s="3"/>
      <c r="X95" s="40" t="e">
        <f t="shared" si="38"/>
        <v>#REF!</v>
      </c>
      <c r="Y95" s="41">
        <f t="shared" si="39"/>
        <v>0</v>
      </c>
      <c r="Z95" s="41" t="e">
        <f t="shared" si="30"/>
        <v>#REF!</v>
      </c>
      <c r="AA95" s="41">
        <f t="shared" si="13"/>
        <v>0</v>
      </c>
      <c r="AB95" s="42">
        <f t="shared" si="31"/>
        <v>0</v>
      </c>
    </row>
    <row r="96" spans="6:28" ht="15.75" customHeight="1">
      <c r="F96" s="40" t="e">
        <f t="shared" si="32"/>
        <v>#REF!</v>
      </c>
      <c r="G96" s="41">
        <f t="shared" si="33"/>
        <v>0</v>
      </c>
      <c r="H96" s="41" t="e">
        <f t="shared" si="24"/>
        <v>#REF!</v>
      </c>
      <c r="I96" s="41">
        <f t="shared" si="4"/>
        <v>0</v>
      </c>
      <c r="J96" s="42">
        <f t="shared" si="25"/>
        <v>0</v>
      </c>
      <c r="K96" s="3"/>
      <c r="L96" s="40" t="e">
        <f t="shared" si="34"/>
        <v>#REF!</v>
      </c>
      <c r="M96" s="41">
        <f t="shared" si="35"/>
        <v>0</v>
      </c>
      <c r="N96" s="41" t="e">
        <f t="shared" si="26"/>
        <v>#REF!</v>
      </c>
      <c r="O96" s="41">
        <f t="shared" si="7"/>
        <v>0</v>
      </c>
      <c r="P96" s="42">
        <f t="shared" si="27"/>
        <v>0</v>
      </c>
      <c r="Q96" s="3"/>
      <c r="R96" s="40" t="e">
        <f t="shared" si="36"/>
        <v>#REF!</v>
      </c>
      <c r="S96" s="41">
        <f t="shared" si="37"/>
        <v>0</v>
      </c>
      <c r="T96" s="41" t="e">
        <f t="shared" si="28"/>
        <v>#REF!</v>
      </c>
      <c r="U96" s="41">
        <f t="shared" si="10"/>
        <v>0</v>
      </c>
      <c r="V96" s="42">
        <f t="shared" si="29"/>
        <v>0</v>
      </c>
      <c r="W96" s="3"/>
      <c r="X96" s="40" t="e">
        <f t="shared" si="38"/>
        <v>#REF!</v>
      </c>
      <c r="Y96" s="41">
        <f t="shared" si="39"/>
        <v>0</v>
      </c>
      <c r="Z96" s="41" t="e">
        <f t="shared" si="30"/>
        <v>#REF!</v>
      </c>
      <c r="AA96" s="41">
        <f t="shared" si="13"/>
        <v>0</v>
      </c>
      <c r="AB96" s="42">
        <f t="shared" si="31"/>
        <v>0</v>
      </c>
    </row>
    <row r="97" spans="6:28" ht="15.75" customHeight="1">
      <c r="F97" s="40" t="e">
        <f t="shared" si="32"/>
        <v>#REF!</v>
      </c>
      <c r="G97" s="41">
        <f t="shared" si="33"/>
        <v>0</v>
      </c>
      <c r="H97" s="41" t="e">
        <f t="shared" si="24"/>
        <v>#REF!</v>
      </c>
      <c r="I97" s="41">
        <f t="shared" si="4"/>
        <v>0</v>
      </c>
      <c r="J97" s="42">
        <f t="shared" si="25"/>
        <v>0</v>
      </c>
      <c r="K97" s="3"/>
      <c r="L97" s="40" t="e">
        <f t="shared" si="34"/>
        <v>#REF!</v>
      </c>
      <c r="M97" s="41">
        <f t="shared" si="35"/>
        <v>0</v>
      </c>
      <c r="N97" s="41" t="e">
        <f t="shared" si="26"/>
        <v>#REF!</v>
      </c>
      <c r="O97" s="41">
        <f t="shared" si="7"/>
        <v>0</v>
      </c>
      <c r="P97" s="42">
        <f t="shared" si="27"/>
        <v>0</v>
      </c>
      <c r="Q97" s="3"/>
      <c r="R97" s="40" t="e">
        <f t="shared" si="36"/>
        <v>#REF!</v>
      </c>
      <c r="S97" s="41">
        <f t="shared" si="37"/>
        <v>0</v>
      </c>
      <c r="T97" s="41" t="e">
        <f t="shared" si="28"/>
        <v>#REF!</v>
      </c>
      <c r="U97" s="41">
        <f t="shared" si="10"/>
        <v>0</v>
      </c>
      <c r="V97" s="42">
        <f t="shared" si="29"/>
        <v>0</v>
      </c>
      <c r="W97" s="3"/>
      <c r="X97" s="40" t="e">
        <f t="shared" si="38"/>
        <v>#REF!</v>
      </c>
      <c r="Y97" s="41">
        <f t="shared" si="39"/>
        <v>0</v>
      </c>
      <c r="Z97" s="41" t="e">
        <f t="shared" si="30"/>
        <v>#REF!</v>
      </c>
      <c r="AA97" s="41">
        <f t="shared" si="13"/>
        <v>0</v>
      </c>
      <c r="AB97" s="42">
        <f t="shared" si="31"/>
        <v>0</v>
      </c>
    </row>
    <row r="98" spans="6:28" ht="15.75" customHeight="1">
      <c r="F98" s="40" t="e">
        <f t="shared" si="32"/>
        <v>#REF!</v>
      </c>
      <c r="G98" s="41">
        <f t="shared" si="33"/>
        <v>0</v>
      </c>
      <c r="H98" s="41" t="e">
        <f t="shared" si="24"/>
        <v>#REF!</v>
      </c>
      <c r="I98" s="41">
        <f t="shared" si="4"/>
        <v>0</v>
      </c>
      <c r="J98" s="42">
        <f t="shared" si="25"/>
        <v>0</v>
      </c>
      <c r="K98" s="3"/>
      <c r="L98" s="40" t="e">
        <f t="shared" si="34"/>
        <v>#REF!</v>
      </c>
      <c r="M98" s="41">
        <f t="shared" si="35"/>
        <v>0</v>
      </c>
      <c r="N98" s="41" t="e">
        <f t="shared" si="26"/>
        <v>#REF!</v>
      </c>
      <c r="O98" s="41">
        <f t="shared" si="7"/>
        <v>0</v>
      </c>
      <c r="P98" s="42">
        <f t="shared" si="27"/>
        <v>0</v>
      </c>
      <c r="Q98" s="3"/>
      <c r="R98" s="40" t="e">
        <f t="shared" si="36"/>
        <v>#REF!</v>
      </c>
      <c r="S98" s="41">
        <f t="shared" si="37"/>
        <v>0</v>
      </c>
      <c r="T98" s="41" t="e">
        <f t="shared" si="28"/>
        <v>#REF!</v>
      </c>
      <c r="U98" s="41">
        <f t="shared" si="10"/>
        <v>0</v>
      </c>
      <c r="V98" s="42">
        <f t="shared" si="29"/>
        <v>0</v>
      </c>
      <c r="W98" s="3"/>
      <c r="X98" s="40" t="e">
        <f t="shared" si="38"/>
        <v>#REF!</v>
      </c>
      <c r="Y98" s="41">
        <f t="shared" si="39"/>
        <v>0</v>
      </c>
      <c r="Z98" s="41" t="e">
        <f t="shared" si="30"/>
        <v>#REF!</v>
      </c>
      <c r="AA98" s="41">
        <f t="shared" si="13"/>
        <v>0</v>
      </c>
      <c r="AB98" s="42">
        <f t="shared" si="31"/>
        <v>0</v>
      </c>
    </row>
    <row r="99" spans="6:28" ht="15.75" customHeight="1"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6:28" ht="15.75" customHeight="1"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6:28" ht="15.75" customHeight="1"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6:28" ht="15.75" customHeight="1"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6:28" ht="15.75" customHeight="1"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6:28" ht="15.75" customHeight="1"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6:28" ht="15.75" customHeight="1"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6:28" ht="15.75" customHeight="1"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6:28" ht="15.75" customHeight="1"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6:28" ht="15.75" customHeight="1"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6:28" ht="15.75" customHeight="1"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6:28" ht="15.75" customHeight="1"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6:28" ht="15.75" customHeight="1"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6:28" ht="15.75" customHeight="1"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6:28" ht="15.75" customHeight="1"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6:28" ht="15.75" customHeight="1"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6:28" ht="15.75" customHeight="1"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6:28" ht="15.75" customHeight="1"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6:28" ht="15.75" customHeight="1"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6:28" ht="15.75" customHeight="1"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6:28" ht="15.75" customHeight="1"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6:28" ht="15.75" customHeight="1"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6:28" ht="15.75" customHeight="1"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6:28" ht="15.75" customHeight="1"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6:28" ht="15.75" customHeight="1"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6:28" ht="15.75" customHeight="1"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6:28" ht="15.75" customHeight="1"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6:28" ht="15.75" customHeight="1"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6:28" ht="15.75" customHeight="1"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6:28" ht="15.75" customHeight="1"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6:28" ht="15.75" customHeight="1"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6:28" ht="15.75" customHeight="1"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6:28" ht="15.75" customHeight="1"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6:28" ht="15.75" customHeight="1"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6:28" ht="15.75" customHeight="1"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6:28" ht="15.75" customHeight="1"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6:28" ht="15.75" customHeight="1"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6:28" ht="15.75" customHeight="1"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6:28" ht="15.75" customHeight="1"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6:28" ht="15.75" customHeight="1"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6:28" ht="15.75" customHeight="1"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6:28" ht="15.75" customHeight="1"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6:28" ht="15.75" customHeight="1"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6:28" ht="15.75" customHeight="1"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6:28" ht="15.75" customHeight="1"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6:28" ht="15.75" customHeight="1"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6:28" ht="15.75" customHeight="1"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6:28" ht="15.75" customHeight="1"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6:28" ht="15.75" customHeight="1"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6:28" ht="15.75" customHeight="1"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6:28" ht="15.75" customHeight="1"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6:28" ht="15.75" customHeight="1"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6:28" ht="15.75" customHeight="1"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6:28" ht="15.75" customHeight="1"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6:28" ht="15.75" customHeight="1"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6:28" ht="15.75" customHeight="1"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6:28" ht="15.75" customHeight="1"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6:28" ht="15.75" customHeight="1"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6:28" ht="15.75" customHeight="1"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6:28" ht="15.75" customHeight="1"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6:28" ht="15.75" customHeight="1"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6:28" ht="15.75" customHeight="1"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6:28" ht="15.75" customHeight="1"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6:28" ht="15.75" customHeight="1"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6:28" ht="15.75" customHeight="1"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6:28" ht="15.75" customHeight="1"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6:28" ht="15.75" customHeight="1"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6:28" ht="15.75" customHeight="1"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6:28" ht="15.75" customHeight="1"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6:28" ht="15.75" customHeight="1"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6:28" ht="15.75" customHeight="1"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6:28" ht="15.75" customHeight="1"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6:28" ht="15.75" customHeight="1"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6:28" ht="15.75" customHeight="1"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6:28" ht="15.75" customHeight="1"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6:28" ht="15.75" customHeight="1"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6:28" ht="15.75" customHeight="1"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6:28" ht="15.75" customHeight="1"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6:28" ht="15.75" customHeight="1"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6:28" ht="15.75" customHeight="1"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6:28" ht="15.75" customHeight="1"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6:28" ht="15.75" customHeight="1"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6:28" ht="15.75" customHeight="1"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6:28" ht="15.75" customHeight="1"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6:28" ht="15.75" customHeight="1"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6:28" ht="15.75" customHeight="1"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6:28" ht="15.75" customHeight="1"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6:28" ht="15.75" customHeight="1"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6:28" ht="15.75" customHeight="1"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6:28" ht="15.75" customHeight="1"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6:28" ht="15.75" customHeight="1"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6:28" ht="15.75" customHeight="1"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6:28" ht="15.75" customHeight="1"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6:28" ht="15.75" customHeight="1"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6:28" ht="15.75" customHeight="1"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6:28" ht="15.75" customHeight="1"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6:28" ht="15.75" customHeight="1"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6:28" ht="15.75" customHeight="1"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6:28" ht="15.75" customHeight="1"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6:28" ht="15.75" customHeight="1"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6:28" ht="15.75" customHeight="1"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6:28" ht="15.75" customHeight="1"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6:28" ht="15.75" customHeight="1"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6:28" ht="15.75" customHeight="1"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6:28" ht="15.75" customHeight="1"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6:28" ht="15.75" customHeight="1"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6:28" ht="15.75" customHeight="1"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6:28" ht="15.75" customHeight="1"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6:28" ht="15.75" customHeight="1"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6:28" ht="15.75" customHeight="1"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6:28" ht="15.75" customHeight="1"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6:28" ht="15.75" customHeight="1"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6:28" ht="15.75" customHeight="1"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6:28" ht="15.75" customHeight="1"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6:28" ht="15.75" customHeight="1"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6:28" ht="15.75" customHeight="1"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6:28" ht="15.75" customHeight="1"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6:28" ht="15.75" customHeight="1"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6:28" ht="15.75" customHeight="1"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6:28" ht="15.75" customHeight="1"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6:28" ht="15.75" customHeight="1"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6:28" ht="15.75" customHeight="1"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6:28" ht="15.75" customHeight="1"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6:28" ht="15.75" customHeight="1"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6:28" ht="15.75" customHeight="1"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6:28" ht="15.75" customHeight="1"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6:28" ht="15.75" customHeight="1"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6:28" ht="15.75" customHeight="1"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6:28" ht="15.75" customHeight="1"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6:28" ht="15.75" customHeight="1"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6:28" ht="15.75" customHeight="1"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6:28" ht="15.75" customHeight="1"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6:28" ht="15.75" customHeight="1"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6:28" ht="15.75" customHeight="1"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6:28" ht="15.75" customHeight="1"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6:28" ht="15.75" customHeight="1"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6:28" ht="15.75" customHeight="1"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6:28" ht="15.75" customHeight="1"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6:28" ht="15.75" customHeight="1"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6:28" ht="15.75" customHeight="1"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6:28" ht="15.75" customHeight="1"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6:28" ht="15.75" customHeight="1"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6:28" ht="15.75" customHeight="1"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6:28" ht="15.75" customHeight="1"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6:28" ht="15.75" customHeight="1"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6:28" ht="15.75" customHeight="1"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6:28" ht="15.75" customHeight="1"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6:28" ht="15.75" customHeight="1"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6:28" ht="15.75" customHeight="1"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6:28" ht="15.75" customHeight="1"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6:28" ht="15.75" customHeight="1"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6:28" ht="15.75" customHeight="1"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6:28" ht="15.75" customHeight="1"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6:28" ht="15.75" customHeight="1"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6:28" ht="15.75" customHeight="1"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6:28" ht="15.75" customHeight="1"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6:28" ht="15.75" customHeight="1"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6:28" ht="15.75" customHeight="1"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6:28" ht="15.75" customHeight="1"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6:28" ht="15.75" customHeight="1"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6:28" ht="15.75" customHeight="1"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6:28" ht="15.75" customHeight="1"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6:28" ht="15.75" customHeight="1"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6:28" ht="15.75" customHeight="1"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6:28" ht="15.75" customHeight="1"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6:28" ht="15.75" customHeight="1"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6:28" ht="15.75" customHeight="1"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6:28" ht="15.75" customHeight="1"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6:28" ht="15.75" customHeight="1"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6:28" ht="15.75" customHeight="1"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6:28" ht="15.75" customHeight="1"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6:28" ht="15.75" customHeight="1"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6:28" ht="15.75" customHeight="1"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6:28" ht="15.75" customHeight="1"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6:28" ht="15.75" customHeight="1"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6:28" ht="15.75" customHeight="1"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6:28" ht="15.75" customHeight="1"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6:28" ht="15.75" customHeight="1"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6:28" ht="15.75" customHeight="1"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6:28" ht="15.75" customHeight="1"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6:28" ht="15.75" customHeight="1"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6:28" ht="15.75" customHeight="1"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6:28" ht="15.75" customHeight="1"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6:28" ht="15.75" customHeight="1"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6:28" ht="15.75" customHeight="1"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6:28" ht="15.75" customHeight="1"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6:28" ht="15.75" customHeight="1"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6:28" ht="15.75" customHeight="1"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6:28" ht="15.75" customHeight="1"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6:28" ht="15.75" customHeight="1"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6:28" ht="15.75" customHeight="1"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6:28" ht="15.75" customHeight="1"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6:28" ht="15.75" customHeight="1"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6:28" ht="15.75" customHeight="1"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6:28" ht="15.75" customHeight="1"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6:28" ht="15.75" customHeight="1"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6:28" ht="15.75" customHeight="1"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6:28" ht="15.75" customHeight="1"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6:28" ht="15.75" customHeight="1"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6:28" ht="15.75" customHeight="1"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6:28" ht="15.75" customHeight="1"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6:28" ht="15.75" customHeight="1"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6:28" ht="15.75" customHeight="1"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6:28" ht="15.75" customHeight="1"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6:28" ht="15.75" customHeight="1"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6:28" ht="15.75" customHeight="1"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6:28" ht="15.75" customHeight="1"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6:28" ht="15.75" customHeight="1"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6:28" ht="15.75" customHeight="1"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6:28" ht="15.75" customHeight="1"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6:28" ht="15.75" customHeight="1"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6:28" ht="15.75" customHeight="1"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6:28" ht="15.75" customHeight="1"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6:28" ht="15.75" customHeight="1"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6:28" ht="15.75" customHeight="1"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6:28" ht="15.75" customHeight="1"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6:28" ht="15.75" customHeight="1"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6:28" ht="15.75" customHeight="1"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6:28" ht="15.75" customHeight="1"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6:28" ht="15.75" customHeight="1"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6:28" ht="15.75" customHeight="1"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6:28" ht="15.75" customHeight="1"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6:28" ht="15.75" customHeight="1"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6:28" ht="15.75" customHeight="1"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6:28" ht="15.75" customHeight="1"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6:28" ht="15.75" customHeight="1"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6:28" ht="15.75" customHeight="1"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6:28" ht="15.75" customHeight="1"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6:28" ht="15.75" customHeight="1"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6:28" ht="15.75" customHeight="1"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6:28" ht="15.75" customHeight="1"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6:28" ht="15.75" customHeight="1"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6:28" ht="15.75" customHeight="1"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6:28" ht="15.75" customHeight="1"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6:28" ht="15.75" customHeight="1"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6:28" ht="15.75" customHeight="1"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6:28" ht="15.75" customHeight="1"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6:28" ht="15.75" customHeight="1"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6:28" ht="15.75" customHeight="1"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6:28" ht="15.75" customHeight="1"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6:28" ht="15.75" customHeight="1"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6:28" ht="15.75" customHeight="1"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6:28" ht="15.75" customHeight="1"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6:28" ht="15.75" customHeight="1"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6:28" ht="15.75" customHeight="1"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6:28" ht="15.75" customHeight="1"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6:28" ht="15.75" customHeight="1"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6:28" ht="15.75" customHeight="1"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6:28" ht="15.75" customHeight="1"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6:28" ht="15.75" customHeight="1"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6:28" ht="15.75" customHeight="1"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6:28" ht="15.75" customHeight="1"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6:28" ht="15.75" customHeight="1"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6:28" ht="15.75" customHeight="1"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6:28" ht="15.75" customHeight="1"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6:28" ht="15.75" customHeight="1"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6:28" ht="15.75" customHeight="1"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6:28" ht="15.75" customHeight="1"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6:28" ht="15.75" customHeight="1"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6:28" ht="15.75" customHeight="1"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6:28" ht="15.75" customHeight="1"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6:28" ht="15.75" customHeight="1"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6:28" ht="15.75" customHeight="1"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6:28" ht="15.75" customHeight="1"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6:28" ht="15.75" customHeight="1"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6:28" ht="15.75" customHeight="1"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6:28" ht="15.75" customHeight="1"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6:28" ht="15.75" customHeight="1"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6:28" ht="15.75" customHeight="1"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6:28" ht="15.75" customHeight="1"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6:28" ht="15.75" customHeight="1"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6:28" ht="15.75" customHeight="1"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6:28" ht="15.75" customHeight="1"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6:28" ht="15.75" customHeight="1"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6:28" ht="15.75" customHeight="1"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6:28" ht="15.75" customHeight="1"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6:28" ht="15.75" customHeight="1"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6:28" ht="15.75" customHeight="1"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6:28" ht="15.75" customHeight="1"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6:28" ht="15.75" customHeight="1"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6:28" ht="15.75" customHeight="1"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6:28" ht="15.75" customHeight="1"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6:28" ht="15.75" customHeight="1"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6:28" ht="15.75" customHeight="1"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6:28" ht="15.75" customHeight="1"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6:28" ht="15.75" customHeight="1"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6:28" ht="15.75" customHeight="1"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6:28" ht="15.75" customHeight="1"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6:28" ht="15.75" customHeight="1"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6:28" ht="15.75" customHeight="1"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6:28" ht="15.75" customHeight="1"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6:28" ht="15.75" customHeight="1"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6:28" ht="15.75" customHeight="1"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6:28" ht="15.75" customHeight="1"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6:28" ht="15.75" customHeight="1"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6:28" ht="15.75" customHeight="1"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6:28" ht="15.75" customHeight="1"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6:28" ht="15.75" customHeight="1"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6:28" ht="15.75" customHeight="1"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6:28" ht="15.75" customHeight="1"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6:28" ht="15.75" customHeight="1"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6:28" ht="15.75" customHeight="1"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6:28" ht="15.75" customHeight="1"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6:28" ht="15.75" customHeight="1"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6:28" ht="15.75" customHeight="1"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6:28" ht="15.75" customHeight="1"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6:28" ht="15.75" customHeight="1"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6:28" ht="15.75" customHeight="1"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6:28" ht="15.75" customHeight="1"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6:28" ht="15.75" customHeight="1"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6:28" ht="15.75" customHeight="1"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6:28" ht="15.75" customHeight="1"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6:28" ht="15.75" customHeight="1"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6:28" ht="15.75" customHeight="1"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6:28" ht="15.75" customHeight="1"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6:28" ht="15.75" customHeight="1"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6:28" ht="15.75" customHeight="1"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6:28" ht="15.75" customHeight="1"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6:28" ht="15.75" customHeight="1"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6:28" ht="15.75" customHeight="1"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6:28" ht="15.75" customHeight="1"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6:28" ht="15.75" customHeight="1"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6:28" ht="15.75" customHeight="1"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6:28" ht="15.75" customHeight="1"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6:28" ht="15.75" customHeight="1"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6:28" ht="15.75" customHeight="1"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6:28" ht="15.75" customHeight="1"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6:28" ht="15.75" customHeight="1"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6:28" ht="15.75" customHeight="1"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6:28" ht="15.75" customHeight="1"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6:28" ht="15.75" customHeight="1"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6:28" ht="15.75" customHeight="1"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6:28" ht="15.75" customHeight="1"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6:28" ht="15.75" customHeight="1"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6:28" ht="15.75" customHeight="1"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6:28" ht="15.75" customHeight="1"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6:28" ht="15.75" customHeight="1"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6:28" ht="15.75" customHeight="1"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6:28" ht="15.75" customHeight="1"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6:28" ht="15.75" customHeight="1"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6:28" ht="15.75" customHeight="1"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6:28" ht="15.75" customHeight="1"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6:28" ht="15.75" customHeight="1"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6:28" ht="15.75" customHeight="1"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6:28" ht="15.75" customHeight="1"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6:28" ht="15.75" customHeight="1"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6:28" ht="15.75" customHeight="1"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6:28" ht="15.75" customHeight="1"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6:28" ht="15.75" customHeight="1"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6:28" ht="15.75" customHeight="1"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6:28" ht="15.75" customHeight="1"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6:28" ht="15.75" customHeight="1"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6:28" ht="15.75" customHeight="1"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6:28" ht="15.75" customHeight="1"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6:28" ht="15.75" customHeight="1"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6:28" ht="15.75" customHeight="1"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6:28" ht="15.75" customHeight="1"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6:28" ht="15.75" customHeight="1"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6:28" ht="15.75" customHeight="1"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6:28" ht="15.75" customHeight="1"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6:28" ht="15.75" customHeight="1"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6:28" ht="15.75" customHeight="1"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6:28" ht="15.75" customHeight="1"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6:28" ht="15.75" customHeight="1"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6:28" ht="15.75" customHeight="1"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6:28" ht="15.75" customHeight="1"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6:28" ht="15.75" customHeight="1"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6:28" ht="15.75" customHeight="1"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6:28" ht="15.75" customHeight="1"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6:28" ht="15.75" customHeight="1"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6:28" ht="15.75" customHeight="1"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6:28" ht="15.75" customHeight="1"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6:28" ht="15.75" customHeight="1"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6:28" ht="15.75" customHeight="1"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6:28" ht="15.75" customHeight="1"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6:28" ht="15.75" customHeight="1"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6:28" ht="15.75" customHeight="1"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6:28" ht="15.75" customHeight="1"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6:28" ht="15.75" customHeight="1"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6:28" ht="15.75" customHeight="1"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6:28" ht="15.75" customHeight="1"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6:28" ht="15.75" customHeight="1"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6:28" ht="15.75" customHeight="1"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6:28" ht="15.75" customHeight="1"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6:28" ht="15.75" customHeight="1"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6:28" ht="15.75" customHeight="1"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6:28" ht="15.75" customHeight="1"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6:28" ht="15.75" customHeight="1"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6:28" ht="15.75" customHeight="1"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6:28" ht="15.75" customHeight="1"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6:28" ht="15.75" customHeight="1"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6:28" ht="15.75" customHeight="1"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6:28" ht="15.75" customHeight="1"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6:28" ht="15.75" customHeight="1"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6:28" ht="15.75" customHeight="1"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6:28" ht="15.75" customHeight="1"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6:28" ht="15.75" customHeight="1"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6:28" ht="15.75" customHeight="1"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6:28" ht="15.75" customHeight="1"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6:28" ht="15.75" customHeight="1"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6:28" ht="15.75" customHeight="1"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6:28" ht="15.75" customHeight="1"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6:28" ht="15.75" customHeight="1"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6:28" ht="15.75" customHeight="1"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6:28" ht="15.75" customHeight="1"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6:28" ht="15.75" customHeight="1"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6:28" ht="15.75" customHeight="1"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6:28" ht="15.75" customHeight="1"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6:28" ht="15.75" customHeight="1"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6:28" ht="15.75" customHeight="1"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6:28" ht="15.75" customHeight="1"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6:28" ht="15.75" customHeight="1"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6:28" ht="15.75" customHeight="1"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6:28" ht="15.75" customHeight="1"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6:28" ht="15.75" customHeight="1"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6:28" ht="15.75" customHeight="1"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6:28" ht="15.75" customHeight="1"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6:28" ht="15.75" customHeight="1"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6:28" ht="15.75" customHeight="1"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6:28" ht="15.75" customHeight="1"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6:28" ht="15.75" customHeight="1"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6:28" ht="15.75" customHeight="1"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6:28" ht="15.75" customHeight="1"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6:28" ht="15.75" customHeight="1"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6:28" ht="15.75" customHeight="1"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6:28" ht="15.75" customHeight="1"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6:28" ht="15.75" customHeight="1"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6:28" ht="15.75" customHeight="1"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6:28" ht="15.75" customHeight="1"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6:28" ht="15.75" customHeight="1"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6:28" ht="15.75" customHeight="1"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6:28" ht="15.75" customHeight="1"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6:28" ht="15.75" customHeight="1"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6:28" ht="15.75" customHeight="1"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6:28" ht="15.75" customHeight="1"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6:28" ht="15.75" customHeight="1"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6:28" ht="15.75" customHeight="1"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6:28" ht="15.75" customHeight="1"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6:28" ht="15.75" customHeight="1"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6:28" ht="15.75" customHeight="1"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6:28" ht="15.75" customHeight="1"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6:28" ht="15.75" customHeight="1"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6:28" ht="15.75" customHeight="1"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6:28" ht="15.75" customHeight="1"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6:28" ht="15.75" customHeight="1"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6:28" ht="15.75" customHeight="1"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6:28" ht="15.75" customHeight="1"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6:28" ht="15.75" customHeight="1"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6:28" ht="15.75" customHeight="1"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6:28" ht="15.75" customHeight="1"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6:28" ht="15.75" customHeight="1"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6:28" ht="15.75" customHeight="1"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6:28" ht="15.75" customHeight="1"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6:28" ht="15.75" customHeight="1"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6:28" ht="15.75" customHeight="1"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6:28" ht="15.75" customHeight="1"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6:28" ht="15.75" customHeight="1"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6:28" ht="15.75" customHeight="1"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6:28" ht="15.75" customHeight="1"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6:28" ht="15.75" customHeight="1"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6:28" ht="15.75" customHeight="1"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6:28" ht="15.75" customHeight="1"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6:28" ht="15.75" customHeight="1"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6:28" ht="15.75" customHeight="1"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6:28" ht="15.75" customHeight="1"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6:28" ht="15.75" customHeight="1"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6:28" ht="15.75" customHeight="1"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6:28" ht="15.75" customHeight="1"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6:28" ht="15.75" customHeight="1"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6:28" ht="15.75" customHeight="1"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6:28" ht="15.75" customHeight="1"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6:28" ht="15.75" customHeight="1"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6:28" ht="15.75" customHeight="1"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6:28" ht="15.75" customHeight="1"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6:28" ht="15.75" customHeight="1"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6:28" ht="15.75" customHeight="1"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6:28" ht="15.75" customHeight="1"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6:28" ht="15.75" customHeight="1"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6:28" ht="15.75" customHeight="1"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6:28" ht="15.75" customHeight="1"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6:28" ht="15.75" customHeight="1"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6:28" ht="15.75" customHeight="1"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6:28" ht="15.75" customHeight="1"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6:28" ht="15.75" customHeight="1"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6:28" ht="15.75" customHeight="1"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6:28" ht="15.75" customHeight="1"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6:28" ht="15.75" customHeight="1"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6:28" ht="15.75" customHeight="1"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6:28" ht="15.75" customHeight="1"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6:28" ht="15.75" customHeight="1"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6:28" ht="15.75" customHeight="1"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6:28" ht="15.75" customHeight="1"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6:28" ht="15.75" customHeight="1"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6:28" ht="15.75" customHeight="1"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6:28" ht="15.75" customHeight="1"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6:28" ht="15.75" customHeight="1"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6:28" ht="15.75" customHeight="1"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6:28" ht="15.75" customHeight="1"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6:28" ht="15.75" customHeight="1"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6:28" ht="15.75" customHeight="1"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6:28" ht="15.75" customHeight="1"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6:28" ht="15.75" customHeight="1"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6:28" ht="15.75" customHeight="1"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6:28" ht="15.75" customHeight="1"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6:28" ht="15.75" customHeight="1"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6:28" ht="15.75" customHeight="1"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6:28" ht="15.75" customHeight="1"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6:28" ht="15.75" customHeight="1"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6:28" ht="15.75" customHeight="1"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6:28" ht="15.75" customHeight="1"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6:28" ht="15.75" customHeight="1"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6:28" ht="15.75" customHeight="1"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6:28" ht="15.75" customHeight="1"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6:28" ht="15.75" customHeight="1"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6:28" ht="15.75" customHeight="1"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6:28" ht="15.75" customHeight="1"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6:28" ht="15.75" customHeight="1"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6:28" ht="15.75" customHeight="1"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6:28" ht="15.75" customHeight="1"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6:28" ht="15.75" customHeight="1"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6:28" ht="15.75" customHeight="1"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6:28" ht="15.75" customHeight="1"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6:28" ht="15.75" customHeight="1"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6:28" ht="15.75" customHeight="1"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6:28" ht="15.75" customHeight="1"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6:28" ht="15.75" customHeight="1"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6:28" ht="15.75" customHeight="1"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6:28" ht="15.75" customHeight="1"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6:28" ht="15.75" customHeight="1"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6:28" ht="15.75" customHeight="1"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6:28" ht="15.75" customHeight="1"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6:28" ht="15.75" customHeight="1"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6:28" ht="15.75" customHeight="1"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6:28" ht="15.75" customHeight="1"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6:28" ht="15.75" customHeight="1"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6:28" ht="15.75" customHeight="1"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6:28" ht="15.75" customHeight="1"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6:28" ht="15.75" customHeight="1"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6:28" ht="15.75" customHeight="1"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6:28" ht="15.75" customHeight="1"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6:28" ht="15.75" customHeight="1"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6:28" ht="15.75" customHeight="1"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6:28" ht="15.75" customHeight="1"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6:28" ht="15.75" customHeight="1"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6:28" ht="15.75" customHeight="1"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6:28" ht="15.75" customHeight="1"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6:28" ht="15.75" customHeight="1"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6:28" ht="15.75" customHeight="1"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6:28" ht="15.75" customHeight="1"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6:28" ht="15.75" customHeight="1"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6:28" ht="15.75" customHeight="1"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6:28" ht="15.75" customHeight="1"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6:28" ht="15.75" customHeight="1"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6:28" ht="15.75" customHeight="1"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6:28" ht="15.75" customHeight="1"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6:28" ht="15.75" customHeight="1"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6:28" ht="15.75" customHeight="1"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6:28" ht="15.75" customHeight="1"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6:28" ht="15.75" customHeight="1"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6:28" ht="15.75" customHeight="1"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6:28" ht="15.75" customHeight="1"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6:28" ht="15.75" customHeight="1"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6:28" ht="15.75" customHeight="1"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6:28" ht="15.75" customHeight="1"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6:28" ht="15.75" customHeight="1"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6:28" ht="15.75" customHeight="1"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6:28" ht="15.75" customHeight="1"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6:28" ht="15.75" customHeight="1"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6:28" ht="15.75" customHeight="1"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6:28" ht="15.75" customHeight="1"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6:28" ht="15.75" customHeight="1"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6:28" ht="15.75" customHeight="1"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6:28" ht="15.75" customHeight="1"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6:28" ht="15.75" customHeight="1"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6:28" ht="15.75" customHeight="1"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6:28" ht="15.75" customHeight="1"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6:28" ht="15.75" customHeight="1"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6:28" ht="15.75" customHeight="1"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6:28" ht="15.75" customHeight="1"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6:28" ht="15.75" customHeight="1"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6:28" ht="15.75" customHeight="1"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6:28" ht="15.75" customHeight="1"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6:28" ht="15.75" customHeight="1"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6:28" ht="15.75" customHeight="1"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6:28" ht="15.75" customHeight="1"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6:28" ht="15.75" customHeight="1"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6:28" ht="15.75" customHeight="1"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6:28" ht="15.75" customHeight="1"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6:28" ht="15.75" customHeight="1"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6:28" ht="15.75" customHeight="1"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6:28" ht="15.75" customHeight="1"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6:28" ht="15.75" customHeight="1"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6:28" ht="15.75" customHeight="1"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6:28" ht="15.75" customHeight="1"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6:28" ht="15.75" customHeight="1"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6:28" ht="15.75" customHeight="1"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6:28" ht="15.75" customHeight="1"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6:28" ht="15.75" customHeight="1"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6:28" ht="15.75" customHeight="1"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6:28" ht="15.75" customHeight="1"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6:28" ht="15.75" customHeight="1"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6:28" ht="15.75" customHeight="1"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6:28" ht="15.75" customHeight="1"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6:28" ht="15.75" customHeight="1"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6:28" ht="15.75" customHeight="1"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6:28" ht="15.75" customHeight="1"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6:28" ht="15.75" customHeight="1"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6:28" ht="15.75" customHeight="1"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6:28" ht="15.75" customHeight="1"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6:28" ht="15.75" customHeight="1"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6:28" ht="15.75" customHeight="1"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6:28" ht="15.75" customHeight="1"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6:28" ht="15.75" customHeight="1"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6:28" ht="15.75" customHeight="1"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6:28" ht="15.75" customHeight="1"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6:28" ht="15.75" customHeight="1"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6:28" ht="15.75" customHeight="1"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6:28" ht="15.75" customHeight="1"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6:28" ht="15.75" customHeight="1"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6:28" ht="15.75" customHeight="1"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6:28" ht="15.75" customHeight="1"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6:28" ht="15.75" customHeight="1"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6:28" ht="15.75" customHeight="1"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6:28" ht="15.75" customHeight="1"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6:28" ht="15.75" customHeight="1"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6:28" ht="15.75" customHeight="1"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6:28" ht="15.75" customHeight="1"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6:28" ht="15.75" customHeight="1"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6:28" ht="15.75" customHeight="1"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6:28" ht="15.75" customHeight="1"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6:28" ht="15.75" customHeight="1"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6:28" ht="15.75" customHeight="1"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6:28" ht="15.75" customHeight="1"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6:28" ht="15.75" customHeight="1"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6:28" ht="15.75" customHeight="1"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6:28" ht="15.75" customHeight="1"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6:28" ht="15.75" customHeight="1"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6:28" ht="15.75" customHeight="1"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6:28" ht="15.75" customHeight="1"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6:28" ht="15.75" customHeight="1"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6:28" ht="15.75" customHeight="1"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6:28" ht="15.75" customHeight="1"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6:28" ht="15.75" customHeight="1"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6:28" ht="15.75" customHeight="1"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6:28" ht="15.75" customHeight="1"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6:28" ht="15.75" customHeight="1"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6:28" ht="15.75" customHeight="1"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6:28" ht="15.75" customHeight="1"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6:28" ht="15.75" customHeight="1"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6:28" ht="15.75" customHeight="1"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6:28" ht="15.75" customHeight="1"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6:28" ht="15.75" customHeight="1"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6:28" ht="15.75" customHeight="1"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6:28" ht="15.75" customHeight="1"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6:28" ht="15.75" customHeight="1"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6:28" ht="15.75" customHeight="1"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6:28" ht="15.75" customHeight="1"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6:28" ht="15.75" customHeight="1"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6:28" ht="15.75" customHeight="1"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6:28" ht="15.75" customHeight="1"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6:28" ht="15.75" customHeight="1"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6:28" ht="15.75" customHeight="1"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6:28" ht="15.75" customHeight="1"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6:28" ht="15.75" customHeight="1"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6:28" ht="15.75" customHeight="1"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6:28" ht="15.75" customHeight="1"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6:28" ht="15.75" customHeight="1"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6:28" ht="15.75" customHeight="1"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6:28" ht="15.75" customHeight="1"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6:28" ht="15.75" customHeight="1"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6:28" ht="15.75" customHeight="1"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6:28" ht="15.75" customHeight="1"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6:28" ht="15.75" customHeight="1"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6:28" ht="15.75" customHeight="1"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6:28" ht="15.75" customHeight="1"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6:28" ht="15.75" customHeight="1"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6:28" ht="15.75" customHeight="1"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6:28" ht="15.75" customHeight="1"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6:28" ht="15.75" customHeight="1"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6:28" ht="15.75" customHeight="1"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6:28" ht="15.75" customHeight="1"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6:28" ht="15.75" customHeight="1"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6:28" ht="15.75" customHeight="1"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6:28" ht="15.75" customHeight="1"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6:28" ht="15.75" customHeight="1"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6:28" ht="15.75" customHeight="1"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6:28" ht="15.75" customHeight="1"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6:28" ht="15.75" customHeight="1"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6:28" ht="15.75" customHeight="1"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6:28" ht="15.75" customHeight="1"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6:28" ht="15.75" customHeight="1"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6:28" ht="15.75" customHeight="1"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6:28" ht="15.75" customHeight="1"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6:28" ht="15.75" customHeight="1"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6:28" ht="15.75" customHeight="1"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6:28" ht="15.75" customHeight="1"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6:28" ht="15.75" customHeight="1"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6:28" ht="15.75" customHeight="1"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6:28" ht="15.75" customHeight="1"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6:28" ht="15.75" customHeight="1"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6:28" ht="15.75" customHeight="1"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6:28" ht="15.75" customHeight="1"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6:28" ht="15.75" customHeight="1"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6:28" ht="15.75" customHeight="1"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6:28" ht="15.75" customHeight="1"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6:28" ht="15.75" customHeight="1"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6:28" ht="15.75" customHeight="1"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6:28" ht="15.75" customHeight="1"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6:28" ht="15.75" customHeight="1"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6:28" ht="15.75" customHeight="1"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6:28" ht="15.75" customHeight="1"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6:28" ht="15.75" customHeight="1"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6:28" ht="15.75" customHeight="1"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6:28" ht="15.75" customHeight="1"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6:28" ht="15.75" customHeight="1"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6:28" ht="15.75" customHeight="1"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6:28" ht="15.75" customHeight="1"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6:28" ht="15.75" customHeight="1"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6:28" ht="15.75" customHeight="1"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6:28" ht="15.75" customHeight="1"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6:28" ht="15.75" customHeight="1"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6:28" ht="15.75" customHeight="1"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6:28" ht="15.75" customHeight="1"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6:28" ht="15.75" customHeight="1"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6:28" ht="15.75" customHeight="1"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6:28" ht="15.75" customHeight="1"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6:28" ht="15.75" customHeight="1"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6:28" ht="15.75" customHeight="1"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6:28" ht="15.75" customHeight="1"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6:28" ht="15.75" customHeight="1"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6:28" ht="15.75" customHeight="1"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6:28" ht="15.75" customHeight="1"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6:28" ht="15.75" customHeight="1"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6:28" ht="15.75" customHeight="1"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6:28" ht="15.75" customHeight="1"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6:28" ht="15.75" customHeight="1"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6:28" ht="15.75" customHeight="1"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6:28" ht="15.75" customHeight="1"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6:28" ht="15.75" customHeight="1"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6:28" ht="15.75" customHeight="1"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6:28" ht="15.75" customHeight="1"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6:28" ht="15.75" customHeight="1"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6:28" ht="15.75" customHeight="1"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6:28" ht="15.75" customHeight="1"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6:28" ht="15.75" customHeight="1"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6:28" ht="15.75" customHeight="1"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6:28" ht="15.75" customHeight="1"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6:28" ht="15.75" customHeight="1"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6:28" ht="15.75" customHeight="1"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6:28" ht="15.75" customHeight="1"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6:28" ht="15.75" customHeight="1"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6:28" ht="15.75" customHeight="1"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6:28" ht="15.75" customHeight="1"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6:28" ht="15.75" customHeight="1"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6:28" ht="15.75" customHeight="1"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6:28" ht="15.75" customHeight="1"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6:28" ht="15.75" customHeight="1"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6:28" ht="15.75" customHeight="1"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6:28" ht="15.75" customHeight="1"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6:28" ht="15.75" customHeight="1"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6:28" ht="15.75" customHeight="1"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6:28" ht="15.75" customHeight="1"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6:28" ht="15.75" customHeight="1"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6:28" ht="15.75" customHeight="1"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6:28" ht="15.75" customHeight="1"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6:28" ht="15.75" customHeight="1"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6:28" ht="15.75" customHeight="1"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6:28" ht="15.75" customHeight="1"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6:28" ht="15.75" customHeight="1"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6:28" ht="15.75" customHeight="1"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6:28" ht="15.75" customHeight="1"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6:28" ht="15.75" customHeight="1"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6:28" ht="15.75" customHeight="1"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6:28" ht="15.75" customHeight="1"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6:28" ht="15.75" customHeight="1"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6:28" ht="15.75" customHeight="1"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6:28" ht="15.75" customHeight="1"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6:28" ht="15.75" customHeight="1"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6:28" ht="15.75" customHeight="1"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6:28" ht="15.75" customHeight="1"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6:28" ht="15.75" customHeight="1"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6:28" ht="15.75" customHeight="1"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6:28" ht="15.75" customHeight="1"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6:28" ht="15.75" customHeight="1"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6:28" ht="15.75" customHeight="1"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6:28" ht="15.75" customHeight="1"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6:28" ht="15.75" customHeight="1"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6:28" ht="15.75" customHeight="1"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6:28" ht="15.75" customHeight="1"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6:28" ht="15.75" customHeight="1"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6:28" ht="15.75" customHeight="1"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6:28" ht="15.75" customHeight="1"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6:28" ht="15.75" customHeight="1"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6:28" ht="15.75" customHeight="1"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6:28" ht="15.75" customHeight="1"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6:28" ht="15.75" customHeight="1"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6:28" ht="15.75" customHeight="1"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6:28" ht="15.75" customHeight="1"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6:28" ht="15.75" customHeight="1"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6:28" ht="15.75" customHeight="1"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6:28" ht="15.75" customHeight="1"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6:28" ht="15.75" customHeight="1"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6:28" ht="15.75" customHeight="1"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6:28" ht="15.75" customHeight="1"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6:28" ht="15.75" customHeight="1"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6:28" ht="15.75" customHeight="1"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6:28" ht="15.75" customHeight="1"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6:28" ht="15.75" customHeight="1"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6:28" ht="15.75" customHeight="1"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6:28" ht="15.75" customHeight="1"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6:28" ht="15.75" customHeight="1"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6:28" ht="15.75" customHeight="1"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6:28" ht="15.75" customHeight="1"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6:28" ht="15.75" customHeight="1"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6:28" ht="15.75" customHeight="1"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6:28" ht="15.75" customHeight="1"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6:28" ht="15.75" customHeight="1"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6:28" ht="15.75" customHeight="1"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6:28" ht="15.75" customHeight="1"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6:28" ht="15.75" customHeight="1"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6:28" ht="15.75" customHeight="1"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6:28" ht="15.75" customHeight="1"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6:28" ht="15.75" customHeight="1"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6:28" ht="15.75" customHeight="1"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6:28" ht="15.75" customHeight="1"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6:28" ht="15.75" customHeight="1"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6:28" ht="15.75" customHeight="1"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6:28" ht="15.75" customHeight="1"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6:28" ht="15.75" customHeight="1"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6:28" ht="15.75" customHeight="1"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6:28" ht="15.75" customHeight="1"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6:28" ht="15.75" customHeight="1"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6:28" ht="15.75" customHeight="1"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6:28" ht="15.75" customHeight="1"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6:28" ht="15.75" customHeight="1"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6:28" ht="15.75" customHeight="1"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6:28" ht="15.75" customHeight="1"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6:28" ht="15.75" customHeight="1"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6:28" ht="15.75" customHeight="1"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6:28" ht="15.75" customHeight="1"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6:28" ht="15.75" customHeight="1"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6:28" ht="15.75" customHeight="1"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6:28" ht="15.75" customHeight="1"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6:28" ht="15.75" customHeight="1"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6:28" ht="15.75" customHeight="1"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6:28" ht="15.75" customHeight="1"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6:28" ht="15.75" customHeight="1"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6:28" ht="15.75" customHeight="1"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6:28" ht="15.75" customHeight="1"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6:28" ht="15.75" customHeight="1"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6:28" ht="15.75" customHeight="1"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6:28" ht="15.75" customHeight="1"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6:28" ht="15.75" customHeight="1"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6:28" ht="15.75" customHeight="1"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6:28" ht="15.75" customHeight="1"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6:28" ht="15.75" customHeight="1"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6:28" ht="15.75" customHeight="1"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6:28" ht="15.75" customHeight="1"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6:28" ht="15.75" customHeight="1"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6:28" ht="15.75" customHeight="1"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6:28" ht="15.75" customHeight="1"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6:28" ht="15.75" customHeight="1"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6:28" ht="15.75" customHeight="1"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6:28" ht="15.75" customHeight="1"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6:28" ht="15.75" customHeight="1"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6:28" ht="15.75" customHeight="1"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6:28" ht="15.75" customHeight="1"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6:28" ht="15.75" customHeight="1"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6:28" ht="15.75" customHeight="1"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6:28" ht="15.75" customHeight="1"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6:28" ht="15.75" customHeight="1"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6:28" ht="15.75" customHeight="1"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6:28" ht="15.75" customHeight="1"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6:28" ht="15.75" customHeight="1"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6:28" ht="15.75" customHeight="1"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6:28" ht="15.75" customHeight="1"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6:28" ht="15.75" customHeight="1"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6:28" ht="15.75" customHeight="1"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6:28" ht="15.75" customHeight="1"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6:28" ht="15.75" customHeight="1"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6:28" ht="15.75" customHeight="1"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6:28" ht="15.75" customHeight="1"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6:28" ht="15.75" customHeight="1"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6:28" ht="15.75" customHeight="1"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6:28" ht="15.75" customHeight="1"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6:28" ht="15.75" customHeight="1"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6:28" ht="15.75" customHeight="1"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6:28" ht="15.75" customHeight="1"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6:28" ht="15.75" customHeight="1"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6:28" ht="15.75" customHeight="1"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6:28" ht="15.75" customHeight="1"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6:28" ht="15.75" customHeight="1"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6:28" ht="15.75" customHeight="1"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6:28" ht="15.75" customHeight="1"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6:28" ht="15.75" customHeight="1"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6:28" ht="15.75" customHeight="1"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6:28" ht="15.75" customHeight="1"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6:28" ht="15.75" customHeight="1"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6:28" ht="15.75" customHeight="1"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6:28" ht="15.75" customHeight="1"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6:28" ht="15.75" customHeight="1"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6:28" ht="15.75" customHeight="1"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4">
    <mergeCell ref="F1:J1"/>
    <mergeCell ref="L1:P1"/>
    <mergeCell ref="R1:V1"/>
    <mergeCell ref="X1:AB1"/>
  </mergeCells>
  <dataValidations count="1">
    <dataValidation type="list" allowBlank="1" showInputMessage="1" showErrorMessage="1" sqref="B7">
      <formula1>$AD$2:$AD$3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Proforma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Cetrangolo</dc:creator>
  <cp:lastModifiedBy>Rita Cetrangolo</cp:lastModifiedBy>
  <dcterms:created xsi:type="dcterms:W3CDTF">2019-05-21T02:36:35Z</dcterms:created>
  <dcterms:modified xsi:type="dcterms:W3CDTF">2019-06-12T19:14:33Z</dcterms:modified>
</cp:coreProperties>
</file>