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rel-my.sharepoint.com/personal/rrolph_nrel_gov/Documents/Projects/BOEM_IAA_NationalLCOE/cost_curve_regressions/monopile_update/"/>
    </mc:Choice>
  </mc:AlternateContent>
  <xr:revisionPtr revIDLastSave="0" documentId="8_{8D5F70D7-1B49-4A9C-9206-DBDFD9A4B3AD}" xr6:coauthVersionLast="47" xr6:coauthVersionMax="47" xr10:uidLastSave="{00000000-0000-0000-0000-000000000000}"/>
  <bookViews>
    <workbookView xWindow="14460" yWindow="-16200" windowWidth="14400" windowHeight="15600" xr2:uid="{00000000-000D-0000-FFFF-FFFF00000000}"/>
  </bookViews>
  <sheets>
    <sheet name="monopile_tp_cost_per_kw" sheetId="2" r:id="rId1"/>
    <sheet name="monopile_tp_cost_data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1" i="1" l="1"/>
  <c r="S19" i="1"/>
  <c r="S17" i="1"/>
  <c r="S15" i="1"/>
  <c r="S13" i="1"/>
  <c r="S11" i="1"/>
  <c r="S9" i="1"/>
  <c r="S7" i="1"/>
  <c r="S5" i="1"/>
  <c r="S3" i="1"/>
</calcChain>
</file>

<file path=xl/sharedStrings.xml><?xml version="1.0" encoding="utf-8"?>
<sst xmlns="http://schemas.openxmlformats.org/spreadsheetml/2006/main" count="22" uniqueCount="20">
  <si>
    <t>site.depth</t>
  </si>
  <si>
    <t>turbine.rating</t>
  </si>
  <si>
    <t>turbine.rotor_diameter</t>
  </si>
  <si>
    <t>turbine.hub_height</t>
  </si>
  <si>
    <t>plant.num_turbines</t>
  </si>
  <si>
    <t>monopile_design.load_factor</t>
  </si>
  <si>
    <t>Monopile mass (t)</t>
  </si>
  <si>
    <t>TP mass (t)</t>
  </si>
  <si>
    <t>Monopile cost ($)</t>
  </si>
  <si>
    <t>TP cost ($)</t>
  </si>
  <si>
    <t>Monopile cost ($/kW)</t>
  </si>
  <si>
    <t>TP cost ($/kW)</t>
  </si>
  <si>
    <t>Monopile cost ($/t)</t>
  </si>
  <si>
    <t>TP cost ($/t)</t>
  </si>
  <si>
    <t>Unit monopile mass (t)</t>
  </si>
  <si>
    <t>Unit monopile cost ($)</t>
  </si>
  <si>
    <t>WISDEM</t>
  </si>
  <si>
    <t>Percent difference</t>
  </si>
  <si>
    <t>Water depth (m)</t>
  </si>
  <si>
    <t>Turbine rating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</si>
</sst>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/>
  </sheetViews>
  <sheetFormatPr defaultRowHeight="14.5" x14ac:dyDescent="0.35"/>
  <cols>
    <col min="2" max="2" width="16.7265625" bestFit="1" customWidth="1"/>
    <col min="3" max="3" width="19.7265625" bestFit="1" customWidth="1"/>
    <col min="4" max="4" width="13.36328125" bestFit="1" customWidth="1"/>
  </cols>
  <sheetData>
    <row r="1" spans="1:4" x14ac:dyDescent="0.35">
      <c r="A1" s="1" t="s">
        <v>18</v>
      </c>
      <c r="B1" s="1" t="s">
        <v>19</v>
      </c>
      <c r="C1" s="1" t="s">
        <v>10</v>
      </c>
      <c r="D1" s="1" t="s">
        <v>11</v>
      </c>
    </row>
    <row r="2" spans="1:4" x14ac:dyDescent="0.35">
      <c r="A2">
        <v>20</v>
      </c>
      <c r="B2">
        <v>12</v>
      </c>
      <c r="C2">
        <v>240.780433357568</v>
      </c>
      <c r="D2">
        <v>183.759002686944</v>
      </c>
    </row>
    <row r="3" spans="1:4" x14ac:dyDescent="0.35">
      <c r="A3">
        <v>20</v>
      </c>
      <c r="B3">
        <v>15</v>
      </c>
      <c r="C3">
        <v>223.63141999882299</v>
      </c>
      <c r="D3">
        <v>166.03724256512501</v>
      </c>
    </row>
    <row r="4" spans="1:4" x14ac:dyDescent="0.35">
      <c r="A4">
        <v>20</v>
      </c>
      <c r="B4">
        <v>18</v>
      </c>
      <c r="C4">
        <v>207.76230074204901</v>
      </c>
      <c r="D4">
        <v>151.14877208474999</v>
      </c>
    </row>
    <row r="5" spans="1:4" x14ac:dyDescent="0.35">
      <c r="A5">
        <v>20</v>
      </c>
      <c r="B5">
        <v>20</v>
      </c>
      <c r="C5">
        <v>179.533928297058</v>
      </c>
      <c r="D5">
        <v>131.61393239403</v>
      </c>
    </row>
    <row r="6" spans="1:4" x14ac:dyDescent="0.35">
      <c r="A6">
        <v>30</v>
      </c>
      <c r="B6">
        <v>12</v>
      </c>
      <c r="C6">
        <v>290.67764258476802</v>
      </c>
      <c r="D6">
        <v>191.346975237397</v>
      </c>
    </row>
    <row r="7" spans="1:4" x14ac:dyDescent="0.35">
      <c r="A7">
        <v>30</v>
      </c>
      <c r="B7">
        <v>15</v>
      </c>
      <c r="C7">
        <v>268.18392511639303</v>
      </c>
      <c r="D7">
        <v>172.41830068046801</v>
      </c>
    </row>
    <row r="8" spans="1:4" x14ac:dyDescent="0.35">
      <c r="A8">
        <v>30</v>
      </c>
      <c r="B8">
        <v>18</v>
      </c>
      <c r="C8">
        <v>247.88511930192499</v>
      </c>
      <c r="D8">
        <v>156.61027360219899</v>
      </c>
    </row>
    <row r="9" spans="1:4" x14ac:dyDescent="0.35">
      <c r="A9">
        <v>30</v>
      </c>
      <c r="B9">
        <v>20</v>
      </c>
      <c r="C9">
        <v>214.39924958474401</v>
      </c>
      <c r="D9">
        <v>136.36877379387701</v>
      </c>
    </row>
    <row r="10" spans="1:4" x14ac:dyDescent="0.35">
      <c r="A10">
        <v>40</v>
      </c>
      <c r="B10">
        <v>12</v>
      </c>
      <c r="C10">
        <v>343.38280447419697</v>
      </c>
      <c r="D10">
        <v>198.78415872298299</v>
      </c>
    </row>
    <row r="11" spans="1:4" x14ac:dyDescent="0.35">
      <c r="A11">
        <v>40</v>
      </c>
      <c r="B11">
        <v>15</v>
      </c>
      <c r="C11">
        <v>315.10677360344999</v>
      </c>
      <c r="D11">
        <v>178.681012275537</v>
      </c>
    </row>
    <row r="12" spans="1:4" x14ac:dyDescent="0.35">
      <c r="A12">
        <v>40</v>
      </c>
      <c r="B12">
        <v>18</v>
      </c>
      <c r="C12">
        <v>290.04305785104401</v>
      </c>
      <c r="D12">
        <v>161.976312594646</v>
      </c>
    </row>
    <row r="13" spans="1:4" x14ac:dyDescent="0.35">
      <c r="A13">
        <v>40</v>
      </c>
      <c r="B13">
        <v>20</v>
      </c>
      <c r="C13">
        <v>251.03658427190001</v>
      </c>
      <c r="D13">
        <v>141.04049108107199</v>
      </c>
    </row>
    <row r="14" spans="1:4" x14ac:dyDescent="0.35">
      <c r="A14">
        <v>50</v>
      </c>
      <c r="B14">
        <v>12</v>
      </c>
      <c r="C14">
        <v>398.82214049791401</v>
      </c>
      <c r="D14">
        <v>206.081812950527</v>
      </c>
    </row>
    <row r="15" spans="1:4" x14ac:dyDescent="0.35">
      <c r="A15">
        <v>50</v>
      </c>
      <c r="B15">
        <v>15</v>
      </c>
      <c r="C15">
        <v>364.34136877788802</v>
      </c>
      <c r="D15">
        <v>184.833657916954</v>
      </c>
    </row>
    <row r="16" spans="1:4" x14ac:dyDescent="0.35">
      <c r="A16">
        <v>50</v>
      </c>
      <c r="B16">
        <v>18</v>
      </c>
      <c r="C16">
        <v>334.18838948414299</v>
      </c>
      <c r="D16">
        <v>167.25320409655299</v>
      </c>
    </row>
    <row r="17" spans="1:4" x14ac:dyDescent="0.35">
      <c r="A17">
        <v>50</v>
      </c>
      <c r="B17">
        <v>20</v>
      </c>
      <c r="C17">
        <v>289.40436224127399</v>
      </c>
      <c r="D17">
        <v>145.63458350319499</v>
      </c>
    </row>
    <row r="18" spans="1:4" x14ac:dyDescent="0.35">
      <c r="A18">
        <v>60</v>
      </c>
      <c r="B18">
        <v>12</v>
      </c>
      <c r="C18">
        <v>456.92859923367303</v>
      </c>
      <c r="D18">
        <v>213.24980569333599</v>
      </c>
    </row>
    <row r="19" spans="1:4" x14ac:dyDescent="0.35">
      <c r="A19">
        <v>60</v>
      </c>
      <c r="B19">
        <v>15</v>
      </c>
      <c r="C19">
        <v>415.83414869169502</v>
      </c>
      <c r="D19">
        <v>190.88355570738199</v>
      </c>
    </row>
    <row r="20" spans="1:4" x14ac:dyDescent="0.35">
      <c r="A20">
        <v>60</v>
      </c>
      <c r="B20">
        <v>18</v>
      </c>
      <c r="C20">
        <v>380.27728225388199</v>
      </c>
      <c r="D20">
        <v>172.446567276639</v>
      </c>
    </row>
    <row r="21" spans="1:4" x14ac:dyDescent="0.35">
      <c r="A21">
        <v>60</v>
      </c>
      <c r="B21">
        <v>20</v>
      </c>
      <c r="C21">
        <v>329.46440634466001</v>
      </c>
      <c r="D21">
        <v>150.15594430321201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1"/>
  <sheetViews>
    <sheetView workbookViewId="0">
      <selection activeCell="Q1" sqref="Q1"/>
    </sheetView>
  </sheetViews>
  <sheetFormatPr defaultRowHeight="14.5" x14ac:dyDescent="0.35"/>
  <cols>
    <col min="7" max="7" width="26.26953125" bestFit="1" customWidth="1"/>
    <col min="8" max="8" width="16.6328125" bestFit="1" customWidth="1"/>
    <col min="9" max="9" width="11.81640625" bestFit="1" customWidth="1"/>
    <col min="10" max="10" width="15.90625" bestFit="1" customWidth="1"/>
    <col min="11" max="11" width="11.81640625" bestFit="1" customWidth="1"/>
    <col min="12" max="12" width="19.7265625" bestFit="1" customWidth="1"/>
    <col min="13" max="13" width="13.36328125" bestFit="1" customWidth="1"/>
    <col min="16" max="16" width="20.54296875" bestFit="1" customWidth="1"/>
    <col min="17" max="17" width="20" bestFit="1" customWidth="1"/>
    <col min="18" max="18" width="11.81640625" customWidth="1"/>
    <col min="19" max="19" width="17" bestFit="1" customWidth="1"/>
  </cols>
  <sheetData>
    <row r="1" spans="1:19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5">
      <c r="A2">
        <v>0</v>
      </c>
      <c r="B2">
        <v>20</v>
      </c>
      <c r="C2">
        <v>12000</v>
      </c>
      <c r="D2">
        <v>215</v>
      </c>
      <c r="E2">
        <v>138</v>
      </c>
      <c r="F2">
        <v>84</v>
      </c>
      <c r="G2">
        <v>3.25</v>
      </c>
      <c r="H2">
        <v>80902.225608142995</v>
      </c>
      <c r="I2">
        <v>61743.024902813297</v>
      </c>
      <c r="J2">
        <v>242706676.82442901</v>
      </c>
      <c r="K2">
        <v>185229074.70844001</v>
      </c>
      <c r="L2">
        <v>240.780433357568</v>
      </c>
      <c r="M2">
        <v>183.759002686944</v>
      </c>
      <c r="N2">
        <v>3000</v>
      </c>
      <c r="O2">
        <v>3000</v>
      </c>
      <c r="P2">
        <v>963.12173343027303</v>
      </c>
      <c r="Q2">
        <v>2889365.2002908201</v>
      </c>
    </row>
    <row r="3" spans="1:19" x14ac:dyDescent="0.35">
      <c r="A3">
        <v>1</v>
      </c>
      <c r="B3">
        <v>20</v>
      </c>
      <c r="C3">
        <v>15000</v>
      </c>
      <c r="D3">
        <v>240</v>
      </c>
      <c r="E3">
        <v>150</v>
      </c>
      <c r="F3">
        <v>67</v>
      </c>
      <c r="G3">
        <v>3</v>
      </c>
      <c r="H3">
        <v>74916.525699605801</v>
      </c>
      <c r="I3">
        <v>55622.476259317104</v>
      </c>
      <c r="J3">
        <v>224749577.09881699</v>
      </c>
      <c r="K3">
        <v>166867428.777951</v>
      </c>
      <c r="L3">
        <v>223.63141999882299</v>
      </c>
      <c r="M3">
        <v>166.03724256512501</v>
      </c>
      <c r="N3">
        <v>3000</v>
      </c>
      <c r="O3">
        <v>3000</v>
      </c>
      <c r="P3">
        <v>1118.15709999411</v>
      </c>
      <c r="Q3">
        <v>3354471.2999823499</v>
      </c>
      <c r="R3">
        <v>3140.5194125913699</v>
      </c>
      <c r="S3" s="2">
        <f>(R3*1000 - Q3)/(R3*1000)</f>
        <v>-6.8126274441475163E-2</v>
      </c>
    </row>
    <row r="4" spans="1:19" x14ac:dyDescent="0.35">
      <c r="A4">
        <v>2</v>
      </c>
      <c r="B4">
        <v>20</v>
      </c>
      <c r="C4">
        <v>18000</v>
      </c>
      <c r="D4">
        <v>263</v>
      </c>
      <c r="E4">
        <v>161</v>
      </c>
      <c r="F4">
        <v>56</v>
      </c>
      <c r="G4">
        <v>2.75</v>
      </c>
      <c r="H4">
        <v>69808.133049328506</v>
      </c>
      <c r="I4">
        <v>50785.987420475998</v>
      </c>
      <c r="J4">
        <v>209424399.14798501</v>
      </c>
      <c r="K4">
        <v>152357962.261428</v>
      </c>
      <c r="L4">
        <v>207.76230074204901</v>
      </c>
      <c r="M4">
        <v>151.14877208474999</v>
      </c>
      <c r="N4">
        <v>3000</v>
      </c>
      <c r="O4">
        <v>3000</v>
      </c>
      <c r="P4">
        <v>1246.57380445229</v>
      </c>
      <c r="Q4">
        <v>3739721.4133568802</v>
      </c>
    </row>
    <row r="5" spans="1:19" x14ac:dyDescent="0.35">
      <c r="A5">
        <v>3</v>
      </c>
      <c r="B5">
        <v>20</v>
      </c>
      <c r="C5">
        <v>20000</v>
      </c>
      <c r="D5">
        <v>270</v>
      </c>
      <c r="E5">
        <v>161</v>
      </c>
      <c r="F5">
        <v>50</v>
      </c>
      <c r="G5">
        <v>2.5</v>
      </c>
      <c r="H5">
        <v>59844.6427656862</v>
      </c>
      <c r="I5">
        <v>43871.3107980102</v>
      </c>
      <c r="J5">
        <v>179533928.29705799</v>
      </c>
      <c r="K5">
        <v>131613932.39403</v>
      </c>
      <c r="L5">
        <v>179.533928297058</v>
      </c>
      <c r="M5">
        <v>131.61393239403</v>
      </c>
      <c r="N5">
        <v>3000</v>
      </c>
      <c r="O5">
        <v>3000</v>
      </c>
      <c r="P5">
        <v>1196.89285531372</v>
      </c>
      <c r="Q5">
        <v>3590678.5659411699</v>
      </c>
      <c r="R5">
        <v>2811.93313145804</v>
      </c>
      <c r="S5" s="2">
        <f>(R5*1000 - Q5)/(R5*1000)</f>
        <v>-0.27694308437531584</v>
      </c>
    </row>
    <row r="6" spans="1:19" x14ac:dyDescent="0.35">
      <c r="A6">
        <v>4</v>
      </c>
      <c r="B6">
        <v>30</v>
      </c>
      <c r="C6">
        <v>12000</v>
      </c>
      <c r="D6">
        <v>215</v>
      </c>
      <c r="E6">
        <v>138</v>
      </c>
      <c r="F6">
        <v>84</v>
      </c>
      <c r="G6">
        <v>3.25</v>
      </c>
      <c r="H6">
        <v>97667.687908482301</v>
      </c>
      <c r="I6">
        <v>64292.583679765601</v>
      </c>
      <c r="J6">
        <v>293003063.725447</v>
      </c>
      <c r="K6">
        <v>192877751.039296</v>
      </c>
      <c r="L6">
        <v>290.67764258476802</v>
      </c>
      <c r="M6">
        <v>191.346975237397</v>
      </c>
      <c r="N6">
        <v>3000</v>
      </c>
      <c r="O6">
        <v>3000</v>
      </c>
      <c r="P6">
        <v>1162.71057033907</v>
      </c>
      <c r="Q6">
        <v>3488131.7110172198</v>
      </c>
    </row>
    <row r="7" spans="1:19" x14ac:dyDescent="0.35">
      <c r="A7">
        <v>5</v>
      </c>
      <c r="B7">
        <v>30</v>
      </c>
      <c r="C7">
        <v>15000</v>
      </c>
      <c r="D7">
        <v>240</v>
      </c>
      <c r="E7">
        <v>150</v>
      </c>
      <c r="F7">
        <v>67</v>
      </c>
      <c r="G7">
        <v>3</v>
      </c>
      <c r="H7">
        <v>89841.614913991696</v>
      </c>
      <c r="I7">
        <v>57760.130727956901</v>
      </c>
      <c r="J7">
        <v>269524844.74197501</v>
      </c>
      <c r="K7">
        <v>173280392.18386999</v>
      </c>
      <c r="L7">
        <v>268.18392511639303</v>
      </c>
      <c r="M7">
        <v>172.41830068046801</v>
      </c>
      <c r="N7">
        <v>3000</v>
      </c>
      <c r="O7">
        <v>3000</v>
      </c>
      <c r="P7">
        <v>1340.91962558196</v>
      </c>
      <c r="Q7">
        <v>4022758.8767459001</v>
      </c>
      <c r="R7">
        <v>4158.5533807928696</v>
      </c>
      <c r="S7" s="2">
        <f>(R7*1000 - Q7)/(R7*1000)</f>
        <v>3.2654264984108249E-2</v>
      </c>
    </row>
    <row r="8" spans="1:19" x14ac:dyDescent="0.35">
      <c r="A8">
        <v>6</v>
      </c>
      <c r="B8">
        <v>30</v>
      </c>
      <c r="C8">
        <v>18000</v>
      </c>
      <c r="D8">
        <v>263</v>
      </c>
      <c r="E8">
        <v>161</v>
      </c>
      <c r="F8">
        <v>56</v>
      </c>
      <c r="G8">
        <v>2.75</v>
      </c>
      <c r="H8">
        <v>83289.400085446803</v>
      </c>
      <c r="I8">
        <v>52621.051930339003</v>
      </c>
      <c r="J8">
        <v>249868200.25634</v>
      </c>
      <c r="K8">
        <v>157863155.791017</v>
      </c>
      <c r="L8">
        <v>247.88511930192499</v>
      </c>
      <c r="M8">
        <v>156.61027360219899</v>
      </c>
      <c r="N8">
        <v>3000</v>
      </c>
      <c r="O8">
        <v>3000</v>
      </c>
      <c r="P8">
        <v>1487.3107158115499</v>
      </c>
      <c r="Q8">
        <v>4461932.14743465</v>
      </c>
    </row>
    <row r="9" spans="1:19" x14ac:dyDescent="0.35">
      <c r="A9">
        <v>7</v>
      </c>
      <c r="B9">
        <v>30</v>
      </c>
      <c r="C9">
        <v>20000</v>
      </c>
      <c r="D9">
        <v>270</v>
      </c>
      <c r="E9">
        <v>161</v>
      </c>
      <c r="F9">
        <v>50</v>
      </c>
      <c r="G9">
        <v>2.5</v>
      </c>
      <c r="H9">
        <v>71466.416528248097</v>
      </c>
      <c r="I9">
        <v>45456.257931292603</v>
      </c>
      <c r="J9">
        <v>214399249.58474401</v>
      </c>
      <c r="K9">
        <v>136368773.79387701</v>
      </c>
      <c r="L9">
        <v>214.39924958474401</v>
      </c>
      <c r="M9">
        <v>136.36877379387701</v>
      </c>
      <c r="N9">
        <v>3000</v>
      </c>
      <c r="O9">
        <v>3000</v>
      </c>
      <c r="P9">
        <v>1429.32833056496</v>
      </c>
      <c r="Q9">
        <v>4287984.99169489</v>
      </c>
      <c r="R9">
        <v>3509.22397731195</v>
      </c>
      <c r="S9" s="2">
        <f>(R9*1000 - Q9)/(R9*1000)</f>
        <v>-0.22191829858049336</v>
      </c>
    </row>
    <row r="10" spans="1:19" x14ac:dyDescent="0.35">
      <c r="A10">
        <v>8</v>
      </c>
      <c r="B10">
        <v>40</v>
      </c>
      <c r="C10">
        <v>12000</v>
      </c>
      <c r="D10">
        <v>215</v>
      </c>
      <c r="E10">
        <v>138</v>
      </c>
      <c r="F10">
        <v>84</v>
      </c>
      <c r="G10">
        <v>3.25</v>
      </c>
      <c r="H10">
        <v>115376.62230333</v>
      </c>
      <c r="I10">
        <v>66791.477330922397</v>
      </c>
      <c r="J10">
        <v>346129866.90999103</v>
      </c>
      <c r="K10">
        <v>200374431.99276701</v>
      </c>
      <c r="L10">
        <v>343.38280447419697</v>
      </c>
      <c r="M10">
        <v>198.78415872298299</v>
      </c>
      <c r="N10">
        <v>3000</v>
      </c>
      <c r="O10">
        <v>3000</v>
      </c>
      <c r="P10">
        <v>1373.5312178967799</v>
      </c>
      <c r="Q10">
        <v>4120593.65369036</v>
      </c>
    </row>
    <row r="11" spans="1:19" x14ac:dyDescent="0.35">
      <c r="A11">
        <v>9</v>
      </c>
      <c r="B11">
        <v>40</v>
      </c>
      <c r="C11">
        <v>15000</v>
      </c>
      <c r="D11">
        <v>240</v>
      </c>
      <c r="E11">
        <v>150</v>
      </c>
      <c r="F11">
        <v>67</v>
      </c>
      <c r="G11">
        <v>3</v>
      </c>
      <c r="H11">
        <v>105560.76915715499</v>
      </c>
      <c r="I11">
        <v>59858.1391123051</v>
      </c>
      <c r="J11">
        <v>316682307.47146797</v>
      </c>
      <c r="K11">
        <v>179574417.33691499</v>
      </c>
      <c r="L11">
        <v>315.10677360344999</v>
      </c>
      <c r="M11">
        <v>178.681012275537</v>
      </c>
      <c r="N11">
        <v>3000</v>
      </c>
      <c r="O11">
        <v>3000</v>
      </c>
      <c r="P11">
        <v>1575.5338680172499</v>
      </c>
      <c r="Q11">
        <v>4726601.6040517604</v>
      </c>
      <c r="R11">
        <v>5506.2086954471797</v>
      </c>
      <c r="S11" s="2">
        <f>(R11*1000 - Q11)/(R11*1000)</f>
        <v>0.14158691297698886</v>
      </c>
    </row>
    <row r="12" spans="1:19" x14ac:dyDescent="0.35">
      <c r="A12">
        <v>10</v>
      </c>
      <c r="B12">
        <v>40</v>
      </c>
      <c r="C12">
        <v>18000</v>
      </c>
      <c r="D12">
        <v>263</v>
      </c>
      <c r="E12">
        <v>161</v>
      </c>
      <c r="F12">
        <v>56</v>
      </c>
      <c r="G12">
        <v>2.75</v>
      </c>
      <c r="H12">
        <v>97454.467437950894</v>
      </c>
      <c r="I12">
        <v>54424.0410318012</v>
      </c>
      <c r="J12">
        <v>292363402.31385201</v>
      </c>
      <c r="K12">
        <v>163272123.09540299</v>
      </c>
      <c r="L12">
        <v>290.04305785104401</v>
      </c>
      <c r="M12">
        <v>161.976312594646</v>
      </c>
      <c r="N12">
        <v>3000</v>
      </c>
      <c r="O12">
        <v>3000</v>
      </c>
      <c r="P12">
        <v>1740.2583471062601</v>
      </c>
      <c r="Q12">
        <v>5220775.0413188003</v>
      </c>
    </row>
    <row r="13" spans="1:19" x14ac:dyDescent="0.35">
      <c r="A13">
        <v>11</v>
      </c>
      <c r="B13">
        <v>40</v>
      </c>
      <c r="C13">
        <v>20000</v>
      </c>
      <c r="D13">
        <v>270</v>
      </c>
      <c r="E13">
        <v>161</v>
      </c>
      <c r="F13">
        <v>50</v>
      </c>
      <c r="G13">
        <v>2.5</v>
      </c>
      <c r="H13">
        <v>83678.861423966897</v>
      </c>
      <c r="I13">
        <v>47013.497027024001</v>
      </c>
      <c r="J13">
        <v>251036584.2719</v>
      </c>
      <c r="K13">
        <v>141040491.081072</v>
      </c>
      <c r="L13">
        <v>251.03658427190001</v>
      </c>
      <c r="M13">
        <v>141.04049108107199</v>
      </c>
      <c r="N13">
        <v>3000</v>
      </c>
      <c r="O13">
        <v>3000</v>
      </c>
      <c r="P13">
        <v>1673.57722847933</v>
      </c>
      <c r="Q13">
        <v>5020731.6854380099</v>
      </c>
      <c r="R13">
        <v>4575.1313482197502</v>
      </c>
      <c r="S13" s="2">
        <f>(R13*1000 - Q13)/(R13*1000)</f>
        <v>-9.7396184568919311E-2</v>
      </c>
    </row>
    <row r="14" spans="1:19" x14ac:dyDescent="0.35">
      <c r="A14">
        <v>12</v>
      </c>
      <c r="B14">
        <v>50</v>
      </c>
      <c r="C14">
        <v>12000</v>
      </c>
      <c r="D14">
        <v>215</v>
      </c>
      <c r="E14">
        <v>138</v>
      </c>
      <c r="F14">
        <v>84</v>
      </c>
      <c r="G14">
        <v>3.25</v>
      </c>
      <c r="H14">
        <v>134004.23920729899</v>
      </c>
      <c r="I14">
        <v>69243.489151377202</v>
      </c>
      <c r="J14">
        <v>402012717.621898</v>
      </c>
      <c r="K14">
        <v>207730467.45413101</v>
      </c>
      <c r="L14">
        <v>398.82214049791401</v>
      </c>
      <c r="M14">
        <v>206.081812950527</v>
      </c>
      <c r="N14">
        <v>3000</v>
      </c>
      <c r="O14">
        <v>3000</v>
      </c>
      <c r="P14">
        <v>1595.2885619916501</v>
      </c>
      <c r="Q14">
        <v>4785865.6859749705</v>
      </c>
    </row>
    <row r="15" spans="1:19" x14ac:dyDescent="0.35">
      <c r="A15">
        <v>13</v>
      </c>
      <c r="B15">
        <v>50</v>
      </c>
      <c r="C15">
        <v>15000</v>
      </c>
      <c r="D15">
        <v>240</v>
      </c>
      <c r="E15">
        <v>150</v>
      </c>
      <c r="F15">
        <v>67</v>
      </c>
      <c r="G15">
        <v>3</v>
      </c>
      <c r="H15">
        <v>122054.358540592</v>
      </c>
      <c r="I15">
        <v>61919.275402179701</v>
      </c>
      <c r="J15">
        <v>366163075.621777</v>
      </c>
      <c r="K15">
        <v>185757826.20653901</v>
      </c>
      <c r="L15">
        <v>364.34136877788802</v>
      </c>
      <c r="M15">
        <v>184.833657916954</v>
      </c>
      <c r="N15">
        <v>3000</v>
      </c>
      <c r="O15">
        <v>3000</v>
      </c>
      <c r="P15">
        <v>1821.7068438894401</v>
      </c>
      <c r="Q15">
        <v>5465120.5316683203</v>
      </c>
      <c r="R15">
        <v>7046.1390019431501</v>
      </c>
      <c r="S15" s="2">
        <f>(R15*1000 - Q15)/(R15*1000)</f>
        <v>0.22438082329043246</v>
      </c>
    </row>
    <row r="16" spans="1:19" x14ac:dyDescent="0.35">
      <c r="A16">
        <v>14</v>
      </c>
      <c r="B16">
        <v>50</v>
      </c>
      <c r="C16">
        <v>18000</v>
      </c>
      <c r="D16">
        <v>263</v>
      </c>
      <c r="E16">
        <v>161</v>
      </c>
      <c r="F16">
        <v>56</v>
      </c>
      <c r="G16">
        <v>2.75</v>
      </c>
      <c r="H16">
        <v>112287.298866672</v>
      </c>
      <c r="I16">
        <v>56197.076576441999</v>
      </c>
      <c r="J16">
        <v>336861896.600016</v>
      </c>
      <c r="K16">
        <v>168591229.72932601</v>
      </c>
      <c r="L16">
        <v>334.18838948414299</v>
      </c>
      <c r="M16">
        <v>167.25320409655299</v>
      </c>
      <c r="N16">
        <v>3000</v>
      </c>
      <c r="O16">
        <v>3000</v>
      </c>
      <c r="P16">
        <v>2005.1303369048601</v>
      </c>
      <c r="Q16">
        <v>6015391.0107145803</v>
      </c>
    </row>
    <row r="17" spans="1:19" x14ac:dyDescent="0.35">
      <c r="A17">
        <v>15</v>
      </c>
      <c r="B17">
        <v>50</v>
      </c>
      <c r="C17">
        <v>20000</v>
      </c>
      <c r="D17">
        <v>270</v>
      </c>
      <c r="E17">
        <v>161</v>
      </c>
      <c r="F17">
        <v>50</v>
      </c>
      <c r="G17">
        <v>2.5</v>
      </c>
      <c r="H17">
        <v>96468.120747091394</v>
      </c>
      <c r="I17">
        <v>48544.861167731797</v>
      </c>
      <c r="J17">
        <v>289404362.241274</v>
      </c>
      <c r="K17">
        <v>145634583.50319499</v>
      </c>
      <c r="L17">
        <v>289.40436224127399</v>
      </c>
      <c r="M17">
        <v>145.63458350319499</v>
      </c>
      <c r="N17">
        <v>3000</v>
      </c>
      <c r="O17">
        <v>3000</v>
      </c>
      <c r="P17">
        <v>1929.3624149418199</v>
      </c>
      <c r="Q17">
        <v>5788087.2448254796</v>
      </c>
      <c r="R17">
        <v>6010.19355059193</v>
      </c>
      <c r="S17" s="2">
        <f>(R17*1000 - Q17)/(R17*1000)</f>
        <v>3.6954933962912974E-2</v>
      </c>
    </row>
    <row r="18" spans="1:19" x14ac:dyDescent="0.35">
      <c r="A18">
        <v>16</v>
      </c>
      <c r="B18">
        <v>60</v>
      </c>
      <c r="C18">
        <v>12000</v>
      </c>
      <c r="D18">
        <v>215</v>
      </c>
      <c r="E18">
        <v>138</v>
      </c>
      <c r="F18">
        <v>84</v>
      </c>
      <c r="G18">
        <v>3.25</v>
      </c>
      <c r="H18">
        <v>153528.00934251401</v>
      </c>
      <c r="I18">
        <v>71651.9347129612</v>
      </c>
      <c r="J18">
        <v>460584028.02754301</v>
      </c>
      <c r="K18">
        <v>214955804.13888299</v>
      </c>
      <c r="L18">
        <v>456.92859923367303</v>
      </c>
      <c r="M18">
        <v>213.24980569333599</v>
      </c>
      <c r="N18">
        <v>3000</v>
      </c>
      <c r="O18">
        <v>3000</v>
      </c>
      <c r="P18">
        <v>1827.7143969346901</v>
      </c>
      <c r="Q18">
        <v>5483143.1908040801</v>
      </c>
    </row>
    <row r="19" spans="1:19" x14ac:dyDescent="0.35">
      <c r="A19">
        <v>17</v>
      </c>
      <c r="B19">
        <v>60</v>
      </c>
      <c r="C19">
        <v>15000</v>
      </c>
      <c r="D19">
        <v>240</v>
      </c>
      <c r="E19">
        <v>150</v>
      </c>
      <c r="F19">
        <v>67</v>
      </c>
      <c r="G19">
        <v>3</v>
      </c>
      <c r="H19">
        <v>139304.43981171699</v>
      </c>
      <c r="I19">
        <v>63945.991161973201</v>
      </c>
      <c r="J19">
        <v>417913319.43515301</v>
      </c>
      <c r="K19">
        <v>191837973.485919</v>
      </c>
      <c r="L19">
        <v>415.83414869169502</v>
      </c>
      <c r="M19">
        <v>190.88355570738199</v>
      </c>
      <c r="N19">
        <v>3000</v>
      </c>
      <c r="O19">
        <v>3000</v>
      </c>
      <c r="P19">
        <v>2079.17074345847</v>
      </c>
      <c r="Q19">
        <v>6237512.2303754296</v>
      </c>
      <c r="R19">
        <v>9649.1296933942995</v>
      </c>
      <c r="S19" s="2">
        <f>(R19*1000 - Q19)/(R19*1000)</f>
        <v>0.35356737565196478</v>
      </c>
    </row>
    <row r="20" spans="1:19" x14ac:dyDescent="0.35">
      <c r="A20">
        <v>18</v>
      </c>
      <c r="B20">
        <v>60</v>
      </c>
      <c r="C20">
        <v>18000</v>
      </c>
      <c r="D20">
        <v>263</v>
      </c>
      <c r="E20">
        <v>161</v>
      </c>
      <c r="F20">
        <v>56</v>
      </c>
      <c r="G20">
        <v>2.75</v>
      </c>
      <c r="H20">
        <v>127773.166837304</v>
      </c>
      <c r="I20">
        <v>57942.046604951</v>
      </c>
      <c r="J20">
        <v>383319500.511913</v>
      </c>
      <c r="K20">
        <v>173826139.81485301</v>
      </c>
      <c r="L20">
        <v>380.27728225388199</v>
      </c>
      <c r="M20">
        <v>172.446567276639</v>
      </c>
      <c r="N20">
        <v>3000</v>
      </c>
      <c r="O20">
        <v>3000</v>
      </c>
      <c r="P20">
        <v>2281.66369352329</v>
      </c>
      <c r="Q20">
        <v>6844991.0805698801</v>
      </c>
    </row>
    <row r="21" spans="1:19" x14ac:dyDescent="0.35">
      <c r="A21">
        <v>19</v>
      </c>
      <c r="B21">
        <v>60</v>
      </c>
      <c r="C21">
        <v>20000</v>
      </c>
      <c r="D21">
        <v>270</v>
      </c>
      <c r="E21">
        <v>161</v>
      </c>
      <c r="F21">
        <v>50</v>
      </c>
      <c r="G21">
        <v>2.5</v>
      </c>
      <c r="H21">
        <v>109821.46878155301</v>
      </c>
      <c r="I21">
        <v>50051.981434404101</v>
      </c>
      <c r="J21">
        <v>329464406.34465998</v>
      </c>
      <c r="K21">
        <v>150155944.30321199</v>
      </c>
      <c r="L21">
        <v>329.46440634466001</v>
      </c>
      <c r="M21">
        <v>150.15594430321201</v>
      </c>
      <c r="N21">
        <v>3000</v>
      </c>
      <c r="O21">
        <v>3000</v>
      </c>
      <c r="P21">
        <v>2196.4293756310699</v>
      </c>
      <c r="Q21">
        <v>6589288.1268932102</v>
      </c>
      <c r="R21">
        <v>7790.0458840025503</v>
      </c>
      <c r="S21" s="2">
        <f>(R21*1000 - Q21)/(R21*1000)</f>
        <v>0.15414001085349027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34d09ce-68d9-4974-a755-69e10f83d66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66FC8BE5294B4289F2014BB8A05959" ma:contentTypeVersion="12" ma:contentTypeDescription="Create a new document." ma:contentTypeScope="" ma:versionID="15bfb16932ee61814800fc25aefee76a">
  <xsd:schema xmlns:xsd="http://www.w3.org/2001/XMLSchema" xmlns:xs="http://www.w3.org/2001/XMLSchema" xmlns:p="http://schemas.microsoft.com/office/2006/metadata/properties" xmlns:ns3="834d09ce-68d9-4974-a755-69e10f83d668" xmlns:ns4="4ac000c5-0ecd-4c33-b418-c743ca51b27b" targetNamespace="http://schemas.microsoft.com/office/2006/metadata/properties" ma:root="true" ma:fieldsID="52ffb673c44a9f174fb8008c360118be" ns3:_="" ns4:_="">
    <xsd:import namespace="834d09ce-68d9-4974-a755-69e10f83d668"/>
    <xsd:import namespace="4ac000c5-0ecd-4c33-b418-c743ca51b27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4d09ce-68d9-4974-a755-69e10f83d6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c000c5-0ecd-4c33-b418-c743ca51b27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A0CF40-8D7A-4664-8703-536F6DE2A79B}">
  <ds:schemaRefs>
    <ds:schemaRef ds:uri="http://schemas.microsoft.com/office/2006/documentManagement/types"/>
    <ds:schemaRef ds:uri="http://schemas.microsoft.com/office/infopath/2007/PartnerControls"/>
    <ds:schemaRef ds:uri="4ac000c5-0ecd-4c33-b418-c743ca51b27b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834d09ce-68d9-4974-a755-69e10f83d668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2D8B1B0-DD3A-4776-95F8-CC808247FE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2ECE57-402B-4EB2-A6FA-E56AA473B5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4d09ce-68d9-4974-a755-69e10f83d668"/>
    <ds:schemaRef ds:uri="4ac000c5-0ecd-4c33-b418-c743ca51b2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monopile_tp_cost_per_kw</vt:lpstr>
      <vt:lpstr>monopile_tp_cost_data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Fuchs, Rebecca</cp:lastModifiedBy>
  <dcterms:created xsi:type="dcterms:W3CDTF">2023-06-09T16:28:49Z</dcterms:created>
  <dcterms:modified xsi:type="dcterms:W3CDTF">2023-06-20T18:01:11Z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0x0101009266FC8BE5294B4289F2014BB8A05959</vt:lpwstr>
  </property>
</Properties>
</file>