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rel-my.sharepoint.com/personal/rrolph_nrel_gov/Documents/Projects/FY25/ReEDS_development/weights/"/>
    </mc:Choice>
  </mc:AlternateContent>
  <xr:revisionPtr revIDLastSave="125" documentId="8_{C400FE4A-A55C-4B78-85E4-356271BEA442}" xr6:coauthVersionLast="47" xr6:coauthVersionMax="47" xr10:uidLastSave="{B5FCC309-00C1-44A8-8EC3-CF56093C310C}"/>
  <bookViews>
    <workbookView xWindow="-120" yWindow="-16320" windowWidth="29040" windowHeight="15720" xr2:uid="{A151303C-7667-4EC6-9DA9-EF4375526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D20" i="1" l="1"/>
  <c r="H28" i="1"/>
  <c r="H29" i="1" s="1"/>
  <c r="G28" i="1"/>
  <c r="G29" i="1" s="1"/>
  <c r="F28" i="1"/>
  <c r="F29" i="1" s="1"/>
  <c r="E28" i="1"/>
  <c r="E29" i="1" s="1"/>
  <c r="D28" i="1"/>
  <c r="H17" i="1"/>
  <c r="H18" i="1" s="1"/>
  <c r="G17" i="1"/>
  <c r="G18" i="1" s="1"/>
  <c r="F17" i="1"/>
  <c r="F18" i="1" s="1"/>
  <c r="E17" i="1"/>
  <c r="E18" i="1" s="1"/>
  <c r="D17" i="1"/>
  <c r="D18" i="1" s="1"/>
  <c r="F7" i="1"/>
  <c r="F8" i="1" s="1"/>
  <c r="E6" i="1"/>
  <c r="E7" i="1" s="1"/>
  <c r="E8" i="1" s="1"/>
  <c r="F6" i="1"/>
  <c r="G6" i="1"/>
  <c r="G7" i="1" s="1"/>
  <c r="G8" i="1" s="1"/>
  <c r="H6" i="1"/>
  <c r="H7" i="1" s="1"/>
  <c r="D6" i="1"/>
  <c r="D7" i="1" s="1"/>
  <c r="D8" i="1" s="1"/>
  <c r="D9" i="1" l="1"/>
  <c r="D10" i="1" s="1"/>
  <c r="D29" i="1"/>
  <c r="D30" i="1" s="1"/>
  <c r="D31" i="1" s="1"/>
  <c r="F21" i="1"/>
  <c r="G21" i="1"/>
  <c r="G32" i="1"/>
  <c r="H21" i="1"/>
  <c r="G10" i="1" l="1"/>
  <c r="F10" i="1"/>
  <c r="F11" i="1" s="1"/>
  <c r="E21" i="1"/>
  <c r="E10" i="1"/>
  <c r="F32" i="1"/>
  <c r="H32" i="1"/>
  <c r="H10" i="1"/>
  <c r="E32" i="1"/>
</calcChain>
</file>

<file path=xl/sharedStrings.xml><?xml version="1.0" encoding="utf-8"?>
<sst xmlns="http://schemas.openxmlformats.org/spreadsheetml/2006/main" count="42" uniqueCount="20">
  <si>
    <t>Region 1</t>
  </si>
  <si>
    <t>Region 2</t>
  </si>
  <si>
    <t>Subtract</t>
  </si>
  <si>
    <t>Multiply</t>
  </si>
  <si>
    <t>Clip Values</t>
  </si>
  <si>
    <t>Cendiv A</t>
  </si>
  <si>
    <t>Distance From Cendiv</t>
  </si>
  <si>
    <t>D</t>
  </si>
  <si>
    <t>E</t>
  </si>
  <si>
    <t>Cendiv B</t>
  </si>
  <si>
    <t>Cendiv C</t>
  </si>
  <si>
    <t>Total Value</t>
  </si>
  <si>
    <t>Weight</t>
  </si>
  <si>
    <t>&lt;-- Case 1: More than 1 cendiv within 200 miles</t>
  </si>
  <si>
    <t>&lt;-- Case 2: No cendiv within 200 miles, so set weight to 1 for the cendiv it is in</t>
  </si>
  <si>
    <t>&lt;-- Case 3: Only one other cendiv within 200 miles, so set weight to 1 for the cendiv it is in</t>
  </si>
  <si>
    <t>Adjusted weigth</t>
  </si>
  <si>
    <t>distances</t>
  </si>
  <si>
    <t>if there is more than one value in each row of clip values at 200 or less then add do the adjusted weights method</t>
  </si>
  <si>
    <r>
      <t xml:space="preserve">Distance from each centroid </t>
    </r>
    <r>
      <rPr>
        <b/>
        <sz val="11"/>
        <color theme="1"/>
        <rFont val="Aptos Narrow"/>
        <family val="2"/>
      </rPr>
      <t xml:space="preserve">to each cendiv border not  the cendiv border the region is in.  </t>
    </r>
    <r>
      <rPr>
        <sz val="11"/>
        <color theme="1"/>
        <rFont val="Aptos Narrow"/>
        <family val="2"/>
        <scheme val="minor"/>
      </rPr>
      <t xml:space="preserve">(e.g. </t>
    </r>
    <r>
      <rPr>
        <b/>
        <sz val="11"/>
        <color theme="1"/>
        <rFont val="Aptos Narrow"/>
        <family val="2"/>
        <scheme val="minor"/>
      </rPr>
      <t>calclulate the distance between each centroid and EACH census border</t>
    </r>
    <r>
      <rPr>
        <sz val="11"/>
        <color theme="1"/>
        <rFont val="Aptos Narrow"/>
        <family val="2"/>
        <scheme val="minor"/>
      </rPr>
      <t xml:space="preserve"> labelled as Cendiv A.. Etc).. The yellow lines are the distances btween the census borders. Loop through every region and apply cases.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</si>
</sst>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0</xdr:row>
      <xdr:rowOff>161925</xdr:rowOff>
    </xdr:from>
    <xdr:to>
      <xdr:col>23</xdr:col>
      <xdr:colOff>152599</xdr:colOff>
      <xdr:row>11</xdr:row>
      <xdr:rowOff>25533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741E2-B988-FBE3-60E0-D1F1082B0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0" y="161925"/>
          <a:ext cx="3867349" cy="2581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46AC-76CC-46EB-A8D8-43A606E33201}">
  <dimension ref="C2:M32"/>
  <sheetViews>
    <sheetView tabSelected="1" workbookViewId="0">
      <selection activeCell="D4" sqref="D4"/>
    </sheetView>
  </sheetViews>
  <sheetFormatPr defaultRowHeight="14.5" x14ac:dyDescent="0.35"/>
  <cols>
    <col min="3" max="3" width="9.81640625" bestFit="1" customWidth="1"/>
  </cols>
  <sheetData>
    <row r="2" spans="3:13" x14ac:dyDescent="0.35">
      <c r="D2" t="s">
        <v>0</v>
      </c>
    </row>
    <row r="3" spans="3:13" ht="71.5" customHeight="1" x14ac:dyDescent="0.35"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</row>
    <row r="4" spans="3:13" x14ac:dyDescent="0.35">
      <c r="D4" t="s">
        <v>5</v>
      </c>
      <c r="E4" t="s">
        <v>9</v>
      </c>
      <c r="F4" t="s">
        <v>10</v>
      </c>
      <c r="G4" t="s">
        <v>7</v>
      </c>
      <c r="H4" t="s">
        <v>8</v>
      </c>
    </row>
    <row r="5" spans="3:13" x14ac:dyDescent="0.35">
      <c r="C5" t="s">
        <v>17</v>
      </c>
      <c r="D5">
        <v>0</v>
      </c>
      <c r="E5">
        <v>50</v>
      </c>
      <c r="F5">
        <v>150</v>
      </c>
      <c r="G5">
        <v>200</v>
      </c>
      <c r="H5">
        <v>1000</v>
      </c>
      <c r="J5" t="s">
        <v>13</v>
      </c>
    </row>
    <row r="6" spans="3:13" x14ac:dyDescent="0.35">
      <c r="C6" t="s">
        <v>2</v>
      </c>
      <c r="D6">
        <f>D5-200</f>
        <v>-200</v>
      </c>
      <c r="E6">
        <f t="shared" ref="E6:H6" si="0">E5-200</f>
        <v>-150</v>
      </c>
      <c r="F6">
        <f t="shared" si="0"/>
        <v>-50</v>
      </c>
      <c r="G6">
        <f t="shared" si="0"/>
        <v>0</v>
      </c>
      <c r="H6">
        <f t="shared" si="0"/>
        <v>800</v>
      </c>
    </row>
    <row r="7" spans="3:13" x14ac:dyDescent="0.35">
      <c r="C7" t="s">
        <v>3</v>
      </c>
      <c r="D7">
        <f>-D6</f>
        <v>200</v>
      </c>
      <c r="E7">
        <f t="shared" ref="E7:H7" si="1">-E6</f>
        <v>150</v>
      </c>
      <c r="F7">
        <f t="shared" si="1"/>
        <v>50</v>
      </c>
      <c r="G7">
        <f t="shared" si="1"/>
        <v>0</v>
      </c>
      <c r="H7">
        <f t="shared" si="1"/>
        <v>-800</v>
      </c>
    </row>
    <row r="8" spans="3:13" x14ac:dyDescent="0.35">
      <c r="C8" t="s">
        <v>4</v>
      </c>
      <c r="D8">
        <f>D7</f>
        <v>200</v>
      </c>
      <c r="E8">
        <f>E7</f>
        <v>150</v>
      </c>
      <c r="F8">
        <f t="shared" ref="F8" si="2">F7</f>
        <v>50</v>
      </c>
      <c r="G8">
        <f>G7</f>
        <v>0</v>
      </c>
      <c r="H8">
        <v>0</v>
      </c>
    </row>
    <row r="9" spans="3:13" x14ac:dyDescent="0.35">
      <c r="C9" t="s">
        <v>11</v>
      </c>
      <c r="D9">
        <f>SUM(D8:H8)</f>
        <v>400</v>
      </c>
      <c r="J9" s="2" t="s">
        <v>18</v>
      </c>
      <c r="K9" s="2"/>
      <c r="L9" s="2"/>
      <c r="M9" s="2"/>
    </row>
    <row r="10" spans="3:13" x14ac:dyDescent="0.35">
      <c r="C10" t="s">
        <v>12</v>
      </c>
      <c r="D10">
        <f>D8/$D$9</f>
        <v>0.5</v>
      </c>
      <c r="E10">
        <f>E8/$D$9</f>
        <v>0.375</v>
      </c>
      <c r="F10">
        <f>F8/$D$9</f>
        <v>0.125</v>
      </c>
      <c r="G10">
        <f t="shared" ref="G10:H10" si="3">G8/$D$9</f>
        <v>0</v>
      </c>
      <c r="H10">
        <f t="shared" si="3"/>
        <v>0</v>
      </c>
      <c r="J10" s="2"/>
      <c r="K10" s="2"/>
      <c r="L10" s="2"/>
      <c r="M10" s="2"/>
    </row>
    <row r="11" spans="3:13" x14ac:dyDescent="0.35">
      <c r="C11" t="s">
        <v>16</v>
      </c>
      <c r="D11">
        <f>0.5+D10*0.5</f>
        <v>0.75</v>
      </c>
      <c r="E11">
        <f>0+E10*0.5</f>
        <v>0.1875</v>
      </c>
      <c r="F11">
        <f>F10*0.5</f>
        <v>6.25E-2</v>
      </c>
      <c r="J11" s="2"/>
      <c r="K11" s="2"/>
      <c r="L11" s="2"/>
      <c r="M11" s="2"/>
    </row>
    <row r="13" spans="3:13" x14ac:dyDescent="0.35">
      <c r="D13" t="s">
        <v>1</v>
      </c>
    </row>
    <row r="14" spans="3:13" x14ac:dyDescent="0.35">
      <c r="D14" t="s">
        <v>6</v>
      </c>
    </row>
    <row r="15" spans="3:13" x14ac:dyDescent="0.35">
      <c r="D15" t="s">
        <v>5</v>
      </c>
      <c r="E15" t="s">
        <v>9</v>
      </c>
      <c r="F15" t="s">
        <v>10</v>
      </c>
      <c r="G15" t="s">
        <v>7</v>
      </c>
      <c r="H15" t="s">
        <v>8</v>
      </c>
      <c r="J15" t="s">
        <v>14</v>
      </c>
    </row>
    <row r="16" spans="3:13" x14ac:dyDescent="0.35">
      <c r="D16">
        <v>250</v>
      </c>
      <c r="E16">
        <v>300</v>
      </c>
      <c r="F16">
        <v>500</v>
      </c>
      <c r="G16">
        <v>800</v>
      </c>
      <c r="H16">
        <v>1000</v>
      </c>
    </row>
    <row r="17" spans="3:10" x14ac:dyDescent="0.35">
      <c r="C17" t="s">
        <v>2</v>
      </c>
      <c r="D17">
        <f>D16-200</f>
        <v>50</v>
      </c>
      <c r="E17">
        <f t="shared" ref="E17" si="4">E16-200</f>
        <v>100</v>
      </c>
      <c r="F17">
        <f t="shared" ref="F17" si="5">F16-200</f>
        <v>300</v>
      </c>
      <c r="G17">
        <f t="shared" ref="G17" si="6">G16-200</f>
        <v>600</v>
      </c>
      <c r="H17">
        <f t="shared" ref="H17" si="7">H16-200</f>
        <v>800</v>
      </c>
      <c r="J17" s="1"/>
    </row>
    <row r="18" spans="3:10" x14ac:dyDescent="0.35">
      <c r="C18" t="s">
        <v>3</v>
      </c>
      <c r="D18">
        <f>-D17</f>
        <v>-50</v>
      </c>
      <c r="E18">
        <f t="shared" ref="E18" si="8">-E17</f>
        <v>-100</v>
      </c>
      <c r="F18">
        <f t="shared" ref="F18" si="9">-F17</f>
        <v>-300</v>
      </c>
      <c r="G18">
        <f t="shared" ref="G18" si="10">-G17</f>
        <v>-600</v>
      </c>
      <c r="H18">
        <f t="shared" ref="H18" si="11">-H17</f>
        <v>-800</v>
      </c>
    </row>
    <row r="19" spans="3:10" x14ac:dyDescent="0.35"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3:10" x14ac:dyDescent="0.35">
      <c r="C20" t="s">
        <v>11</v>
      </c>
      <c r="D20">
        <f>SUM(D19:H19)</f>
        <v>0</v>
      </c>
    </row>
    <row r="21" spans="3:10" x14ac:dyDescent="0.35">
      <c r="C21" t="s">
        <v>12</v>
      </c>
      <c r="D21">
        <v>1</v>
      </c>
      <c r="E21">
        <f>E19/$D$9</f>
        <v>0</v>
      </c>
      <c r="F21">
        <f t="shared" ref="F21:H21" si="12">F19/$D$9</f>
        <v>0</v>
      </c>
      <c r="G21">
        <f t="shared" si="12"/>
        <v>0</v>
      </c>
      <c r="H21">
        <f t="shared" si="12"/>
        <v>0</v>
      </c>
    </row>
    <row r="24" spans="3:10" x14ac:dyDescent="0.35">
      <c r="D24" t="s">
        <v>1</v>
      </c>
    </row>
    <row r="25" spans="3:10" x14ac:dyDescent="0.35">
      <c r="D25" t="s">
        <v>6</v>
      </c>
    </row>
    <row r="26" spans="3:10" x14ac:dyDescent="0.35">
      <c r="D26" t="s">
        <v>5</v>
      </c>
      <c r="E26" t="s">
        <v>9</v>
      </c>
      <c r="F26" t="s">
        <v>10</v>
      </c>
      <c r="G26" t="s">
        <v>7</v>
      </c>
      <c r="H26" t="s">
        <v>8</v>
      </c>
      <c r="J26" t="s">
        <v>15</v>
      </c>
    </row>
    <row r="27" spans="3:10" x14ac:dyDescent="0.35">
      <c r="D27">
        <v>150</v>
      </c>
      <c r="E27">
        <v>250</v>
      </c>
      <c r="F27">
        <v>300</v>
      </c>
      <c r="G27">
        <v>500</v>
      </c>
      <c r="H27">
        <v>1000</v>
      </c>
    </row>
    <row r="28" spans="3:10" x14ac:dyDescent="0.35">
      <c r="C28" t="s">
        <v>2</v>
      </c>
      <c r="D28">
        <f>D27-200</f>
        <v>-50</v>
      </c>
      <c r="E28">
        <f t="shared" ref="E28" si="13">E27-200</f>
        <v>50</v>
      </c>
      <c r="F28">
        <f t="shared" ref="F28" si="14">F27-200</f>
        <v>100</v>
      </c>
      <c r="G28">
        <f t="shared" ref="G28" si="15">G27-200</f>
        <v>300</v>
      </c>
      <c r="H28">
        <f t="shared" ref="H28" si="16">H27-200</f>
        <v>800</v>
      </c>
    </row>
    <row r="29" spans="3:10" x14ac:dyDescent="0.35">
      <c r="C29" t="s">
        <v>3</v>
      </c>
      <c r="D29">
        <f>-D28</f>
        <v>50</v>
      </c>
      <c r="E29">
        <f t="shared" ref="E29" si="17">-E28</f>
        <v>-50</v>
      </c>
      <c r="F29">
        <f t="shared" ref="F29" si="18">-F28</f>
        <v>-100</v>
      </c>
      <c r="G29">
        <f t="shared" ref="G29" si="19">-G28</f>
        <v>-300</v>
      </c>
      <c r="H29">
        <f t="shared" ref="H29" si="20">-H28</f>
        <v>-800</v>
      </c>
    </row>
    <row r="30" spans="3:10" x14ac:dyDescent="0.35">
      <c r="C30" t="s">
        <v>4</v>
      </c>
      <c r="D30">
        <f>D29</f>
        <v>50</v>
      </c>
      <c r="E30">
        <v>0</v>
      </c>
      <c r="F30">
        <v>0</v>
      </c>
      <c r="G30">
        <v>0</v>
      </c>
      <c r="H30">
        <v>0</v>
      </c>
    </row>
    <row r="31" spans="3:10" x14ac:dyDescent="0.35">
      <c r="C31" t="s">
        <v>11</v>
      </c>
      <c r="D31">
        <f>SUM(D30:H30)</f>
        <v>50</v>
      </c>
    </row>
    <row r="32" spans="3:10" x14ac:dyDescent="0.35">
      <c r="C32" t="s">
        <v>12</v>
      </c>
      <c r="D32">
        <v>1</v>
      </c>
      <c r="E32">
        <f>E30/$D$9</f>
        <v>0</v>
      </c>
      <c r="F32">
        <f>F30/$D$9</f>
        <v>0</v>
      </c>
      <c r="G32">
        <f t="shared" ref="G32:H32" si="21">G30/$D$9</f>
        <v>0</v>
      </c>
      <c r="H32">
        <f t="shared" si="21"/>
        <v>0</v>
      </c>
    </row>
  </sheetData>
  <mergeCells count="2">
    <mergeCell ref="D3:M3"/>
    <mergeCell ref="J9:M1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Wesley</dc:creator>
  <cp:lastModifiedBy>Fuchs, Rebecca</cp:lastModifiedBy>
  <dcterms:created xsi:type="dcterms:W3CDTF">2025-06-04T21:37:59Z</dcterms:created>
  <dcterms:modified xsi:type="dcterms:W3CDTF">2025-06-13T17:48:56Z</dcterms:modified>
</cp:coreProperties>
</file>