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brsvporcapp001\Tributário - ICMS\SPED\"/>
    </mc:Choice>
  </mc:AlternateContent>
  <bookViews>
    <workbookView xWindow="0" yWindow="0" windowWidth="20490" windowHeight="7620" activeTab="5"/>
  </bookViews>
  <sheets>
    <sheet name="Base" sheetId="12" r:id="rId1"/>
    <sheet name="Loja" sheetId="11" r:id="rId2"/>
    <sheet name="Quantidade" sheetId="15" r:id="rId3"/>
    <sheet name="Percentual" sheetId="13" r:id="rId4"/>
    <sheet name="Plan1" sheetId="8" state="hidden" r:id="rId5"/>
    <sheet name="Diario" sheetId="16" r:id="rId6"/>
  </sheets>
  <definedNames>
    <definedName name="_xlnm._FilterDatabase" localSheetId="0" hidden="1">Base!$A$1:$Q$1</definedName>
    <definedName name="_xlnm._FilterDatabase" localSheetId="1" hidden="1">Loja!$A$1:$H$563</definedName>
    <definedName name="_xlnm.Print_Area" localSheetId="5">Diario!$A$1:$N$36</definedName>
  </definedNames>
  <calcPr calcId="152511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2" i="11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2" i="11"/>
  <c r="H4" i="8"/>
  <c r="D4" i="8"/>
  <c r="E4" i="8" s="1"/>
  <c r="I4" i="8"/>
  <c r="J4" i="8"/>
  <c r="K4" i="8" s="1"/>
  <c r="D5" i="8"/>
  <c r="F5" i="8" s="1"/>
  <c r="H5" i="8"/>
  <c r="I5" i="8"/>
  <c r="J5" i="8"/>
  <c r="K5" i="8"/>
  <c r="F4" i="8" l="1"/>
  <c r="E5" i="8"/>
</calcChain>
</file>

<file path=xl/sharedStrings.xml><?xml version="1.0" encoding="utf-8"?>
<sst xmlns="http://schemas.openxmlformats.org/spreadsheetml/2006/main" count="8471" uniqueCount="2059">
  <si>
    <t>Numero_Processo</t>
  </si>
  <si>
    <t>Empresa</t>
  </si>
  <si>
    <t>SIGLA</t>
  </si>
  <si>
    <t>UF</t>
  </si>
  <si>
    <t>CNPJ</t>
  </si>
  <si>
    <t>TIPO</t>
  </si>
  <si>
    <t>STATUS_SPED</t>
  </si>
  <si>
    <t>INICIO_MASTERSAF</t>
  </si>
  <si>
    <t>FIM_MASTERSAF</t>
  </si>
  <si>
    <t>INICIO_SPED</t>
  </si>
  <si>
    <t>FIM_SPED</t>
  </si>
  <si>
    <t>ECC</t>
  </si>
  <si>
    <t>PR</t>
  </si>
  <si>
    <t>Sucesso</t>
  </si>
  <si>
    <t>ECW</t>
  </si>
  <si>
    <t>PLD</t>
  </si>
  <si>
    <t>PCW</t>
  </si>
  <si>
    <t>DMH</t>
  </si>
  <si>
    <t>AM</t>
  </si>
  <si>
    <t>DMR</t>
  </si>
  <si>
    <t>DPN</t>
  </si>
  <si>
    <t>DCO</t>
  </si>
  <si>
    <t>MG</t>
  </si>
  <si>
    <t>PAJ</t>
  </si>
  <si>
    <t>CD</t>
  </si>
  <si>
    <t>DWP</t>
  </si>
  <si>
    <t>CMS</t>
  </si>
  <si>
    <t>CWB</t>
  </si>
  <si>
    <t>BCV</t>
  </si>
  <si>
    <t>SP</t>
  </si>
  <si>
    <t>BGU</t>
  </si>
  <si>
    <t>BPI</t>
  </si>
  <si>
    <t>BSA</t>
  </si>
  <si>
    <t>BSP</t>
  </si>
  <si>
    <t>BTA</t>
  </si>
  <si>
    <t>BTU</t>
  </si>
  <si>
    <t>CAP</t>
  </si>
  <si>
    <t>CCM</t>
  </si>
  <si>
    <t>CIN</t>
  </si>
  <si>
    <t>CIT</t>
  </si>
  <si>
    <t>CMM</t>
  </si>
  <si>
    <t>CMO</t>
  </si>
  <si>
    <t>CNT</t>
  </si>
  <si>
    <t>CPR</t>
  </si>
  <si>
    <t>CPS</t>
  </si>
  <si>
    <t>XCB</t>
  </si>
  <si>
    <t>XCC</t>
  </si>
  <si>
    <t>XCE</t>
  </si>
  <si>
    <t>XCG</t>
  </si>
  <si>
    <t>XCL</t>
  </si>
  <si>
    <t>XCN</t>
  </si>
  <si>
    <t>XCO</t>
  </si>
  <si>
    <t>XCP</t>
  </si>
  <si>
    <t>XCS</t>
  </si>
  <si>
    <t>XCT</t>
  </si>
  <si>
    <t>XDB</t>
  </si>
  <si>
    <t>XDM</t>
  </si>
  <si>
    <t>XEF</t>
  </si>
  <si>
    <t>XEQ</t>
  </si>
  <si>
    <t>XFA</t>
  </si>
  <si>
    <t>XFC</t>
  </si>
  <si>
    <t>XFF</t>
  </si>
  <si>
    <t>XFL</t>
  </si>
  <si>
    <t>XFR</t>
  </si>
  <si>
    <t>XGC</t>
  </si>
  <si>
    <t>LDB</t>
  </si>
  <si>
    <t>CWP</t>
  </si>
  <si>
    <t>DGG</t>
  </si>
  <si>
    <t>DIT</t>
  </si>
  <si>
    <t>DAR</t>
  </si>
  <si>
    <t>DPH</t>
  </si>
  <si>
    <t>DPE</t>
  </si>
  <si>
    <t>DTA</t>
  </si>
  <si>
    <t>DAF</t>
  </si>
  <si>
    <t>DIN</t>
  </si>
  <si>
    <t>DTC</t>
  </si>
  <si>
    <t>DIU</t>
  </si>
  <si>
    <t>DPR</t>
  </si>
  <si>
    <t>DGJ</t>
  </si>
  <si>
    <t>DSV</t>
  </si>
  <si>
    <t>DPV</t>
  </si>
  <si>
    <t>DCM</t>
  </si>
  <si>
    <t>DMM</t>
  </si>
  <si>
    <t>DJU</t>
  </si>
  <si>
    <t>DVA</t>
  </si>
  <si>
    <t>DST</t>
  </si>
  <si>
    <t>DRP</t>
  </si>
  <si>
    <t>DJC</t>
  </si>
  <si>
    <t>DOS</t>
  </si>
  <si>
    <t>DPP</t>
  </si>
  <si>
    <t>DTB</t>
  </si>
  <si>
    <t>DRN</t>
  </si>
  <si>
    <t>DAL</t>
  </si>
  <si>
    <t>DCP</t>
  </si>
  <si>
    <t>DCD</t>
  </si>
  <si>
    <t>DVI</t>
  </si>
  <si>
    <t>DCB</t>
  </si>
  <si>
    <t>DPG</t>
  </si>
  <si>
    <t>DCN</t>
  </si>
  <si>
    <t>DCV</t>
  </si>
  <si>
    <t>DLI</t>
  </si>
  <si>
    <t>DTT</t>
  </si>
  <si>
    <t>DVL</t>
  </si>
  <si>
    <t>DSO</t>
  </si>
  <si>
    <t>FFV</t>
  </si>
  <si>
    <t>XGE</t>
  </si>
  <si>
    <t>XGR</t>
  </si>
  <si>
    <t>XGU</t>
  </si>
  <si>
    <t>XHM</t>
  </si>
  <si>
    <t>XHY</t>
  </si>
  <si>
    <t>XIC</t>
  </si>
  <si>
    <t>XIL</t>
  </si>
  <si>
    <t>XIP</t>
  </si>
  <si>
    <t>XIS</t>
  </si>
  <si>
    <t>XIT</t>
  </si>
  <si>
    <t>XJA</t>
  </si>
  <si>
    <t>XJB</t>
  </si>
  <si>
    <t>XJC</t>
  </si>
  <si>
    <t>XJD</t>
  </si>
  <si>
    <t>XJE</t>
  </si>
  <si>
    <t>XJK</t>
  </si>
  <si>
    <t>XJM</t>
  </si>
  <si>
    <t>XJO</t>
  </si>
  <si>
    <t>XJS</t>
  </si>
  <si>
    <t>XJT</t>
  </si>
  <si>
    <t>XLB</t>
  </si>
  <si>
    <t>XLO</t>
  </si>
  <si>
    <t>XLV</t>
  </si>
  <si>
    <t>XMA</t>
  </si>
  <si>
    <t>XMC</t>
  </si>
  <si>
    <t>XME</t>
  </si>
  <si>
    <t>XMI</t>
  </si>
  <si>
    <t>XMM</t>
  </si>
  <si>
    <t>XMO</t>
  </si>
  <si>
    <t>XMR</t>
  </si>
  <si>
    <t>XMT</t>
  </si>
  <si>
    <t>XNM</t>
  </si>
  <si>
    <t>XNS</t>
  </si>
  <si>
    <t>XNU</t>
  </si>
  <si>
    <t>XOC</t>
  </si>
  <si>
    <t>ECF</t>
  </si>
  <si>
    <t>ECV</t>
  </si>
  <si>
    <t>EFT</t>
  </si>
  <si>
    <t>ERP</t>
  </si>
  <si>
    <t>XFM</t>
  </si>
  <si>
    <t>ACA</t>
  </si>
  <si>
    <t>AEC</t>
  </si>
  <si>
    <t>AED</t>
  </si>
  <si>
    <t>AGU</t>
  </si>
  <si>
    <t>CEC</t>
  </si>
  <si>
    <t>DAN</t>
  </si>
  <si>
    <t>DAO</t>
  </si>
  <si>
    <t>DAS</t>
  </si>
  <si>
    <t>DBB</t>
  </si>
  <si>
    <t>DBK</t>
  </si>
  <si>
    <t>DBT</t>
  </si>
  <si>
    <t>DCS</t>
  </si>
  <si>
    <t>DDE</t>
  </si>
  <si>
    <t>DDI</t>
  </si>
  <si>
    <t>DES</t>
  </si>
  <si>
    <t>DFL</t>
  </si>
  <si>
    <t>DGT</t>
  </si>
  <si>
    <t>DGU</t>
  </si>
  <si>
    <t>DIG</t>
  </si>
  <si>
    <t>DJA</t>
  </si>
  <si>
    <t>DMB</t>
  </si>
  <si>
    <t>DNS</t>
  </si>
  <si>
    <t>DNT</t>
  </si>
  <si>
    <t>DPC</t>
  </si>
  <si>
    <t>DPI</t>
  </si>
  <si>
    <t>DPM</t>
  </si>
  <si>
    <t>DRA</t>
  </si>
  <si>
    <t>DSA</t>
  </si>
  <si>
    <t>DSB</t>
  </si>
  <si>
    <t>DSC</t>
  </si>
  <si>
    <t>DSJ</t>
  </si>
  <si>
    <t>DSN</t>
  </si>
  <si>
    <t>DSP</t>
  </si>
  <si>
    <t>DSS</t>
  </si>
  <si>
    <t>DTS</t>
  </si>
  <si>
    <t>ECB</t>
  </si>
  <si>
    <t>ETT</t>
  </si>
  <si>
    <t>FAC</t>
  </si>
  <si>
    <t>FAG</t>
  </si>
  <si>
    <t>FAP</t>
  </si>
  <si>
    <t>FAZ</t>
  </si>
  <si>
    <t>FCA</t>
  </si>
  <si>
    <t>FCP</t>
  </si>
  <si>
    <t>FGU</t>
  </si>
  <si>
    <t>FIT</t>
  </si>
  <si>
    <t>FLA</t>
  </si>
  <si>
    <t>FPG</t>
  </si>
  <si>
    <t>FSA</t>
  </si>
  <si>
    <t>FSM</t>
  </si>
  <si>
    <t>FSR</t>
  </si>
  <si>
    <t>FST</t>
  </si>
  <si>
    <t>FTP</t>
  </si>
  <si>
    <t>FVM</t>
  </si>
  <si>
    <t>PEM</t>
  </si>
  <si>
    <t>XCW</t>
  </si>
  <si>
    <t>XMK</t>
  </si>
  <si>
    <t>XPA</t>
  </si>
  <si>
    <t>XTU</t>
  </si>
  <si>
    <t>XXA</t>
  </si>
  <si>
    <t>XPJ</t>
  </si>
  <si>
    <t>XSJ</t>
  </si>
  <si>
    <t>XSM</t>
  </si>
  <si>
    <t>XSF</t>
  </si>
  <si>
    <t>XSA</t>
  </si>
  <si>
    <t>XPF</t>
  </si>
  <si>
    <t>XVD</t>
  </si>
  <si>
    <t>XTS</t>
  </si>
  <si>
    <t>XPT</t>
  </si>
  <si>
    <t>XVI</t>
  </si>
  <si>
    <t>XRN</t>
  </si>
  <si>
    <t>XRB</t>
  </si>
  <si>
    <t>XTC</t>
  </si>
  <si>
    <t>XCA</t>
  </si>
  <si>
    <t>XBR</t>
  </si>
  <si>
    <t>XRA</t>
  </si>
  <si>
    <t>XSO</t>
  </si>
  <si>
    <t>XST</t>
  </si>
  <si>
    <t>XRX</t>
  </si>
  <si>
    <t>XVO</t>
  </si>
  <si>
    <t>XPC</t>
  </si>
  <si>
    <t>XTE</t>
  </si>
  <si>
    <t>XVM</t>
  </si>
  <si>
    <t>XVS</t>
  </si>
  <si>
    <t>XPM</t>
  </si>
  <si>
    <t>XPU</t>
  </si>
  <si>
    <t>XPN</t>
  </si>
  <si>
    <t>XSN</t>
  </si>
  <si>
    <t>XTZ</t>
  </si>
  <si>
    <t>XVL</t>
  </si>
  <si>
    <t>XPL</t>
  </si>
  <si>
    <t>XRG</t>
  </si>
  <si>
    <t>XTO</t>
  </si>
  <si>
    <t>XRD</t>
  </si>
  <si>
    <t>XPP</t>
  </si>
  <si>
    <t>XTD</t>
  </si>
  <si>
    <t>XPS</t>
  </si>
  <si>
    <t>XRP</t>
  </si>
  <si>
    <t>XVV</t>
  </si>
  <si>
    <t>XSE</t>
  </si>
  <si>
    <t>XSK</t>
  </si>
  <si>
    <t>XSQ</t>
  </si>
  <si>
    <t>XBT</t>
  </si>
  <si>
    <t>XPB</t>
  </si>
  <si>
    <t>XPI</t>
  </si>
  <si>
    <t>XTI</t>
  </si>
  <si>
    <t>XTB</t>
  </si>
  <si>
    <t>XSC</t>
  </si>
  <si>
    <t>XRR</t>
  </si>
  <si>
    <t>XSL</t>
  </si>
  <si>
    <t>XPO</t>
  </si>
  <si>
    <t>XWP</t>
  </si>
  <si>
    <t>XSB</t>
  </si>
  <si>
    <t>XTA</t>
  </si>
  <si>
    <t>XSS</t>
  </si>
  <si>
    <t>MSV</t>
  </si>
  <si>
    <t>XNG</t>
  </si>
  <si>
    <t>Rótulos de Linha</t>
  </si>
  <si>
    <t>Rótulos de Coluna</t>
  </si>
  <si>
    <t>Falha</t>
  </si>
  <si>
    <t>Loja</t>
  </si>
  <si>
    <t>Quantidade</t>
  </si>
  <si>
    <t>Mastersaf</t>
  </si>
  <si>
    <t>SPED</t>
  </si>
  <si>
    <t>Total_P</t>
  </si>
  <si>
    <t>Sucesso Falha</t>
  </si>
  <si>
    <t>Percentual</t>
  </si>
  <si>
    <t>Responsável</t>
  </si>
  <si>
    <t>Sigla MSAF</t>
  </si>
  <si>
    <t>Tipo de loja</t>
  </si>
  <si>
    <t>Grupo</t>
  </si>
  <si>
    <t>Estado</t>
  </si>
  <si>
    <t>Data</t>
  </si>
  <si>
    <t>Ana</t>
  </si>
  <si>
    <t>ECG</t>
  </si>
  <si>
    <t>Comercial Eldorado</t>
  </si>
  <si>
    <t>MS</t>
  </si>
  <si>
    <t>DCG</t>
  </si>
  <si>
    <t>Drogaria</t>
  </si>
  <si>
    <t>Carrefour</t>
  </si>
  <si>
    <t>BHA</t>
  </si>
  <si>
    <t>BHC</t>
  </si>
  <si>
    <t>BHD</t>
  </si>
  <si>
    <t>BHP</t>
  </si>
  <si>
    <t>BHS</t>
  </si>
  <si>
    <t>DCE</t>
  </si>
  <si>
    <t>DJF</t>
  </si>
  <si>
    <t>DPL</t>
  </si>
  <si>
    <t>DUB</t>
  </si>
  <si>
    <t>DBH</t>
  </si>
  <si>
    <t>DDR</t>
  </si>
  <si>
    <t>DHA</t>
  </si>
  <si>
    <t>DHM</t>
  </si>
  <si>
    <t>DLS</t>
  </si>
  <si>
    <t>EBH</t>
  </si>
  <si>
    <t>Side Store</t>
  </si>
  <si>
    <t>EBL</t>
  </si>
  <si>
    <t>nova</t>
  </si>
  <si>
    <t xml:space="preserve">nova </t>
  </si>
  <si>
    <t>JFO</t>
  </si>
  <si>
    <t>MAK</t>
  </si>
  <si>
    <t>MAN</t>
  </si>
  <si>
    <t>MAZ</t>
  </si>
  <si>
    <t>MBZ</t>
  </si>
  <si>
    <t>MCD</t>
  </si>
  <si>
    <t xml:space="preserve"> CD</t>
  </si>
  <si>
    <t>MCE</t>
  </si>
  <si>
    <t>MEU</t>
  </si>
  <si>
    <t>MFL</t>
  </si>
  <si>
    <t>MFU</t>
  </si>
  <si>
    <t>MGJ</t>
  </si>
  <si>
    <t>MGU</t>
  </si>
  <si>
    <t>MHM</t>
  </si>
  <si>
    <t>MLS</t>
  </si>
  <si>
    <t>MPA</t>
  </si>
  <si>
    <t>MPR</t>
  </si>
  <si>
    <t>MPT</t>
  </si>
  <si>
    <t>Plataforma</t>
  </si>
  <si>
    <t>MRG</t>
  </si>
  <si>
    <t>MSC</t>
  </si>
  <si>
    <t>MSI</t>
  </si>
  <si>
    <t>UBL</t>
  </si>
  <si>
    <t>Posto</t>
  </si>
  <si>
    <t>PCC</t>
  </si>
  <si>
    <t>PCJ</t>
  </si>
  <si>
    <t>PCU</t>
  </si>
  <si>
    <t>PPP</t>
  </si>
  <si>
    <t>CWC</t>
  </si>
  <si>
    <t>DCH</t>
  </si>
  <si>
    <t>DLO</t>
  </si>
  <si>
    <t>DPW</t>
  </si>
  <si>
    <t>PCH</t>
  </si>
  <si>
    <t>BAN</t>
  </si>
  <si>
    <t>DF</t>
  </si>
  <si>
    <t>BSB</t>
  </si>
  <si>
    <t>BST</t>
  </si>
  <si>
    <t>CDB</t>
  </si>
  <si>
    <t>PCD</t>
  </si>
  <si>
    <t>DBN</t>
  </si>
  <si>
    <t>DBS</t>
  </si>
  <si>
    <t>DTG</t>
  </si>
  <si>
    <t>PBM</t>
  </si>
  <si>
    <t>PL2</t>
  </si>
  <si>
    <t>PN2</t>
  </si>
  <si>
    <t>PN4</t>
  </si>
  <si>
    <t>PS1</t>
  </si>
  <si>
    <t>PS2</t>
  </si>
  <si>
    <t>EBS</t>
  </si>
  <si>
    <t>BSN</t>
  </si>
  <si>
    <t>CNS</t>
  </si>
  <si>
    <t>RS</t>
  </si>
  <si>
    <t>ECN</t>
  </si>
  <si>
    <t>CXS</t>
  </si>
  <si>
    <t>PTRS</t>
  </si>
  <si>
    <t>CDRS</t>
  </si>
  <si>
    <t>GRV</t>
  </si>
  <si>
    <t>POA</t>
  </si>
  <si>
    <t>PPA</t>
  </si>
  <si>
    <t>EPO</t>
  </si>
  <si>
    <t>SMA</t>
  </si>
  <si>
    <t>DGR</t>
  </si>
  <si>
    <t>DCA</t>
  </si>
  <si>
    <t>DPS</t>
  </si>
  <si>
    <t>DPA</t>
  </si>
  <si>
    <t>DSM</t>
  </si>
  <si>
    <t>PCN</t>
  </si>
  <si>
    <t>PCX</t>
  </si>
  <si>
    <t>PGT</t>
  </si>
  <si>
    <t>PGV</t>
  </si>
  <si>
    <t>PPD</t>
  </si>
  <si>
    <t>TPA</t>
  </si>
  <si>
    <t>PSK</t>
  </si>
  <si>
    <t>PPO</t>
  </si>
  <si>
    <t>Rosemary</t>
  </si>
  <si>
    <t>CMC</t>
  </si>
  <si>
    <t>MAD</t>
  </si>
  <si>
    <t>MCN</t>
  </si>
  <si>
    <t>MNS</t>
  </si>
  <si>
    <t>MPN</t>
  </si>
  <si>
    <t>MAC</t>
  </si>
  <si>
    <t>DFB</t>
  </si>
  <si>
    <t>CE</t>
  </si>
  <si>
    <t>DFT</t>
  </si>
  <si>
    <t>FOB</t>
  </si>
  <si>
    <t>FOR</t>
  </si>
  <si>
    <t>DJP</t>
  </si>
  <si>
    <t>PB</t>
  </si>
  <si>
    <t>DJB</t>
  </si>
  <si>
    <t>CDN</t>
  </si>
  <si>
    <t>JPB</t>
  </si>
  <si>
    <t>JPE</t>
  </si>
  <si>
    <t>PJP</t>
  </si>
  <si>
    <t>PTO</t>
  </si>
  <si>
    <t>DDF</t>
  </si>
  <si>
    <t>PE</t>
  </si>
  <si>
    <t>DRT</t>
  </si>
  <si>
    <t>FDM</t>
  </si>
  <si>
    <t>CEP</t>
  </si>
  <si>
    <t>RBV</t>
  </si>
  <si>
    <t>RDM</t>
  </si>
  <si>
    <t>REC</t>
  </si>
  <si>
    <t>PTN</t>
  </si>
  <si>
    <t>PTNP</t>
  </si>
  <si>
    <t>PCR</t>
  </si>
  <si>
    <t>CGU</t>
  </si>
  <si>
    <t>RJ</t>
  </si>
  <si>
    <t>DBA</t>
  </si>
  <si>
    <t>DBF</t>
  </si>
  <si>
    <t>DCC</t>
  </si>
  <si>
    <t>DDB</t>
  </si>
  <si>
    <t>DDC</t>
  </si>
  <si>
    <t>DDX</t>
  </si>
  <si>
    <t>DMN</t>
  </si>
  <si>
    <t>DNO</t>
  </si>
  <si>
    <t>DSU</t>
  </si>
  <si>
    <t>RJN</t>
  </si>
  <si>
    <t>CAL</t>
  </si>
  <si>
    <t>CBR</t>
  </si>
  <si>
    <t>CCP</t>
  </si>
  <si>
    <t>CDD</t>
  </si>
  <si>
    <t>RJB</t>
  </si>
  <si>
    <t>RJD</t>
  </si>
  <si>
    <t>RJJ</t>
  </si>
  <si>
    <t>RJM</t>
  </si>
  <si>
    <t>RJS</t>
  </si>
  <si>
    <t>PDC</t>
  </si>
  <si>
    <t>PAC</t>
  </si>
  <si>
    <t>PBA</t>
  </si>
  <si>
    <t>PBR</t>
  </si>
  <si>
    <t>PCG</t>
  </si>
  <si>
    <t>PDQ</t>
  </si>
  <si>
    <t>PGP</t>
  </si>
  <si>
    <t>PMA</t>
  </si>
  <si>
    <t>PNI</t>
  </si>
  <si>
    <t>PSU</t>
  </si>
  <si>
    <t>DNA</t>
  </si>
  <si>
    <t>RN</t>
  </si>
  <si>
    <t>DNZ</t>
  </si>
  <si>
    <t>NTL</t>
  </si>
  <si>
    <t>NZN</t>
  </si>
  <si>
    <t>PNN - 001</t>
  </si>
  <si>
    <t>PPV</t>
  </si>
  <si>
    <t>RO</t>
  </si>
  <si>
    <t>PVL</t>
  </si>
  <si>
    <t>Rubens</t>
  </si>
  <si>
    <t>SEM MOVIMENTO</t>
  </si>
  <si>
    <t>1 - LOJA</t>
  </si>
  <si>
    <t>CDA</t>
  </si>
  <si>
    <t>2 - CD</t>
  </si>
  <si>
    <t>CDET</t>
  </si>
  <si>
    <t>CDF</t>
  </si>
  <si>
    <t>CDI</t>
  </si>
  <si>
    <t>CPV</t>
  </si>
  <si>
    <t>CRB</t>
  </si>
  <si>
    <t>CSA</t>
  </si>
  <si>
    <t>CSB</t>
  </si>
  <si>
    <t>CSM</t>
  </si>
  <si>
    <t>CSS</t>
  </si>
  <si>
    <t>CST</t>
  </si>
  <si>
    <t>CTB</t>
  </si>
  <si>
    <t>CVA</t>
  </si>
  <si>
    <t>CVN</t>
  </si>
  <si>
    <t>4 - DROGARIA</t>
  </si>
  <si>
    <t>DMA</t>
  </si>
  <si>
    <t>3 - CD / ECOMMERCE</t>
  </si>
  <si>
    <t>ECJ</t>
  </si>
  <si>
    <t>ECP</t>
  </si>
  <si>
    <t>EFA</t>
  </si>
  <si>
    <t>EFB</t>
  </si>
  <si>
    <t>EOP</t>
  </si>
  <si>
    <t>EPL</t>
  </si>
  <si>
    <t>EPP</t>
  </si>
  <si>
    <t>ERE</t>
  </si>
  <si>
    <t>EST</t>
  </si>
  <si>
    <t>GRU</t>
  </si>
  <si>
    <t>GSC</t>
  </si>
  <si>
    <t>GSF</t>
  </si>
  <si>
    <t>GUA</t>
  </si>
  <si>
    <t>JDI</t>
  </si>
  <si>
    <t>LABT</t>
  </si>
  <si>
    <t>MBP</t>
  </si>
  <si>
    <t>5 - EXPRESS</t>
  </si>
  <si>
    <t>MCA</t>
  </si>
  <si>
    <t>MCF</t>
  </si>
  <si>
    <t>MCL</t>
  </si>
  <si>
    <t>MDC</t>
  </si>
  <si>
    <t>MFC</t>
  </si>
  <si>
    <t>MGV</t>
  </si>
  <si>
    <t>MHI</t>
  </si>
  <si>
    <t>MIB</t>
  </si>
  <si>
    <t>MJP</t>
  </si>
  <si>
    <t>MMO</t>
  </si>
  <si>
    <t>MPE</t>
  </si>
  <si>
    <t>MPJ</t>
  </si>
  <si>
    <t>MPO</t>
  </si>
  <si>
    <t>MSD</t>
  </si>
  <si>
    <t>MTR</t>
  </si>
  <si>
    <t>MTZ</t>
  </si>
  <si>
    <t>MTZ -Verpainvest</t>
  </si>
  <si>
    <t>Nova tropi</t>
  </si>
  <si>
    <t>MVA</t>
  </si>
  <si>
    <t>MVO</t>
  </si>
  <si>
    <t>MVS</t>
  </si>
  <si>
    <t>NVG</t>
  </si>
  <si>
    <t>OSC</t>
  </si>
  <si>
    <t>PAG</t>
  </si>
  <si>
    <t xml:space="preserve">7 - POSTO </t>
  </si>
  <si>
    <t>PAN</t>
  </si>
  <si>
    <t>PAR</t>
  </si>
  <si>
    <t>PAT</t>
  </si>
  <si>
    <t>PBC</t>
  </si>
  <si>
    <t>PBD</t>
  </si>
  <si>
    <t>PBP</t>
  </si>
  <si>
    <t>PCA</t>
  </si>
  <si>
    <t>PCL</t>
  </si>
  <si>
    <t>PCP</t>
  </si>
  <si>
    <t>PCT</t>
  </si>
  <si>
    <t>PCV</t>
  </si>
  <si>
    <t>PDI</t>
  </si>
  <si>
    <t>PDP</t>
  </si>
  <si>
    <t>PFR</t>
  </si>
  <si>
    <t>PGR</t>
  </si>
  <si>
    <t>PGU</t>
  </si>
  <si>
    <t>PIR</t>
  </si>
  <si>
    <t>PIT</t>
  </si>
  <si>
    <t>PJB</t>
  </si>
  <si>
    <t>PJC</t>
  </si>
  <si>
    <t>PJD</t>
  </si>
  <si>
    <t>PMR</t>
  </si>
  <si>
    <t>POS</t>
  </si>
  <si>
    <t>PPC</t>
  </si>
  <si>
    <t>PRP</t>
  </si>
  <si>
    <t>PRT</t>
  </si>
  <si>
    <t>PSA</t>
  </si>
  <si>
    <t>PSC</t>
  </si>
  <si>
    <t>PSJ</t>
  </si>
  <si>
    <t>PSM</t>
  </si>
  <si>
    <t>PSN</t>
  </si>
  <si>
    <t>PSO</t>
  </si>
  <si>
    <t>PSP</t>
  </si>
  <si>
    <t>PSS</t>
  </si>
  <si>
    <t>PST</t>
  </si>
  <si>
    <t>PSV</t>
  </si>
  <si>
    <t>PSZ</t>
  </si>
  <si>
    <t>PTA</t>
  </si>
  <si>
    <t>PTB</t>
  </si>
  <si>
    <t>6 - PLATAFORMA</t>
  </si>
  <si>
    <t>PTF</t>
  </si>
  <si>
    <t>PTI</t>
  </si>
  <si>
    <t>PTP</t>
  </si>
  <si>
    <t>PTT</t>
  </si>
  <si>
    <t>PVD</t>
  </si>
  <si>
    <t>RPN</t>
  </si>
  <si>
    <t>RPS</t>
  </si>
  <si>
    <t>SAV</t>
  </si>
  <si>
    <t>SBC</t>
  </si>
  <si>
    <t>SBD</t>
  </si>
  <si>
    <t>SBK</t>
  </si>
  <si>
    <t>SBP</t>
  </si>
  <si>
    <t>SCS</t>
  </si>
  <si>
    <t>SJA</t>
  </si>
  <si>
    <t>SJC</t>
  </si>
  <si>
    <t>SJP</t>
  </si>
  <si>
    <t>SON</t>
  </si>
  <si>
    <t>SOR</t>
  </si>
  <si>
    <t>SPA</t>
  </si>
  <si>
    <t>SPB</t>
  </si>
  <si>
    <t>SPC</t>
  </si>
  <si>
    <t>SPE</t>
  </si>
  <si>
    <t>SPG</t>
  </si>
  <si>
    <t>SPH</t>
  </si>
  <si>
    <t>SPI</t>
  </si>
  <si>
    <t>SPL</t>
  </si>
  <si>
    <t>SPO</t>
  </si>
  <si>
    <t>SPP</t>
  </si>
  <si>
    <t>SPR</t>
  </si>
  <si>
    <t>SPS</t>
  </si>
  <si>
    <t>SPT</t>
  </si>
  <si>
    <t>SPV</t>
  </si>
  <si>
    <t>STA</t>
  </si>
  <si>
    <t>STO</t>
  </si>
  <si>
    <t>STS</t>
  </si>
  <si>
    <t>TAU</t>
  </si>
  <si>
    <t>TBE</t>
  </si>
  <si>
    <t>TCP</t>
  </si>
  <si>
    <t>TIN</t>
  </si>
  <si>
    <t>TTE</t>
  </si>
  <si>
    <t>XAA</t>
  </si>
  <si>
    <t>XAB</t>
  </si>
  <si>
    <t>XAC</t>
  </si>
  <si>
    <t>XAD</t>
  </si>
  <si>
    <t>XAG</t>
  </si>
  <si>
    <t>XAI</t>
  </si>
  <si>
    <t>XAJ</t>
  </si>
  <si>
    <t>XAL</t>
  </si>
  <si>
    <t>XAM</t>
  </si>
  <si>
    <t>XAN</t>
  </si>
  <si>
    <t>XAP</t>
  </si>
  <si>
    <t>XAQ</t>
  </si>
  <si>
    <t>XAR</t>
  </si>
  <si>
    <t>XAS</t>
  </si>
  <si>
    <t>XAT</t>
  </si>
  <si>
    <t>XAU</t>
  </si>
  <si>
    <t>XBB</t>
  </si>
  <si>
    <t>XBC</t>
  </si>
  <si>
    <t>XBE</t>
  </si>
  <si>
    <t>XBI</t>
  </si>
  <si>
    <t>XBJ</t>
  </si>
  <si>
    <t>XBL</t>
  </si>
  <si>
    <t>XBN</t>
  </si>
  <si>
    <t>XBP</t>
  </si>
  <si>
    <t>XCR</t>
  </si>
  <si>
    <t>ID</t>
  </si>
  <si>
    <t>STATUS</t>
  </si>
  <si>
    <t>CAMINHO</t>
  </si>
  <si>
    <t>MOVIMENTACAO</t>
  </si>
  <si>
    <t>CENTRALIZACAO</t>
  </si>
  <si>
    <t>Pendente</t>
  </si>
  <si>
    <t>Contar de SPED</t>
  </si>
  <si>
    <t xml:space="preserve">Acompanhamento de Execução: SPED </t>
  </si>
  <si>
    <t>CDM</t>
  </si>
  <si>
    <t>PTM</t>
  </si>
  <si>
    <t>Erro</t>
  </si>
  <si>
    <t>PSI</t>
  </si>
  <si>
    <t>MT</t>
  </si>
  <si>
    <t>45.543.915/0673-32</t>
  </si>
  <si>
    <t>DROGARIA</t>
  </si>
  <si>
    <t>\\brsvporcapp001\Tributário - ICMS\SPED\Arquivos Mastersaf\</t>
  </si>
  <si>
    <t>SIM</t>
  </si>
  <si>
    <t>NAO</t>
  </si>
  <si>
    <t>45.543.915/0672-51</t>
  </si>
  <si>
    <t>45.543.915/0671-70</t>
  </si>
  <si>
    <t>45.543.915/0853-14</t>
  </si>
  <si>
    <t>ECOMMERCE</t>
  </si>
  <si>
    <t>45.543.915/0416-19</t>
  </si>
  <si>
    <t>HIPER</t>
  </si>
  <si>
    <t>45.543.915/0546-05</t>
  </si>
  <si>
    <t>Erro no arquivo ao transmitir</t>
  </si>
  <si>
    <t>14/04/2020 02:15:45</t>
  </si>
  <si>
    <t>14/04/2020 02:17:22</t>
  </si>
  <si>
    <t>14/04/2020 02:22:09</t>
  </si>
  <si>
    <t>45.543.915/0414-57</t>
  </si>
  <si>
    <t>PLATAFORMA</t>
  </si>
  <si>
    <t>45.543.915/0284-34</t>
  </si>
  <si>
    <t>45.543.915/0828-03</t>
  </si>
  <si>
    <t>45.543.915/0823-07</t>
  </si>
  <si>
    <t>45.543.915/0730-65</t>
  </si>
  <si>
    <t>45.543.915/0845-04</t>
  </si>
  <si>
    <t>45.543.915/0097-23</t>
  </si>
  <si>
    <t>14/04/2020 02:16:30</t>
  </si>
  <si>
    <t>14/04/2020 02:22:51</t>
  </si>
  <si>
    <t>14/04/2020 02:28:18</t>
  </si>
  <si>
    <t>45.543.915/0683-04</t>
  </si>
  <si>
    <t>DRODARIA</t>
  </si>
  <si>
    <t>14/04/2020 12:01:05</t>
  </si>
  <si>
    <t>45.543.915/0684-95</t>
  </si>
  <si>
    <t>45.543.915/0839-66</t>
  </si>
  <si>
    <t>POSTO</t>
  </si>
  <si>
    <t>14/04/2020 12:01:44</t>
  </si>
  <si>
    <t>14/04/2020 12:43:43</t>
  </si>
  <si>
    <t>14/04/2020 12:44:22</t>
  </si>
  <si>
    <t>14/04/2020 12:52:41</t>
  </si>
  <si>
    <t>45.543.915/0145-65</t>
  </si>
  <si>
    <t>SUPER</t>
  </si>
  <si>
    <t>14/04/2020 02:34:51</t>
  </si>
  <si>
    <t>14/04/2020 02:43:42</t>
  </si>
  <si>
    <t>14/04/2020 02:58:13</t>
  </si>
  <si>
    <t>14/04/2020 03:14:06</t>
  </si>
  <si>
    <t>45.543.915/0167-70</t>
  </si>
  <si>
    <t>14/04/2020 02:34:52</t>
  </si>
  <si>
    <t>14/04/2020 02:45:30</t>
  </si>
  <si>
    <t>14/04/2020 03:14:48</t>
  </si>
  <si>
    <t>14/04/2020 03:35:44</t>
  </si>
  <si>
    <t>45.543.915/0134-02</t>
  </si>
  <si>
    <t>Erro ao validar arquivo</t>
  </si>
  <si>
    <t>14/04/2020 02:46:29</t>
  </si>
  <si>
    <t>14/04/2020 03:36:26</t>
  </si>
  <si>
    <t>14/04/2020 03:45:56</t>
  </si>
  <si>
    <t>45.543.915/0155-37</t>
  </si>
  <si>
    <t>14/04/2020 02:48:46</t>
  </si>
  <si>
    <t>14/04/2020 03:45:57</t>
  </si>
  <si>
    <t>14/04/2020 04:10:07</t>
  </si>
  <si>
    <t>45.543.915/0130-89</t>
  </si>
  <si>
    <t>14/04/2020 02:52:39</t>
  </si>
  <si>
    <t>14/04/2020 04:10:08</t>
  </si>
  <si>
    <t>14/04/2020 04:37:49</t>
  </si>
  <si>
    <t>45.543.915/0689-08</t>
  </si>
  <si>
    <t>14/04/2020 02:35:50</t>
  </si>
  <si>
    <t>14/04/2020 02:53:49</t>
  </si>
  <si>
    <t>14/04/2020 04:46:06</t>
  </si>
  <si>
    <t>45.543.915/0275-43</t>
  </si>
  <si>
    <t>14/04/2020 02:55:25</t>
  </si>
  <si>
    <t>14/04/2020 04:46:47</t>
  </si>
  <si>
    <t>14/04/2020 04:59:09</t>
  </si>
  <si>
    <t>45.543.915/0274-62</t>
  </si>
  <si>
    <t>14/04/2020 02:57:18</t>
  </si>
  <si>
    <t>14/04/2020 06:04:41</t>
  </si>
  <si>
    <t>14/04/2020 06:20:00</t>
  </si>
  <si>
    <t>45.543.915/0531-10</t>
  </si>
  <si>
    <t>14/04/2020 09:30:52</t>
  </si>
  <si>
    <t>14/04/2020 09:33:19</t>
  </si>
  <si>
    <t>14/04/2020 09:39:13</t>
  </si>
  <si>
    <t>14/04/2020 09:46:45</t>
  </si>
  <si>
    <t>45.543.915/0297-59</t>
  </si>
  <si>
    <t>14/04/2020 09:31:31</t>
  </si>
  <si>
    <t>14/04/2020 09:33:51</t>
  </si>
  <si>
    <t>14/04/2020 09:47:27</t>
  </si>
  <si>
    <t>14/04/2020 09:50:00</t>
  </si>
  <si>
    <t>45.543.915/0325-47</t>
  </si>
  <si>
    <t>14/04/2020 09:32:09</t>
  </si>
  <si>
    <t>14/04/2020 09:38:20</t>
  </si>
  <si>
    <t>14/04/2020 09:50:50</t>
  </si>
  <si>
    <t>14/04/2020 10:15:01</t>
  </si>
  <si>
    <t>45.543.915/0300-99</t>
  </si>
  <si>
    <t>15/04/2020 07:00:53</t>
  </si>
  <si>
    <t>15/04/2020 08:04:16</t>
  </si>
  <si>
    <t>15/04/2020 08:05:06</t>
  </si>
  <si>
    <t>15/04/2020 08:37:23</t>
  </si>
  <si>
    <t>45.543.915/0463-35</t>
  </si>
  <si>
    <t>Não processado</t>
  </si>
  <si>
    <t>15/04/2020 12:57:40</t>
  </si>
  <si>
    <t>15/04/2020 01:04:23</t>
  </si>
  <si>
    <t>45.543.915/0461-73</t>
  </si>
  <si>
    <t>15/04/2020 01:05:06</t>
  </si>
  <si>
    <t>15/04/2020 01:17:41</t>
  </si>
  <si>
    <t>45.543.915/0464-16</t>
  </si>
  <si>
    <t>15/04/2020 01:18:23</t>
  </si>
  <si>
    <t>15/04/2020 01:25:14</t>
  </si>
  <si>
    <t>45.543.915/0009-39</t>
  </si>
  <si>
    <t>45.543.915/0020-44</t>
  </si>
  <si>
    <t>Cannot find the UI e</t>
  </si>
  <si>
    <t>45.543.915/0505-29</t>
  </si>
  <si>
    <t>45.543.915/0286-04</t>
  </si>
  <si>
    <t>45.543.915/0074-37</t>
  </si>
  <si>
    <t>45.543.915/0035-20</t>
  </si>
  <si>
    <t>Centralização</t>
  </si>
  <si>
    <t>45.543.915/0784-58</t>
  </si>
  <si>
    <t xml:space="preserve">PLATAFORMA </t>
  </si>
  <si>
    <t>15/04/2020 01:25:56</t>
  </si>
  <si>
    <t>15/04/2020 01:28:42</t>
  </si>
  <si>
    <t>45.543.915/0228-27</t>
  </si>
  <si>
    <t>45.543.915/0100-63</t>
  </si>
  <si>
    <t>45.543.915/0511-77</t>
  </si>
  <si>
    <t>45.543.915/0337-80</t>
  </si>
  <si>
    <t>45.543.915/0098-04</t>
  </si>
  <si>
    <t>45.543.915/0682-23</t>
  </si>
  <si>
    <t>14/04/2020 05:22:28</t>
  </si>
  <si>
    <t>45.543.915/0441-20</t>
  </si>
  <si>
    <t>14/04/2020 05:59:53</t>
  </si>
  <si>
    <t>14/04/2020 07:30:52</t>
  </si>
  <si>
    <t>14/04/2020 08:12:31</t>
  </si>
  <si>
    <t>45.543.915/0314-94</t>
  </si>
  <si>
    <t>14/04/2020 06:00:39</t>
  </si>
  <si>
    <t>14/04/2020 08:13:13</t>
  </si>
  <si>
    <t>14/04/2020 08:15:46</t>
  </si>
  <si>
    <t>14/04/2020 05:23:05</t>
  </si>
  <si>
    <t>14/04/2020 02:04:10</t>
  </si>
  <si>
    <t>14/04/2020 02:04:11</t>
  </si>
  <si>
    <t>45.543.915/0744-60</t>
  </si>
  <si>
    <t>15/04/2020 12:06:05</t>
  </si>
  <si>
    <t>15/04/2020 12:13:36</t>
  </si>
  <si>
    <t>15/04/2020 02:14:57</t>
  </si>
  <si>
    <t>15/04/2020 02:25:28</t>
  </si>
  <si>
    <t>45.543.915/0745-41</t>
  </si>
  <si>
    <t>15/04/2020 12:14:53</t>
  </si>
  <si>
    <t>15/04/2020 02:26:10</t>
  </si>
  <si>
    <t>15/04/2020 02:36:46</t>
  </si>
  <si>
    <t>45.543.915/0748-94</t>
  </si>
  <si>
    <t>15/04/2020 12:16:07</t>
  </si>
  <si>
    <t>15/04/2020 02:37:30</t>
  </si>
  <si>
    <t>15/04/2020 02:47:05</t>
  </si>
  <si>
    <t>45.543.915/0749-75</t>
  </si>
  <si>
    <t>15/04/2020 12:17:14</t>
  </si>
  <si>
    <t>15/04/2020 02:47:48</t>
  </si>
  <si>
    <t>15/04/2020 02:56:16</t>
  </si>
  <si>
    <t>45.543.915/0750-09</t>
  </si>
  <si>
    <t>15/04/2020 12:18:19</t>
  </si>
  <si>
    <t>15/04/2020 02:56:58</t>
  </si>
  <si>
    <t>15/04/2020 03:04:13</t>
  </si>
  <si>
    <t>45.543.915/0751-90</t>
  </si>
  <si>
    <t>15/04/2020 12:19:19</t>
  </si>
  <si>
    <t>15/04/2020 03:04:56</t>
  </si>
  <si>
    <t>15/04/2020 03:11:25</t>
  </si>
  <si>
    <t>45.543.915/0752-70</t>
  </si>
  <si>
    <t>15/04/2020 12:20:25</t>
  </si>
  <si>
    <t>15/04/2020 03:12:07</t>
  </si>
  <si>
    <t>15/04/2020 03:20:34</t>
  </si>
  <si>
    <t>45.543.915/0769-19</t>
  </si>
  <si>
    <t>15/04/2020 12:21:22</t>
  </si>
  <si>
    <t>15/04/2020 03:21:16</t>
  </si>
  <si>
    <t>15/04/2020 03:29:01</t>
  </si>
  <si>
    <t>45.543.915/0770-52</t>
  </si>
  <si>
    <t>15/04/2020 12:22:34</t>
  </si>
  <si>
    <t>15/04/2020 03:29:42</t>
  </si>
  <si>
    <t>15/04/2020 03:37:45</t>
  </si>
  <si>
    <t>45.543.915/0771-33</t>
  </si>
  <si>
    <t>15/04/2020 12:23:37</t>
  </si>
  <si>
    <t>15/04/2020 03:38:28</t>
  </si>
  <si>
    <t>15/04/2020 03:44:48</t>
  </si>
  <si>
    <t>45.543.915/0772-14</t>
  </si>
  <si>
    <t>15/04/2020 12:24:38</t>
  </si>
  <si>
    <t>15/04/2020 03:45:32</t>
  </si>
  <si>
    <t>15/04/2020 03:52:19</t>
  </si>
  <si>
    <t>45.543.915/0773-03</t>
  </si>
  <si>
    <t>15/04/2020 12:06:06</t>
  </si>
  <si>
    <t>15/04/2020 12:25:42</t>
  </si>
  <si>
    <t>15/04/2020 03:53:03</t>
  </si>
  <si>
    <t>15/04/2020 04:01:01</t>
  </si>
  <si>
    <t>45.543.915/0774-86</t>
  </si>
  <si>
    <t>15/04/2020 01:41:35</t>
  </si>
  <si>
    <t>15/04/2020 04:01:44</t>
  </si>
  <si>
    <t>15/04/2020 04:09:24</t>
  </si>
  <si>
    <t>45.543.915/0775-67</t>
  </si>
  <si>
    <t>15/04/2020 01:42:49</t>
  </si>
  <si>
    <t>15/04/2020 04:10:08</t>
  </si>
  <si>
    <t>15/04/2020 04:18:47</t>
  </si>
  <si>
    <t>45.543.915/0776-48</t>
  </si>
  <si>
    <t>Erro no arquivo ao T</t>
  </si>
  <si>
    <t>17/04/2020 03:42:17</t>
  </si>
  <si>
    <t>17/04/2020 05:46:07</t>
  </si>
  <si>
    <t>17/04/2020 05:49:04</t>
  </si>
  <si>
    <t>45.543.915/0781-05</t>
  </si>
  <si>
    <t>15/04/2020 01:44:29</t>
  </si>
  <si>
    <t>15/04/2020 04:19:30</t>
  </si>
  <si>
    <t>15/04/2020 04:24:30</t>
  </si>
  <si>
    <t>45.543.915/0782-96</t>
  </si>
  <si>
    <t>15/04/2020 01:46:01</t>
  </si>
  <si>
    <t>15/04/2020 04:25:13</t>
  </si>
  <si>
    <t>15/04/2020 04:34:16</t>
  </si>
  <si>
    <t>45.543.915/0783-77</t>
  </si>
  <si>
    <t>15/04/2020 01:47:13</t>
  </si>
  <si>
    <t>15/04/2020 07:44:45</t>
  </si>
  <si>
    <t>15/04/2020 07:51:06</t>
  </si>
  <si>
    <t>45.543.915/0786-10</t>
  </si>
  <si>
    <t>15/04/2020 01:48:23</t>
  </si>
  <si>
    <t>15/04/2020 05:00:55</t>
  </si>
  <si>
    <t>15/04/2020 05:06:17</t>
  </si>
  <si>
    <t>45.543.915/0787-09</t>
  </si>
  <si>
    <t>15/04/2020 01:49:34</t>
  </si>
  <si>
    <t>15/04/2020 05:07:00</t>
  </si>
  <si>
    <t>15/04/2020 05:14:00</t>
  </si>
  <si>
    <t>45.543.915/0788-81</t>
  </si>
  <si>
    <t>15/04/2020 01:51:16</t>
  </si>
  <si>
    <t>15/04/2020 05:14:43</t>
  </si>
  <si>
    <t>15/04/2020 05:23:50</t>
  </si>
  <si>
    <t>45.543.915/0789-62</t>
  </si>
  <si>
    <t>15/04/2020 01:53:14</t>
  </si>
  <si>
    <t>15/04/2020 05:24:33</t>
  </si>
  <si>
    <t>15/04/2020 05:35:48</t>
  </si>
  <si>
    <t>45.543.915/0790-04</t>
  </si>
  <si>
    <t>15/04/2020 01:54:34</t>
  </si>
  <si>
    <t>15/04/2020 05:36:31</t>
  </si>
  <si>
    <t>15/04/2020 05:43:05</t>
  </si>
  <si>
    <t>45.543.915/0791-87</t>
  </si>
  <si>
    <t>15/04/2020 01:56:14</t>
  </si>
  <si>
    <t>15/04/2020 05:43:48</t>
  </si>
  <si>
    <t>15/04/2020 05:53:17</t>
  </si>
  <si>
    <t>45.543.915/0792-68</t>
  </si>
  <si>
    <t>15/04/2020 01:57:32</t>
  </si>
  <si>
    <t>15/04/2020 05:54:01</t>
  </si>
  <si>
    <t>15/04/2020 06:01:48</t>
  </si>
  <si>
    <t>45.543.915/0793-49</t>
  </si>
  <si>
    <t>15/04/2020 01:58:27</t>
  </si>
  <si>
    <t>15/04/2020 06:02:33</t>
  </si>
  <si>
    <t>15/04/2020 06:07:23</t>
  </si>
  <si>
    <t>45.543.915/0794-20</t>
  </si>
  <si>
    <t>15/04/2020 01:59:44</t>
  </si>
  <si>
    <t>15/04/2020 06:08:07</t>
  </si>
  <si>
    <t>15/04/2020 06:15:30</t>
  </si>
  <si>
    <t>45.543.915/0795-00</t>
  </si>
  <si>
    <t>15/04/2020 02:01:14</t>
  </si>
  <si>
    <t>15/04/2020 06:16:13</t>
  </si>
  <si>
    <t>15/04/2020 06:25:20</t>
  </si>
  <si>
    <t>45.543.915/0798-53</t>
  </si>
  <si>
    <t>15/04/2020 02:02:28</t>
  </si>
  <si>
    <t>15/04/2020 06:26:02</t>
  </si>
  <si>
    <t>15/04/2020 06:33:18</t>
  </si>
  <si>
    <t>45.543.915/0801-93</t>
  </si>
  <si>
    <t>15/04/2020 02:03:28</t>
  </si>
  <si>
    <t>15/04/2020 06:34:02</t>
  </si>
  <si>
    <t>15/04/2020 06:39:44</t>
  </si>
  <si>
    <t>45.543.915/0803-55</t>
  </si>
  <si>
    <t>15/04/2020 02:04:32</t>
  </si>
  <si>
    <t>15/04/2020 06:40:28</t>
  </si>
  <si>
    <t>15/04/2020 06:46:41</t>
  </si>
  <si>
    <t>45.543.915/0811-65</t>
  </si>
  <si>
    <t>15/04/2020 02:05:40</t>
  </si>
  <si>
    <t>15/04/2020 06:47:24</t>
  </si>
  <si>
    <t>15/04/2020 06:54:02</t>
  </si>
  <si>
    <t>45.543.915/0812-46</t>
  </si>
  <si>
    <t>15/04/2020 02:07:00</t>
  </si>
  <si>
    <t>15/04/2020 06:54:45</t>
  </si>
  <si>
    <t>15/04/2020 07:01:33</t>
  </si>
  <si>
    <t>45.543.915/0813-27</t>
  </si>
  <si>
    <t>15/04/2020 02:08:39</t>
  </si>
  <si>
    <t>15/04/2020 07:02:18</t>
  </si>
  <si>
    <t>15/04/2020 07:11:16</t>
  </si>
  <si>
    <t>45.543.915/0814-08</t>
  </si>
  <si>
    <t>15/04/2020 02:10:15</t>
  </si>
  <si>
    <t>15/04/2020 07:12:00</t>
  </si>
  <si>
    <t>15/04/2020 07:20:51</t>
  </si>
  <si>
    <t>45.543.915/0815-99</t>
  </si>
  <si>
    <t>15/04/2020 02:11:34</t>
  </si>
  <si>
    <t>15/04/2020 07:21:36</t>
  </si>
  <si>
    <t>15/04/2020 07:28:32</t>
  </si>
  <si>
    <t>45.543.915/0816-70</t>
  </si>
  <si>
    <t>15/04/2020 02:13:00</t>
  </si>
  <si>
    <t>15/04/2020 07:29:19</t>
  </si>
  <si>
    <t>15/04/2020 07:38:14</t>
  </si>
  <si>
    <t>45.543.915/0829-94</t>
  </si>
  <si>
    <t>15/04/2020 02:14:00</t>
  </si>
  <si>
    <t>15/04/2020 07:38:58</t>
  </si>
  <si>
    <t>15/04/2020 07:44:00</t>
  </si>
  <si>
    <t>45.543.915/0460-92</t>
  </si>
  <si>
    <t>17/04/2020 03:48:07</t>
  </si>
  <si>
    <t>17/04/2020 03:49:31</t>
  </si>
  <si>
    <t>17/04/2020 03:55:09</t>
  </si>
  <si>
    <t>16/04/2020 08:12:42</t>
  </si>
  <si>
    <t>16/04/2020 08:13:41</t>
  </si>
  <si>
    <t>16/04/2020 08:21:49</t>
  </si>
  <si>
    <t xml:space="preserve"> 45.543.915/0555-98</t>
  </si>
  <si>
    <t>15/04/2020 09:58:48</t>
  </si>
  <si>
    <t>16/04/2020 11:49:39</t>
  </si>
  <si>
    <t>16/04/2020 05:29:08</t>
  </si>
  <si>
    <t>16/04/2020 03:03:42</t>
  </si>
  <si>
    <t xml:space="preserve"> 45.543.915/0369-68</t>
  </si>
  <si>
    <t>16/04/2020 11:52:47</t>
  </si>
  <si>
    <t>16/04/2020 03:05:56</t>
  </si>
  <si>
    <t>16/04/2020 03:22:25</t>
  </si>
  <si>
    <t xml:space="preserve"> 45.543.915/0346-71</t>
  </si>
  <si>
    <t>16/04/2020 11:53:51</t>
  </si>
  <si>
    <t>16/04/2020 01:08:57</t>
  </si>
  <si>
    <t>16/04/2020 01:12:54</t>
  </si>
  <si>
    <t xml:space="preserve"> 45.543.915/0698-90</t>
  </si>
  <si>
    <t>16/04/2020 11:56:02</t>
  </si>
  <si>
    <t>16/04/2020 03:11:52</t>
  </si>
  <si>
    <t>16/04/2020 03:18:41</t>
  </si>
  <si>
    <t xml:space="preserve"> 45.543.915/0512-58</t>
  </si>
  <si>
    <t>16/04/2020 11:59:25</t>
  </si>
  <si>
    <t>16/04/2020 03:19:22</t>
  </si>
  <si>
    <t>16/04/2020 03:20:43</t>
  </si>
  <si>
    <t xml:space="preserve"> 45.543.915/0334-38</t>
  </si>
  <si>
    <t>Erro ao validar arqu</t>
  </si>
  <si>
    <t>16/04/2020 12:02:45</t>
  </si>
  <si>
    <t>16/04/2020 06:24:39</t>
  </si>
  <si>
    <t>16/04/2020 06:39:43</t>
  </si>
  <si>
    <t xml:space="preserve"> 45.543.915/0335-19</t>
  </si>
  <si>
    <t>16/04/2020 12:05:42</t>
  </si>
  <si>
    <t>16/04/2020 03:23:09</t>
  </si>
  <si>
    <t>16/04/2020 03:36:01</t>
  </si>
  <si>
    <t xml:space="preserve"> 45.543.915/0508-71</t>
  </si>
  <si>
    <t>16/04/2020 12:07:50</t>
  </si>
  <si>
    <t>16/04/2020 03:36:45</t>
  </si>
  <si>
    <t>16/04/2020 03:46:42</t>
  </si>
  <si>
    <t xml:space="preserve"> 45.543.915/0509-52</t>
  </si>
  <si>
    <t>16/04/2020 12:11:06</t>
  </si>
  <si>
    <t>16/04/2020 03:40:28</t>
  </si>
  <si>
    <t>16/04/2020 03:49:43</t>
  </si>
  <si>
    <t xml:space="preserve"> 45.543.915/0348-33</t>
  </si>
  <si>
    <t>16/04/2020 12:14:51</t>
  </si>
  <si>
    <t>16/04/2020 03:47:27</t>
  </si>
  <si>
    <t>16/04/2020 04:04:07</t>
  </si>
  <si>
    <t xml:space="preserve"> 45.543.915/0360-20</t>
  </si>
  <si>
    <t>16/04/2020 12:34:09</t>
  </si>
  <si>
    <t>16/04/2020 03:50:23</t>
  </si>
  <si>
    <t>16/04/2020 04:00:42</t>
  </si>
  <si>
    <t xml:space="preserve"> 45.543.915/0355-62</t>
  </si>
  <si>
    <t>16/04/2020 12:35:52</t>
  </si>
  <si>
    <t>16/04/2020 04:00:43</t>
  </si>
  <si>
    <t>16/04/2020 04:05:08</t>
  </si>
  <si>
    <t xml:space="preserve"> 45.543.915/0363-72</t>
  </si>
  <si>
    <t>16/04/2020 12:39:08</t>
  </si>
  <si>
    <t>16/04/2020 04:04:08</t>
  </si>
  <si>
    <t>16/04/2020 04:05:28</t>
  </si>
  <si>
    <t xml:space="preserve"> 45.543.915/0331-95</t>
  </si>
  <si>
    <t>16/04/2020 12:41:02</t>
  </si>
  <si>
    <t>16/04/2020 06:28:42</t>
  </si>
  <si>
    <t>16/04/2020 06:34:00</t>
  </si>
  <si>
    <t xml:space="preserve"> 45.543.915/0367-04</t>
  </si>
  <si>
    <t>16/04/2020 12:44:06</t>
  </si>
  <si>
    <t>16/04/2020 04:05:49</t>
  </si>
  <si>
    <t>16/04/2020 04:15:02</t>
  </si>
  <si>
    <t xml:space="preserve"> 45.543.915/0342-48</t>
  </si>
  <si>
    <t>16/04/2020 12:47:11</t>
  </si>
  <si>
    <t>16/04/2020 04:09:02</t>
  </si>
  <si>
    <t>16/04/2020 04:10:23</t>
  </si>
  <si>
    <t xml:space="preserve"> 45.543.915/0380-73</t>
  </si>
  <si>
    <t>16/04/2020 12:49:26</t>
  </si>
  <si>
    <t>16/04/2020 06:34:41</t>
  </si>
  <si>
    <t>16/04/2020 06:40:54</t>
  </si>
  <si>
    <t xml:space="preserve"> 45.543.915/0558-30</t>
  </si>
  <si>
    <t>16/04/2020 12:55:53</t>
  </si>
  <si>
    <t>16/04/2020 04:15:43</t>
  </si>
  <si>
    <t>16/04/2020 04:20:49</t>
  </si>
  <si>
    <t xml:space="preserve"> 45.543.915/0354-81</t>
  </si>
  <si>
    <t>16/04/2020 12:59:38</t>
  </si>
  <si>
    <t>16/04/2020 04:22:11</t>
  </si>
  <si>
    <t xml:space="preserve"> 45.543.915/0374-25</t>
  </si>
  <si>
    <t>16/04/2020 01:02:51</t>
  </si>
  <si>
    <t>16/04/2020 05:33:15</t>
  </si>
  <si>
    <t>16/04/2020 05:47:43</t>
  </si>
  <si>
    <t xml:space="preserve"> 45.543.915/0622-92</t>
  </si>
  <si>
    <t>16/04/2020 01:04:51</t>
  </si>
  <si>
    <t>16/04/2020 04:23:25</t>
  </si>
  <si>
    <t>16/04/2020 04:28:43</t>
  </si>
  <si>
    <t xml:space="preserve"> 45.543.915/0359-96</t>
  </si>
  <si>
    <t>16/04/2020 01:09:30</t>
  </si>
  <si>
    <t>16/04/2020 04:24:40</t>
  </si>
  <si>
    <t>16/04/2020 04:26:04</t>
  </si>
  <si>
    <t xml:space="preserve"> 45.543.915/0373-44</t>
  </si>
  <si>
    <t>16/04/2020 01:12:14</t>
  </si>
  <si>
    <t>16/04/2020 05:49:01</t>
  </si>
  <si>
    <t xml:space="preserve"> 45.543.915/0365-34</t>
  </si>
  <si>
    <t>16/04/2020 01:14:25</t>
  </si>
  <si>
    <t>16/04/2020 04:27:21</t>
  </si>
  <si>
    <t>16/04/2020 04:36:40</t>
  </si>
  <si>
    <t xml:space="preserve"> 45.543.915/0352-10</t>
  </si>
  <si>
    <t>16/04/2020 01:18:35</t>
  </si>
  <si>
    <t>16/04/2020 04:29:24</t>
  </si>
  <si>
    <t>16/04/2020 04:30:48</t>
  </si>
  <si>
    <t xml:space="preserve"> 45.543.915/0370-00</t>
  </si>
  <si>
    <t>16/04/2020 01:22:25</t>
  </si>
  <si>
    <t>16/04/2020 06:41:06</t>
  </si>
  <si>
    <t xml:space="preserve"> 45.543.915/0361-00</t>
  </si>
  <si>
    <t>16/04/2020 01:25:40</t>
  </si>
  <si>
    <t>16/04/2020 04:32:00</t>
  </si>
  <si>
    <t>16/04/2020 04:33:22</t>
  </si>
  <si>
    <t xml:space="preserve"> 45.543.915/0316-56</t>
  </si>
  <si>
    <t>16/04/2020 01:28:02</t>
  </si>
  <si>
    <t>16/04/2020 05:50:18</t>
  </si>
  <si>
    <t>16/04/2020 06:02:16</t>
  </si>
  <si>
    <t xml:space="preserve"> 45.543.915/0345-90</t>
  </si>
  <si>
    <t>16/04/2020 01:28:56</t>
  </si>
  <si>
    <t>16/04/2020 04:34:34</t>
  </si>
  <si>
    <t>16/04/2020 04:37:37</t>
  </si>
  <si>
    <t xml:space="preserve"> 45.543.915/0362-91</t>
  </si>
  <si>
    <t>16/04/2020 01:31:54</t>
  </si>
  <si>
    <t>16/04/2020 04:37:26</t>
  </si>
  <si>
    <t>16/04/2020 04:38:48</t>
  </si>
  <si>
    <t xml:space="preserve"> 45.543.915/0368-87</t>
  </si>
  <si>
    <t>16/04/2020 01:34:42</t>
  </si>
  <si>
    <t>16/04/2020 04:38:18</t>
  </si>
  <si>
    <t>16/04/2020 04:46:12</t>
  </si>
  <si>
    <t xml:space="preserve"> 45.543.915/0371-82</t>
  </si>
  <si>
    <t>16/04/2020 01:38:04</t>
  </si>
  <si>
    <t>16/04/2020 06:03:01</t>
  </si>
  <si>
    <t>16/04/2020 06:20:43</t>
  </si>
  <si>
    <t xml:space="preserve"> 45.543.915/0313-03</t>
  </si>
  <si>
    <t>15/04/2020 09:58:49</t>
  </si>
  <si>
    <t>16/04/2020 01:48:28</t>
  </si>
  <si>
    <t>16/04/2020 04:40:04</t>
  </si>
  <si>
    <t>16/04/2020 04:41:23</t>
  </si>
  <si>
    <t xml:space="preserve"> 45.543.915/0379-30</t>
  </si>
  <si>
    <t xml:space="preserve"> 45.543.915/0330-04</t>
  </si>
  <si>
    <t>16/04/2020 01:51:07</t>
  </si>
  <si>
    <t>16/04/2020 06:13:26</t>
  </si>
  <si>
    <t>16/04/2020 06:22:21</t>
  </si>
  <si>
    <t xml:space="preserve"> 45.543.915/0559-11</t>
  </si>
  <si>
    <t>16/04/2020 01:53:18</t>
  </si>
  <si>
    <t>16/04/2020 04:42:44</t>
  </si>
  <si>
    <t>16/04/2020 04:54:37</t>
  </si>
  <si>
    <t xml:space="preserve"> 45.543.915/0317-37</t>
  </si>
  <si>
    <t>16/04/2020 01:56:42</t>
  </si>
  <si>
    <t>16/04/2020 04:58:12</t>
  </si>
  <si>
    <t xml:space="preserve"> 45.543.915/0426-90</t>
  </si>
  <si>
    <t>16/04/2020 02:11:48</t>
  </si>
  <si>
    <t>16/04/2020 04:55:26</t>
  </si>
  <si>
    <t>16/04/2020 04:56:48</t>
  </si>
  <si>
    <t xml:space="preserve"> 45.543.915/0420-03</t>
  </si>
  <si>
    <t>16/04/2020 02:12:42</t>
  </si>
  <si>
    <t>16/04/2020 06:41:35</t>
  </si>
  <si>
    <t>16/04/2020 06:41:37</t>
  </si>
  <si>
    <t xml:space="preserve"> 45.543.915/0341-67</t>
  </si>
  <si>
    <t>16/04/2020 02:15:58</t>
  </si>
  <si>
    <t>16/04/2020 04:58:03</t>
  </si>
  <si>
    <t>16/04/2020 05:14:07</t>
  </si>
  <si>
    <t xml:space="preserve"> 45.543.915/0315-75</t>
  </si>
  <si>
    <t>16/04/2020 02:17:44</t>
  </si>
  <si>
    <t>16/04/2020 04:58:52</t>
  </si>
  <si>
    <t>16/04/2020 05:00:09</t>
  </si>
  <si>
    <t>16/04/2020 07:25:19</t>
  </si>
  <si>
    <t>16/04/2020 07:40:08</t>
  </si>
  <si>
    <t>16/04/2020 07:47:20</t>
  </si>
  <si>
    <t>16/04/2020 07:26:37</t>
  </si>
  <si>
    <t>16/04/2020 07:30:15</t>
  </si>
  <si>
    <t>16/04/2020 07:37:38</t>
  </si>
  <si>
    <t>Cannot find the UI elemen</t>
  </si>
  <si>
    <t>16/04/2020 07:28:14</t>
  </si>
  <si>
    <t>16/04/2020 07:51:18</t>
  </si>
  <si>
    <t>16/04/2020 07:51:49</t>
  </si>
  <si>
    <t>16/04/2020 07:29:23</t>
  </si>
  <si>
    <t>16/04/2020 07:44:43</t>
  </si>
  <si>
    <t>16/04/2020 07:48:57</t>
  </si>
  <si>
    <t>16/04/2020 07:31:22</t>
  </si>
  <si>
    <t>16/04/2020 07:47:21</t>
  </si>
  <si>
    <t>16/04/2020 07:48:40</t>
  </si>
  <si>
    <t>16/04/2020 07:32:40</t>
  </si>
  <si>
    <t>16/04/2020 07:51:32</t>
  </si>
  <si>
    <t>16/04/2020 07:56:46</t>
  </si>
  <si>
    <t>16/04/2020 07:35:15</t>
  </si>
  <si>
    <t>16/04/2020 07:50:20</t>
  </si>
  <si>
    <t>16/04/2020 07:37:36</t>
  </si>
  <si>
    <t>16/04/2020 07:49:57</t>
  </si>
  <si>
    <t>16/04/2020 07:39:10</t>
  </si>
  <si>
    <t>16/04/2020 07:52:34</t>
  </si>
  <si>
    <t>16/04/2020 08:02:38</t>
  </si>
  <si>
    <t>45.543.915/0185-52</t>
  </si>
  <si>
    <t>16/04/2020 02:20:48</t>
  </si>
  <si>
    <t>16/04/2020 02:23:32</t>
  </si>
  <si>
    <t>16/04/2020 06:24:32</t>
  </si>
  <si>
    <t>45.543.915/0552-45</t>
  </si>
  <si>
    <t>16/04/2020 02:24:58</t>
  </si>
  <si>
    <t>16/04/2020 05:01:22</t>
  </si>
  <si>
    <t>16/04/2020 05:06:56</t>
  </si>
  <si>
    <t>45.543.915.0569-93</t>
  </si>
  <si>
    <t>16/04/2020 02:26:09</t>
  </si>
  <si>
    <t>16/04/2020 05:06:57</t>
  </si>
  <si>
    <t>16/04/2020 05:11:29</t>
  </si>
  <si>
    <t>45.543.915/0554-07</t>
  </si>
  <si>
    <t>16/04/2020 02:27:10</t>
  </si>
  <si>
    <t>16/04/2020 05:15:14</t>
  </si>
  <si>
    <t>45.543.915.0574-50</t>
  </si>
  <si>
    <t>16/04/2020 02:28:04</t>
  </si>
  <si>
    <t>16/04/2020 05:18:16</t>
  </si>
  <si>
    <t>45.543.915/0575-31</t>
  </si>
  <si>
    <t>16/04/2020 02:29:26</t>
  </si>
  <si>
    <t>16/04/2020 05:20:08</t>
  </si>
  <si>
    <t>45.543.915/0570-27</t>
  </si>
  <si>
    <t>16/04/2020 02:30:55</t>
  </si>
  <si>
    <t>16/04/2020 05:27:44</t>
  </si>
  <si>
    <t>45.543.915/0551-64</t>
  </si>
  <si>
    <t>16/04/2020 02:32:10</t>
  </si>
  <si>
    <t>16/04/2020 05:24:50</t>
  </si>
  <si>
    <t>45.543.915/0553-26</t>
  </si>
  <si>
    <t>16/04/2020 02:33:23</t>
  </si>
  <si>
    <t>16/04/2020 05:24:51</t>
  </si>
  <si>
    <t>45.543.915/0099-95</t>
  </si>
  <si>
    <t>16/04/2020 02:34:25</t>
  </si>
  <si>
    <t>45.543.915/0289-49</t>
  </si>
  <si>
    <t>45.543.915/0291-63</t>
  </si>
  <si>
    <t>45.543.915/0767-57</t>
  </si>
  <si>
    <t>EXPRESS</t>
  </si>
  <si>
    <t>17/04/2020 05:01:41</t>
  </si>
  <si>
    <t>17/04/2020 05:16:00</t>
  </si>
  <si>
    <t>17/04/2020 07:06:43</t>
  </si>
  <si>
    <t>45.543.915/0690-33</t>
  </si>
  <si>
    <t>17/04/2020 05:17:30</t>
  </si>
  <si>
    <t>17/04/2020 07:01:32</t>
  </si>
  <si>
    <t>45.543.915/0726-89</t>
  </si>
  <si>
    <t>17/04/2020 05:19:33</t>
  </si>
  <si>
    <t>17/04/2020 07:10:07</t>
  </si>
  <si>
    <t>16/04/2020 07:00:05</t>
  </si>
  <si>
    <t>45.543.915/0295-97</t>
  </si>
  <si>
    <t>45.543.915/0253-38</t>
  </si>
  <si>
    <t>45.543.915/0294-06</t>
  </si>
  <si>
    <t>45.543.915/0288-68</t>
  </si>
  <si>
    <t>45.543.915/0292-44</t>
  </si>
  <si>
    <t>45.543.915/0296-78</t>
  </si>
  <si>
    <t>16/04/2020 07:00:06</t>
  </si>
  <si>
    <t>45.543.915/0290-82</t>
  </si>
  <si>
    <t xml:space="preserve"> 45.543.915/0722-55</t>
  </si>
  <si>
    <t>16/04/2020 08:40:51</t>
  </si>
  <si>
    <t>16/04/2020 09:21:19</t>
  </si>
  <si>
    <t>16/04/2020 09:52:41</t>
  </si>
  <si>
    <t>16/04/2020 09:55:36</t>
  </si>
  <si>
    <t xml:space="preserve"> 45.543.915/0589-37</t>
  </si>
  <si>
    <t>16/04/2020 09:23:49</t>
  </si>
  <si>
    <t>16/04/2020 09:56:18</t>
  </si>
  <si>
    <t>16/04/2020 10:04:41</t>
  </si>
  <si>
    <t xml:space="preserve"> 45.543.915/0637-79</t>
  </si>
  <si>
    <t>16/04/2020 09:25:59</t>
  </si>
  <si>
    <t>16/04/2020 10:05:23</t>
  </si>
  <si>
    <t>16/04/2020 10:11:37</t>
  </si>
  <si>
    <t xml:space="preserve"> 45.543.915/0660-18</t>
  </si>
  <si>
    <t>16/04/2020 09:29:10</t>
  </si>
  <si>
    <t>16/04/2020 10:12:19</t>
  </si>
  <si>
    <t>16/04/2020 10:24:46</t>
  </si>
  <si>
    <t xml:space="preserve"> 45.543.915/0650-46</t>
  </si>
  <si>
    <t>16/04/2020 09:31:25</t>
  </si>
  <si>
    <t>16/04/2020 10:25:28</t>
  </si>
  <si>
    <t>16/04/2020 10:31:39</t>
  </si>
  <si>
    <t xml:space="preserve"> 45.543.915/0729-21</t>
  </si>
  <si>
    <t>16/04/2020 09:35:01</t>
  </si>
  <si>
    <t>16/04/2020 10:32:23</t>
  </si>
  <si>
    <t>16/04/2020 10:41:50</t>
  </si>
  <si>
    <t xml:space="preserve"> 45.543.915/0694-67</t>
  </si>
  <si>
    <t>16/04/2020 09:38:05</t>
  </si>
  <si>
    <t>16/04/2020 10:42:32</t>
  </si>
  <si>
    <t>16/04/2020 10:49:54</t>
  </si>
  <si>
    <t xml:space="preserve"> 45.543.915/0764-04</t>
  </si>
  <si>
    <t>16/04/2020 09:42:03</t>
  </si>
  <si>
    <t>16/04/2020 10:50:35</t>
  </si>
  <si>
    <t>16/04/2020 11:00:52</t>
  </si>
  <si>
    <t xml:space="preserve"> 45.543.915/0761-61</t>
  </si>
  <si>
    <t>16/04/2020 09:44:54</t>
  </si>
  <si>
    <t>16/04/2020 11:01:34</t>
  </si>
  <si>
    <t>16/04/2020 11:07:48</t>
  </si>
  <si>
    <t xml:space="preserve"> 45.543.915/0599-09</t>
  </si>
  <si>
    <t>16/04/2020 09:47:52</t>
  </si>
  <si>
    <t>16/04/2020 11:08:30</t>
  </si>
  <si>
    <t>16/04/2020 11:15:32</t>
  </si>
  <si>
    <t xml:space="preserve"> 45.543.915/0602-49</t>
  </si>
  <si>
    <t>16/04/2020 09:53:35</t>
  </si>
  <si>
    <t>16/04/2020 11:28:53</t>
  </si>
  <si>
    <t>16/04/2020 11:44:45</t>
  </si>
  <si>
    <t xml:space="preserve"> 45.543.915/0572-99</t>
  </si>
  <si>
    <t>16/04/2020 09:56:56</t>
  </si>
  <si>
    <t>16/04/2020 11:45:27</t>
  </si>
  <si>
    <t>16/04/2020 11:53:39</t>
  </si>
  <si>
    <t xml:space="preserve"> 45.543.915/0631-83</t>
  </si>
  <si>
    <t>16/04/2020 09:59:47</t>
  </si>
  <si>
    <t>16/04/2020 11:54:20</t>
  </si>
  <si>
    <t>17/04/2020 12:01:12</t>
  </si>
  <si>
    <t xml:space="preserve"> 45.543.915/0700-40</t>
  </si>
  <si>
    <t>16/04/2020 10:01:19</t>
  </si>
  <si>
    <t>17/04/2020 12:01:55</t>
  </si>
  <si>
    <t>17/04/2020 12:04:53</t>
  </si>
  <si>
    <t xml:space="preserve"> 45.543.915/0624-54</t>
  </si>
  <si>
    <t>16/04/2020 10:04:15</t>
  </si>
  <si>
    <t>17/04/2020 12:05:34</t>
  </si>
  <si>
    <t>17/04/2020 12:12:36</t>
  </si>
  <si>
    <t xml:space="preserve"> 45.543.915/0582-60</t>
  </si>
  <si>
    <t>16/04/2020 10:08:16</t>
  </si>
  <si>
    <t>17/04/2020 12:13:18</t>
  </si>
  <si>
    <t>17/04/2020 12:23:37</t>
  </si>
  <si>
    <t xml:space="preserve"> 45.543.915/0825-60</t>
  </si>
  <si>
    <t>16/04/2020 10:11:47</t>
  </si>
  <si>
    <t>17/04/2020 12:24:17</t>
  </si>
  <si>
    <t>17/04/2020 12:32:31</t>
  </si>
  <si>
    <t xml:space="preserve"> 45.543.915/0646-60</t>
  </si>
  <si>
    <t>16/04/2020 10:16:03</t>
  </si>
  <si>
    <t>17/04/2020 12:33:12</t>
  </si>
  <si>
    <t>17/04/2020 12:43:49</t>
  </si>
  <si>
    <t xml:space="preserve"> 45.543.915/0662-80</t>
  </si>
  <si>
    <t>16/04/2020 10:17:43</t>
  </si>
  <si>
    <t>17/04/2020 12:44:31</t>
  </si>
  <si>
    <t>17/04/2020 12:47:28</t>
  </si>
  <si>
    <t xml:space="preserve"> 45.543.915/0687-38</t>
  </si>
  <si>
    <t>16/04/2020 10:20:40</t>
  </si>
  <si>
    <t>17/04/2020 12:48:10</t>
  </si>
  <si>
    <t>17/04/2020 12:55:47</t>
  </si>
  <si>
    <t xml:space="preserve"> 45.543.915/0763-23</t>
  </si>
  <si>
    <t>16/04/2020 10:26:55</t>
  </si>
  <si>
    <t>17/04/2020 12:56:29</t>
  </si>
  <si>
    <t>17/04/2020 01:14:08</t>
  </si>
  <si>
    <t xml:space="preserve"> 45.543.915/0566-40</t>
  </si>
  <si>
    <t>16/04/2020 10:31:15</t>
  </si>
  <si>
    <t>17/04/2020 01:14:50</t>
  </si>
  <si>
    <t>17/04/2020 01:25:53</t>
  </si>
  <si>
    <t xml:space="preserve"> 45.543.915/0766-76</t>
  </si>
  <si>
    <t>16/04/2020 08:40:52</t>
  </si>
  <si>
    <t>16/04/2020 10:35:00</t>
  </si>
  <si>
    <t>17/04/2020 01:26:35</t>
  </si>
  <si>
    <t>17/04/2020 01:36:10</t>
  </si>
  <si>
    <t xml:space="preserve"> 45.543.915/0757-85</t>
  </si>
  <si>
    <t>16/04/2020 10:38:35</t>
  </si>
  <si>
    <t>17/04/2020 01:36:52</t>
  </si>
  <si>
    <t>17/04/2020 01:45:12</t>
  </si>
  <si>
    <t xml:space="preserve"> 45.543.915/0800-02</t>
  </si>
  <si>
    <t>16/04/2020 10:40:51</t>
  </si>
  <si>
    <t>17/04/2020 01:45:57</t>
  </si>
  <si>
    <t>17/04/2020 01:51:40</t>
  </si>
  <si>
    <t xml:space="preserve"> 45.543.915/0571-08</t>
  </si>
  <si>
    <t>16/04/2020 10:43:45</t>
  </si>
  <si>
    <t>17/04/2020 01:52:24</t>
  </si>
  <si>
    <t>17/04/2020 02:00:07</t>
  </si>
  <si>
    <t xml:space="preserve"> 45.543.915/0727-60</t>
  </si>
  <si>
    <t>16/04/2020 10:47:19</t>
  </si>
  <si>
    <t>17/04/2020 02:00:52</t>
  </si>
  <si>
    <t>17/04/2020 02:10:48</t>
  </si>
  <si>
    <t xml:space="preserve"> 45.543.915/0587-75</t>
  </si>
  <si>
    <t>16/04/2020 10:50:25</t>
  </si>
  <si>
    <t>17/04/2020 02:11:32</t>
  </si>
  <si>
    <t>17/04/2020 02:19:54</t>
  </si>
  <si>
    <t xml:space="preserve"> 45.543.915/0758-66</t>
  </si>
  <si>
    <t>16/04/2020 10:53:08</t>
  </si>
  <si>
    <t>17/04/2020 03:53:24</t>
  </si>
  <si>
    <t>17/04/2020 03:59:43</t>
  </si>
  <si>
    <t xml:space="preserve"> 45.543.915/0557-50</t>
  </si>
  <si>
    <t>16/04/2020 10:56:20</t>
  </si>
  <si>
    <t>17/04/2020 02:34:46</t>
  </si>
  <si>
    <t>17/04/2020 02:43:18</t>
  </si>
  <si>
    <t xml:space="preserve"> 45.543.915/0594-02</t>
  </si>
  <si>
    <t>16/04/2020 10:59:32</t>
  </si>
  <si>
    <t>17/04/2020 02:44:00</t>
  </si>
  <si>
    <t>17/04/2020 02:52:16</t>
  </si>
  <si>
    <t xml:space="preserve"> 45.543.915/0578-84</t>
  </si>
  <si>
    <t>16/04/2020 11:02:58</t>
  </si>
  <si>
    <t>17/04/2020 02:52:58</t>
  </si>
  <si>
    <t>17/04/2020 03:01:28</t>
  </si>
  <si>
    <t xml:space="preserve"> 45.543.915/0565-60</t>
  </si>
  <si>
    <t>16/04/2020 11:05:53</t>
  </si>
  <si>
    <t>17/04/2020 03:02:11</t>
  </si>
  <si>
    <t>17/04/2020 03:09:02</t>
  </si>
  <si>
    <t xml:space="preserve"> 45.543.915/0623-73</t>
  </si>
  <si>
    <t>16/04/2020 11:08:50</t>
  </si>
  <si>
    <t>17/04/2020 03:09:45</t>
  </si>
  <si>
    <t>17/04/2020 03:16:38</t>
  </si>
  <si>
    <t xml:space="preserve"> 45.543.915/0753-51</t>
  </si>
  <si>
    <t>16/04/2020 11:12:15</t>
  </si>
  <si>
    <t>17/04/2020 03:17:21</t>
  </si>
  <si>
    <t>17/04/2020 03:25:47</t>
  </si>
  <si>
    <t xml:space="preserve"> 45.543.915/0593-13</t>
  </si>
  <si>
    <t>16/04/2020 11:13:47</t>
  </si>
  <si>
    <t>17/04/2020 03:26:30</t>
  </si>
  <si>
    <t>17/04/2020 03:29:25</t>
  </si>
  <si>
    <t xml:space="preserve"> 45.543.915/0645-89</t>
  </si>
  <si>
    <t>16/04/2020 11:16:43</t>
  </si>
  <si>
    <t>17/04/2020 03:30:07</t>
  </si>
  <si>
    <t>17/04/2020 03:37:25</t>
  </si>
  <si>
    <t xml:space="preserve"> 45.543.915/0663-60</t>
  </si>
  <si>
    <t>16/04/2020 11:19:53</t>
  </si>
  <si>
    <t>17/04/2020 05:47:36</t>
  </si>
  <si>
    <t>17/04/2020 05:48:07</t>
  </si>
  <si>
    <t xml:space="preserve"> 45.543.915/0747-03</t>
  </si>
  <si>
    <t>16/04/2020 11:21:17</t>
  </si>
  <si>
    <t>17/04/2020 05:48:52</t>
  </si>
  <si>
    <t>17/04/2020 03:46:18</t>
  </si>
  <si>
    <t xml:space="preserve"> 45.543.915/0657-12</t>
  </si>
  <si>
    <t>16/04/2020 11:23:50</t>
  </si>
  <si>
    <t>17/04/2020 05:49:35</t>
  </si>
  <si>
    <t xml:space="preserve"> 45.543.915/0685-76</t>
  </si>
  <si>
    <t>16/04/2020 11:26:48</t>
  </si>
  <si>
    <t>17/04/2020 05:50:21</t>
  </si>
  <si>
    <t>17/04/2020 03:59:12</t>
  </si>
  <si>
    <t xml:space="preserve"> 45.543.915/0573-70</t>
  </si>
  <si>
    <t>16/04/2020 11:29:53</t>
  </si>
  <si>
    <t>17/04/2020 07:52:11</t>
  </si>
  <si>
    <t>17/04/2020 07:59:57</t>
  </si>
  <si>
    <t xml:space="preserve"> 45.543.915/0676-85</t>
  </si>
  <si>
    <t>16/04/2020 11:32:28</t>
  </si>
  <si>
    <t>17/04/2020 07:55:42</t>
  </si>
  <si>
    <t>17/04/2020 08:02:54</t>
  </si>
  <si>
    <t xml:space="preserve"> 45.543.915/0644-06</t>
  </si>
  <si>
    <t>16/04/2020 11:35:13</t>
  </si>
  <si>
    <t>17/04/2020 08:00:43</t>
  </si>
  <si>
    <t>17/04/2020 08:08:08</t>
  </si>
  <si>
    <t xml:space="preserve"> 45.543.915/0656-31</t>
  </si>
  <si>
    <t>16/04/2020 11:38:05</t>
  </si>
  <si>
    <t>17/04/2020 08:03:40</t>
  </si>
  <si>
    <t>17/04/2020 08:12:18</t>
  </si>
  <si>
    <t xml:space="preserve"> 45.543.915/0762-42</t>
  </si>
  <si>
    <t>16/04/2020 11:41:05</t>
  </si>
  <si>
    <t>17/04/2020 08:08:51</t>
  </si>
  <si>
    <t>17/04/2020 08:16:45</t>
  </si>
  <si>
    <t xml:space="preserve"> 45.543.915/0583-41</t>
  </si>
  <si>
    <t>16/04/2020 11:43:52</t>
  </si>
  <si>
    <t>17/04/2020 08:13:03</t>
  </si>
  <si>
    <t>17/04/2020 08:22:17</t>
  </si>
  <si>
    <t xml:space="preserve"> 45.543.915/0403-02</t>
  </si>
  <si>
    <t>16/04/2020 11:46:50</t>
  </si>
  <si>
    <t>17/04/2020 08:17:27</t>
  </si>
  <si>
    <t>17/04/2020 08:25:23</t>
  </si>
  <si>
    <t xml:space="preserve"> 45.543.915/0699-71</t>
  </si>
  <si>
    <t>16/04/2020 11:50:38</t>
  </si>
  <si>
    <t>17/04/2020 08:23:03</t>
  </si>
  <si>
    <t>17/04/2020 08:40:56</t>
  </si>
  <si>
    <t xml:space="preserve"> 45.543.915/0659-84</t>
  </si>
  <si>
    <t>16/04/2020 11:55:46</t>
  </si>
  <si>
    <t>17/04/2020 08:26:07</t>
  </si>
  <si>
    <t>17/04/2020 08:41:48</t>
  </si>
  <si>
    <t xml:space="preserve"> 45.543.915/0724-17</t>
  </si>
  <si>
    <t>16/04/2020 11:57:07</t>
  </si>
  <si>
    <t>17/04/2020 08:41:42</t>
  </si>
  <si>
    <t>17/04/2020 08:44:43</t>
  </si>
  <si>
    <t xml:space="preserve"> 45.543.915/0568-02</t>
  </si>
  <si>
    <t>16/04/2020 11:59:53</t>
  </si>
  <si>
    <t>17/04/2020 08:42:32</t>
  </si>
  <si>
    <t>17/04/2020 08:50:12</t>
  </si>
  <si>
    <t xml:space="preserve"> 45.543.915/0755-13</t>
  </si>
  <si>
    <t>17/04/2020 12:02:33</t>
  </si>
  <si>
    <t>17/04/2020 08:45:28</t>
  </si>
  <si>
    <t>17/04/2020 08:56:00</t>
  </si>
  <si>
    <t xml:space="preserve"> 45.543.915/0591-51</t>
  </si>
  <si>
    <t>17/04/2020 12:05:42</t>
  </si>
  <si>
    <t>17/04/2020 08:50:56</t>
  </si>
  <si>
    <t>17/04/2020 08:58:27</t>
  </si>
  <si>
    <t xml:space="preserve"> 45.543.915/0641-55</t>
  </si>
  <si>
    <t>CD / ECOMMERCE</t>
  </si>
  <si>
    <t>17/04/2020 12:11:07</t>
  </si>
  <si>
    <t>17/04/2020 08:56:51</t>
  </si>
  <si>
    <t>17/04/2020 09:14:42</t>
  </si>
  <si>
    <t xml:space="preserve"> 45.543.915/0860-43</t>
  </si>
  <si>
    <t>17/04/2020 12:13:16</t>
  </si>
  <si>
    <t>17/04/2020 08:59:11</t>
  </si>
  <si>
    <t>17/04/2020 09:01:55</t>
  </si>
  <si>
    <t xml:space="preserve"> 45.543.915/0818-31</t>
  </si>
  <si>
    <t>17/04/2020 12:16:27</t>
  </si>
  <si>
    <t>17/04/2020 09:07:09</t>
  </si>
  <si>
    <t xml:space="preserve"> 45.543.915/0859-00</t>
  </si>
  <si>
    <t>17/04/2020 12:18:08</t>
  </si>
  <si>
    <t>17/04/2020 09:11:19</t>
  </si>
  <si>
    <t xml:space="preserve"> 45.543.915/0344-00</t>
  </si>
  <si>
    <t>LOJA</t>
  </si>
  <si>
    <t>16/04/2020 08:44:08</t>
  </si>
  <si>
    <t>17/04/2020 12:28:24</t>
  </si>
  <si>
    <t>17/04/2020 09:12:03</t>
  </si>
  <si>
    <t>17/04/2020 09:39:54</t>
  </si>
  <si>
    <t xml:space="preserve"> 45.543.915/0364-53</t>
  </si>
  <si>
    <t>Timeout</t>
  </si>
  <si>
    <t>17/04/2020 12:35:00</t>
  </si>
  <si>
    <t>17/04/2020 09:14:43</t>
  </si>
  <si>
    <t>17/04/2020 09:51:27</t>
  </si>
  <si>
    <t xml:space="preserve"> 45.543.915/0358-05</t>
  </si>
  <si>
    <t>17/04/2020 12:49:29</t>
  </si>
  <si>
    <t>17/04/2020 09:40:39</t>
  </si>
  <si>
    <t>17/04/2020 10:15:42</t>
  </si>
  <si>
    <t xml:space="preserve"> 45.543.915/0340-86</t>
  </si>
  <si>
    <t>17/04/2020 12:59:14</t>
  </si>
  <si>
    <t>17/04/2020 11:01:00</t>
  </si>
  <si>
    <t>17/04/2020 11:44:37</t>
  </si>
  <si>
    <t xml:space="preserve"> 45.543.915/0372-63</t>
  </si>
  <si>
    <t>17/04/2020 01:14:10</t>
  </si>
  <si>
    <t>17/04/2020 11:09:18</t>
  </si>
  <si>
    <t>17/04/2020 11:49:42</t>
  </si>
  <si>
    <t xml:space="preserve"> 45.543.915/0357-24</t>
  </si>
  <si>
    <t>17/04/2020 01:23:47</t>
  </si>
  <si>
    <t>17/04/2020 11:44:38</t>
  </si>
  <si>
    <t>17/04/2020 12:32:55</t>
  </si>
  <si>
    <t xml:space="preserve"> 45.543.915/0343-29</t>
  </si>
  <si>
    <t>17/04/2020 01:24:57</t>
  </si>
  <si>
    <t>17/04/2020 11:52:38</t>
  </si>
  <si>
    <t xml:space="preserve"> 45.543.915/0129-45</t>
  </si>
  <si>
    <t>17/04/2020 01:29:51</t>
  </si>
  <si>
    <t>17/04/2020 11:53:22</t>
  </si>
  <si>
    <t>17/04/2020 12:08:07</t>
  </si>
  <si>
    <t xml:space="preserve"> 45.543.915/0427-71</t>
  </si>
  <si>
    <t>17/04/2020 01:34:21</t>
  </si>
  <si>
    <t>17/04/2020 12:08:52</t>
  </si>
  <si>
    <t>17/04/2020 12:20:59</t>
  </si>
  <si>
    <t xml:space="preserve"> 45.543.915/0124-30</t>
  </si>
  <si>
    <t>17/04/2020 01:40:50</t>
  </si>
  <si>
    <t>17/04/2020 12:38:56</t>
  </si>
  <si>
    <t xml:space="preserve"> 45.543.915/0204-50</t>
  </si>
  <si>
    <t>17/04/2020 01:47:29</t>
  </si>
  <si>
    <t>17/04/2020 12:36:32</t>
  </si>
  <si>
    <t>17/04/2020 01:10:06</t>
  </si>
  <si>
    <t xml:space="preserve"> 45.543.915/0107-30</t>
  </si>
  <si>
    <t>17/04/2020 01:51:47</t>
  </si>
  <si>
    <t>17/04/2020 12:52:08</t>
  </si>
  <si>
    <t xml:space="preserve"> 45.543.915/0283-53</t>
  </si>
  <si>
    <t>17/04/2020 01:58:17</t>
  </si>
  <si>
    <t>17/04/2020 01:12:42</t>
  </si>
  <si>
    <t>17/04/2020 01:28:59</t>
  </si>
  <si>
    <t xml:space="preserve"> 45.543.915/0181-29</t>
  </si>
  <si>
    <t>17/04/2020 02:07:35</t>
  </si>
  <si>
    <t>17/04/2020 01:12:48</t>
  </si>
  <si>
    <t>17/04/2020 01:58:02</t>
  </si>
  <si>
    <t xml:space="preserve"> 45.543.915/0382-35</t>
  </si>
  <si>
    <t>17/04/2020 02:15:07</t>
  </si>
  <si>
    <t>17/04/2020 02:11:03</t>
  </si>
  <si>
    <t>17/04/2020 02:51:51</t>
  </si>
  <si>
    <t xml:space="preserve"> 45.543.915/0005-05</t>
  </si>
  <si>
    <t>17/04/2020 02:27:49</t>
  </si>
  <si>
    <t>17/04/2020 02:11:57</t>
  </si>
  <si>
    <t>17/04/2020 02:43:08</t>
  </si>
  <si>
    <t>45.543.915/0467-69</t>
  </si>
  <si>
    <t>16/04/2020 08:53:59</t>
  </si>
  <si>
    <t>17/04/2020 02:28:58</t>
  </si>
  <si>
    <t>17/04/2020 01:53:40</t>
  </si>
  <si>
    <t>17/04/2020 01:56:39</t>
  </si>
  <si>
    <t>45.543.915/0465-05</t>
  </si>
  <si>
    <t>16/04/2020 08:54:00</t>
  </si>
  <si>
    <t>17/04/2020 02:30:05</t>
  </si>
  <si>
    <t>17/04/2020 01:57:24</t>
  </si>
  <si>
    <t>17/04/2020 02:00:23</t>
  </si>
  <si>
    <t>45.543.915/0462-54</t>
  </si>
  <si>
    <t>17/04/2020 02:31:08</t>
  </si>
  <si>
    <t>17/04/2020 01:58:48</t>
  </si>
  <si>
    <t>17/04/2020 02:01:50</t>
  </si>
  <si>
    <t>45.543.915/0468-40</t>
  </si>
  <si>
    <t>17/04/2020 02:32:09</t>
  </si>
  <si>
    <t>17/04/2020 02:01:10</t>
  </si>
  <si>
    <t>17/04/2020 02:04:09</t>
  </si>
  <si>
    <t>45.543.915/0502-86</t>
  </si>
  <si>
    <t>17/04/2020 02:33:16</t>
  </si>
  <si>
    <t>17/04/2020 02:02:36</t>
  </si>
  <si>
    <t>17/04/2020 02:05:37</t>
  </si>
  <si>
    <t>45.543.915/0742-07</t>
  </si>
  <si>
    <t>17/04/2020 02:35:19</t>
  </si>
  <si>
    <t>17/04/2020 02:43:09</t>
  </si>
  <si>
    <t>17/04/2020 02:49:58</t>
  </si>
  <si>
    <t>45.543.915/0701-20</t>
  </si>
  <si>
    <t>17/04/2020 02:37:05</t>
  </si>
  <si>
    <t>17/04/2020 04:05:22</t>
  </si>
  <si>
    <t>17/04/2020 02:56:44</t>
  </si>
  <si>
    <t>45.543.915/0703-92</t>
  </si>
  <si>
    <t>17/04/2020 02:38:38</t>
  </si>
  <si>
    <t>17/04/2020 02:52:38</t>
  </si>
  <si>
    <t>17/04/2020 02:59:44</t>
  </si>
  <si>
    <t>45.543.915/0710-11</t>
  </si>
  <si>
    <t>17/04/2020 02:40:18</t>
  </si>
  <si>
    <t>17/04/2020 04:10:08</t>
  </si>
  <si>
    <t>17/04/2020 03:02:26</t>
  </si>
  <si>
    <t>45.543.915/0740-37</t>
  </si>
  <si>
    <t>17/04/2020 02:41:50</t>
  </si>
  <si>
    <t>17/04/2020 03:00:31</t>
  </si>
  <si>
    <t>17/04/2020 03:07:35</t>
  </si>
  <si>
    <t>45.543.915/0743-80</t>
  </si>
  <si>
    <t>17/04/2020 02:43:57</t>
  </si>
  <si>
    <t>17/04/2020 04:15:13</t>
  </si>
  <si>
    <t>17/04/2020 03:10:32</t>
  </si>
  <si>
    <t>45.543.915/0532-00</t>
  </si>
  <si>
    <t>17/04/2020 02:45:32</t>
  </si>
  <si>
    <t>17/04/2020 04:18:04</t>
  </si>
  <si>
    <t>17/04/2020 03:16:44</t>
  </si>
  <si>
    <t>45.543.915/0709-88</t>
  </si>
  <si>
    <t>17/04/2020 02:47:27</t>
  </si>
  <si>
    <t>17/04/2020 04:20:21</t>
  </si>
  <si>
    <t>17/04/2020 04:25:01</t>
  </si>
  <si>
    <t>45.543.915/0707-16</t>
  </si>
  <si>
    <t>17/04/2020 02:49:18</t>
  </si>
  <si>
    <t>17/04/2020 03:15:53</t>
  </si>
  <si>
    <t>17/04/2020 03:22:32</t>
  </si>
  <si>
    <t>45.543.915/0537-06</t>
  </si>
  <si>
    <t>17/04/2020 02:50:50</t>
  </si>
  <si>
    <t>17/04/2020 04:44:18</t>
  </si>
  <si>
    <t>17/04/2020 04:44:49</t>
  </si>
  <si>
    <t>45.543.915/0632-64</t>
  </si>
  <si>
    <t>17/04/2020 02:52:07</t>
  </si>
  <si>
    <t>17/04/2020 04:26:24</t>
  </si>
  <si>
    <t>17/04/2020 03:27:59</t>
  </si>
  <si>
    <t>45.543.915/0579-65</t>
  </si>
  <si>
    <t>17/04/2020 02:53:31</t>
  </si>
  <si>
    <t>17/04/2020 04:32:12</t>
  </si>
  <si>
    <t>17/04/2020 03:32:20</t>
  </si>
  <si>
    <t>45.543.915/0580-07</t>
  </si>
  <si>
    <t>17/04/2020 02:55:29</t>
  </si>
  <si>
    <t>17/04/2020 04:35:44</t>
  </si>
  <si>
    <t>17/04/2020 03:35:48</t>
  </si>
  <si>
    <t>45.543.915/0737-31</t>
  </si>
  <si>
    <t>17/04/2020 02:57:22</t>
  </si>
  <si>
    <t>17/04/2020 04:38:52</t>
  </si>
  <si>
    <t>17/04/2020 04:44:17</t>
  </si>
  <si>
    <t>45.543.915/0741-18</t>
  </si>
  <si>
    <t>17/04/2020 02:58:54</t>
  </si>
  <si>
    <t>17/04/2020 03:59:58</t>
  </si>
  <si>
    <t>17/04/2020 04:07:34</t>
  </si>
  <si>
    <t>45.543.915/0738-12</t>
  </si>
  <si>
    <t>17/04/2020 03:00:25</t>
  </si>
  <si>
    <t>17/04/2020 04:00:25</t>
  </si>
  <si>
    <t>17/04/2020 04:46:31</t>
  </si>
  <si>
    <t>45.543.915/0567-21</t>
  </si>
  <si>
    <t>17/04/2020 03:01:42</t>
  </si>
  <si>
    <t>17/04/2020 04:04:09</t>
  </si>
  <si>
    <t>17/04/2020 04:08:17</t>
  </si>
  <si>
    <t>45.543.915/0739-01</t>
  </si>
  <si>
    <t>17/04/2020 03:03:15</t>
  </si>
  <si>
    <t>17/04/2020 04:08:18</t>
  </si>
  <si>
    <t>17/04/2020 04:15:41</t>
  </si>
  <si>
    <t>45.543.915/0615-63</t>
  </si>
  <si>
    <t>17/04/2020 03:04:47</t>
  </si>
  <si>
    <t>17/04/2020 04:08:59</t>
  </si>
  <si>
    <t>17/04/2020 04:13:54</t>
  </si>
  <si>
    <t>45.543.915/0736-50</t>
  </si>
  <si>
    <t>17/04/2020 03:07:27</t>
  </si>
  <si>
    <t>17/04/2020 04:14:37</t>
  </si>
  <si>
    <t>17/04/2020 04:23:00</t>
  </si>
  <si>
    <t>45.543.915/0611-30</t>
  </si>
  <si>
    <t>17/04/2020 03:09:25</t>
  </si>
  <si>
    <t>17/04/2020 04:16:27</t>
  </si>
  <si>
    <t>17/04/2020 04:26:25</t>
  </si>
  <si>
    <t>45.543.915/0735-70</t>
  </si>
  <si>
    <t>17/04/2020 03:10:52</t>
  </si>
  <si>
    <t>17/04/2020 04:23:43</t>
  </si>
  <si>
    <t>17/04/2020 04:29:04</t>
  </si>
  <si>
    <t>45.543.915/0702-01</t>
  </si>
  <si>
    <t>17/04/2020 03:12:29</t>
  </si>
  <si>
    <t>17/04/2020 04:27:10</t>
  </si>
  <si>
    <t>17/04/2020 04:36:43</t>
  </si>
  <si>
    <t>45.543.915/0711-00</t>
  </si>
  <si>
    <t>17/04/2020 03:14:33</t>
  </si>
  <si>
    <t>17/04/2020 04:29:47</t>
  </si>
  <si>
    <t>17/04/2020 04:37:01</t>
  </si>
  <si>
    <t>45.543.915/0704-73</t>
  </si>
  <si>
    <t>17/04/2020 03:16:31</t>
  </si>
  <si>
    <t>17/04/2020 04:37:28</t>
  </si>
  <si>
    <t>17/04/2020 04:48:47</t>
  </si>
  <si>
    <t>45.543.915/0635-07</t>
  </si>
  <si>
    <t>17/04/2020 03:18:10</t>
  </si>
  <si>
    <t>17/04/2020 04:37:43</t>
  </si>
  <si>
    <t>17/04/2020 04:43:49</t>
  </si>
  <si>
    <t>45.543.915/0627-05</t>
  </si>
  <si>
    <t>17/04/2020 03:19:46</t>
  </si>
  <si>
    <t>17/04/2020 04:44:33</t>
  </si>
  <si>
    <t>17/04/2020 04:50:28</t>
  </si>
  <si>
    <t>45.543.915/0708-05</t>
  </si>
  <si>
    <t>17/04/2020 03:21:13</t>
  </si>
  <si>
    <t>17/04/2020 04:49:31</t>
  </si>
  <si>
    <t>17/04/2020 04:56:51</t>
  </si>
  <si>
    <t>45.543.915/0633-45</t>
  </si>
  <si>
    <t>17/04/2020 03:22:25</t>
  </si>
  <si>
    <t>17/04/2020 04:51:12</t>
  </si>
  <si>
    <t>17/04/2020 04:55:28</t>
  </si>
  <si>
    <t>45.543.915/0581-80</t>
  </si>
  <si>
    <t>17/04/2020 03:23:52</t>
  </si>
  <si>
    <t>45.543.915/0536-25</t>
  </si>
  <si>
    <t>17/04/2020 03:24:38</t>
  </si>
  <si>
    <t>17/04/2020 04:56:11</t>
  </si>
  <si>
    <t>17/04/2020 04:59:08</t>
  </si>
  <si>
    <t>45.543.915/0433-10</t>
  </si>
  <si>
    <t>17/04/2020 03:25:23</t>
  </si>
  <si>
    <t>17/04/2020 04:57:37</t>
  </si>
  <si>
    <t>17/04/2020 05:00:39</t>
  </si>
  <si>
    <t>45.543.915/0404-85</t>
  </si>
  <si>
    <t>17/04/2020 03:26:08</t>
  </si>
  <si>
    <t>17/04/2020 04:59:51</t>
  </si>
  <si>
    <t>17/04/2020 05:02:48</t>
  </si>
  <si>
    <t>45.543.915/0428-52</t>
  </si>
  <si>
    <t>17/04/2020 03:26:52</t>
  </si>
  <si>
    <t>17/04/2020 05:01:24</t>
  </si>
  <si>
    <t>17/04/2020 05:14:56</t>
  </si>
  <si>
    <t>45.543.915/0408-09</t>
  </si>
  <si>
    <t>17/04/2020 03:28:10</t>
  </si>
  <si>
    <t>17/04/2020 05:03:31</t>
  </si>
  <si>
    <t>17/04/2020 05:08:31</t>
  </si>
  <si>
    <t>45.543.915/0394-79</t>
  </si>
  <si>
    <t>17/04/2020 03:28:52</t>
  </si>
  <si>
    <t>17/04/2020 05:09:14</t>
  </si>
  <si>
    <t>17/04/2020 05:12:12</t>
  </si>
  <si>
    <t>45.543.915/0398-00</t>
  </si>
  <si>
    <t>17/04/2020 03:29:58</t>
  </si>
  <si>
    <t>17/04/2020 05:12:54</t>
  </si>
  <si>
    <t>17/04/2020 05:17:22</t>
  </si>
  <si>
    <t>45.543.915/0396-30</t>
  </si>
  <si>
    <t>17/04/2020 03:31:12</t>
  </si>
  <si>
    <t>17/04/2020 05:15:42</t>
  </si>
  <si>
    <t>17/04/2020 05:21:42</t>
  </si>
  <si>
    <t>45.543.915/0400-51</t>
  </si>
  <si>
    <t>17/04/2020 03:32:29</t>
  </si>
  <si>
    <t>17/04/2020 05:18:06</t>
  </si>
  <si>
    <t>17/04/2020 05:23:17</t>
  </si>
  <si>
    <t>45.543.915/0393-98</t>
  </si>
  <si>
    <t>17/04/2020 03:33:07</t>
  </si>
  <si>
    <t>17/04/2020 05:22:28</t>
  </si>
  <si>
    <t>17/04/2020 05:25:30</t>
  </si>
  <si>
    <t>45.543.915/0395-50</t>
  </si>
  <si>
    <t>17/04/2020 03:34:27</t>
  </si>
  <si>
    <t>17/04/2020 05:23:59</t>
  </si>
  <si>
    <t>17/04/2020 05:28:55</t>
  </si>
  <si>
    <t>45.543.915/0391-26</t>
  </si>
  <si>
    <t>17/04/2020 03:35:10</t>
  </si>
  <si>
    <t>17/04/2020 05:26:13</t>
  </si>
  <si>
    <t>17/04/2020 05:29:15</t>
  </si>
  <si>
    <t>45.543.915/0402-13</t>
  </si>
  <si>
    <t>17/04/2020 03:35:53</t>
  </si>
  <si>
    <t>17/04/2020 05:29:39</t>
  </si>
  <si>
    <t>17/04/2020 05:32:36</t>
  </si>
  <si>
    <t>45.543.915/0392-07</t>
  </si>
  <si>
    <t>17/04/2020 03:37:12</t>
  </si>
  <si>
    <t>17/04/2020 05:30:00</t>
  </si>
  <si>
    <t>17/04/2020 05:37:17</t>
  </si>
  <si>
    <t>45.543.915/0438-24</t>
  </si>
  <si>
    <t>17/04/2020 03:37:59</t>
  </si>
  <si>
    <t>17/04/2020 05:33:19</t>
  </si>
  <si>
    <t>17/04/2020 05:36:14</t>
  </si>
  <si>
    <t>45.543.915/0401-32</t>
  </si>
  <si>
    <t>17/04/2020 03:39:49</t>
  </si>
  <si>
    <t>17/04/2020 05:36:58</t>
  </si>
  <si>
    <t>17/04/2020 05:43:59</t>
  </si>
  <si>
    <t>45.543.915/0399-83</t>
  </si>
  <si>
    <t>17/04/2020 03:41:03</t>
  </si>
  <si>
    <t>17/04/2020 05:38:02</t>
  </si>
  <si>
    <t>17/04/2020 05:45:22</t>
  </si>
  <si>
    <t>45.543.915/0413-76</t>
  </si>
  <si>
    <t>17/04/2020 03:41:40</t>
  </si>
  <si>
    <t>17/04/2020 05:44:42</t>
  </si>
  <si>
    <t>ERRO S</t>
  </si>
  <si>
    <t>NAO PROCESSAR</t>
  </si>
  <si>
    <t>45.543.915/0459-59</t>
  </si>
  <si>
    <t>18/04/2020 12:11:16</t>
  </si>
  <si>
    <t>18/04/2020 12:18:53</t>
  </si>
  <si>
    <t>18/04/2020 01:59:44</t>
  </si>
  <si>
    <t>45.543.915/0475-79</t>
  </si>
  <si>
    <t>18/04/2020 12:20:44</t>
  </si>
  <si>
    <t>18/04/2020 02:09:03</t>
  </si>
  <si>
    <t>45.543.915/0561-36</t>
  </si>
  <si>
    <t>18/04/2020 12:22:50</t>
  </si>
  <si>
    <t>18/04/2020 02:21:23</t>
  </si>
  <si>
    <t>45.543.915/0562-17</t>
  </si>
  <si>
    <t>18/04/2020 12:24:29</t>
  </si>
  <si>
    <t>18/04/2020 02:30:52</t>
  </si>
  <si>
    <t>45.543.915/0576-12</t>
  </si>
  <si>
    <t>18/04/2020 12:26:08</t>
  </si>
  <si>
    <t>18/04/2020 02:40:29</t>
  </si>
  <si>
    <t>45.543.915/0577-01</t>
  </si>
  <si>
    <t>18/04/2020 12:27:59</t>
  </si>
  <si>
    <t>18/04/2020 02:55:15</t>
  </si>
  <si>
    <t>45.543.915/0584-22</t>
  </si>
  <si>
    <t>18/04/2020 12:29:33</t>
  </si>
  <si>
    <t>18/04/2020 03:07:44</t>
  </si>
  <si>
    <t>45.543.915/0586-94</t>
  </si>
  <si>
    <t>18/04/2020 12:31:14</t>
  </si>
  <si>
    <t>18/04/2020 03:19:22</t>
  </si>
  <si>
    <t>45.543.915/0588-56</t>
  </si>
  <si>
    <t>18/04/2020 12:33:01</t>
  </si>
  <si>
    <t>18/04/2020 03:30:28</t>
  </si>
  <si>
    <t>45.543.915/0590-70</t>
  </si>
  <si>
    <t>18/04/2020 12:35:12</t>
  </si>
  <si>
    <t>18/04/2020 03:35:12</t>
  </si>
  <si>
    <t>45.543.915/0595-85</t>
  </si>
  <si>
    <t>18/04/2020 12:37:01</t>
  </si>
  <si>
    <t>18/04/2020 03:43:30</t>
  </si>
  <si>
    <t>45.543.915/0596-66</t>
  </si>
  <si>
    <t>18/04/2020 12:39:48</t>
  </si>
  <si>
    <t>18/04/2020 03:47:36</t>
  </si>
  <si>
    <t>45.543.915/0597-47</t>
  </si>
  <si>
    <t>18/04/2020 12:42:28</t>
  </si>
  <si>
    <t>18/04/2020 04:07:13</t>
  </si>
  <si>
    <t>45.543.915/0601-68</t>
  </si>
  <si>
    <t>18/04/2020 12:44:13</t>
  </si>
  <si>
    <t>18/04/2020 03:55:29</t>
  </si>
  <si>
    <t>45.543.915/0609-15</t>
  </si>
  <si>
    <t>18/04/2020 12:45:55</t>
  </si>
  <si>
    <t>18/04/2020 04:03:11</t>
  </si>
  <si>
    <t>45.543.915/0614-82</t>
  </si>
  <si>
    <t>18/04/2020 12:47:33</t>
  </si>
  <si>
    <t>18/04/2020 04:11:20</t>
  </si>
  <si>
    <t>45.543.915/0619-97</t>
  </si>
  <si>
    <t>18/04/2020 12:49:16</t>
  </si>
  <si>
    <t>18/04/2020 04:19:20</t>
  </si>
  <si>
    <t>45.543.915/0629-69</t>
  </si>
  <si>
    <t>18/04/2020 12:51:44</t>
  </si>
  <si>
    <t>18/04/2020 04:22:29</t>
  </si>
  <si>
    <t>45.543.915/0630-00</t>
  </si>
  <si>
    <t>18/04/2020 12:53:53</t>
  </si>
  <si>
    <t>18/04/2020 04:35:37</t>
  </si>
  <si>
    <t>45.543.915/0634-26</t>
  </si>
  <si>
    <t>18/04/2020 12:56:10</t>
  </si>
  <si>
    <t>18/04/2020 04:33:14</t>
  </si>
  <si>
    <t>45.543.915/0636-98</t>
  </si>
  <si>
    <t>18/04/2020 12:58:16</t>
  </si>
  <si>
    <t>18/04/2020 04:42:32</t>
  </si>
  <si>
    <t>45.543.915/0638-50</t>
  </si>
  <si>
    <t>18/04/2020 12:59:58</t>
  </si>
  <si>
    <t>18/04/2020 04:46:29</t>
  </si>
  <si>
    <t>45.543.915/0639-30</t>
  </si>
  <si>
    <t>18/04/2020 01:02:18</t>
  </si>
  <si>
    <t>18/04/2020 04:51:57</t>
  </si>
  <si>
    <t>45.543.915/0648-21</t>
  </si>
  <si>
    <t>18/04/2020 01:03:57</t>
  </si>
  <si>
    <t>18/04/2020 04:57:44</t>
  </si>
  <si>
    <t>45.543.915/0649-02</t>
  </si>
  <si>
    <t>18/04/2020 12:11:17</t>
  </si>
  <si>
    <t>18/04/2020 01:05:36</t>
  </si>
  <si>
    <t>18/04/2020 05:01:18</t>
  </si>
  <si>
    <t>45.543.915/0651-27</t>
  </si>
  <si>
    <t>18/04/2020 01:07:32</t>
  </si>
  <si>
    <t>18/04/2020 05:11:40</t>
  </si>
  <si>
    <t>45.543.915/0654-70</t>
  </si>
  <si>
    <t>18/04/2020 01:09:04</t>
  </si>
  <si>
    <t>18/04/2020 05:08:52</t>
  </si>
  <si>
    <t>45.543.915/0658-01</t>
  </si>
  <si>
    <t>18/04/2020 01:10:49</t>
  </si>
  <si>
    <t>18/04/2020 05:15:49</t>
  </si>
  <si>
    <t>45.543.915/0661-07</t>
  </si>
  <si>
    <t>18/04/2020 01:13:36</t>
  </si>
  <si>
    <t>18/04/2020 05:39:59</t>
  </si>
  <si>
    <t>45.543.915/0664-41</t>
  </si>
  <si>
    <t>18/04/2020 01:15:10</t>
  </si>
  <si>
    <t>18/04/2020 05:23:58</t>
  </si>
  <si>
    <t>45.543.915/0665-22</t>
  </si>
  <si>
    <t>18/04/2020 01:16:55</t>
  </si>
  <si>
    <t>18/04/2020 05:33:12</t>
  </si>
  <si>
    <t>45.543.915/0754-32</t>
  </si>
  <si>
    <t>17/04/2020 05:22:36</t>
  </si>
  <si>
    <t>17/04/2020 07:37:33</t>
  </si>
  <si>
    <t>45.543.915/0643-17</t>
  </si>
  <si>
    <t>17/04/2020 05:24:53</t>
  </si>
  <si>
    <t>17/04/2020 07:39:22</t>
  </si>
  <si>
    <t>45.543.915/0718-79</t>
  </si>
  <si>
    <t>17/04/2020 05:26:40</t>
  </si>
  <si>
    <t>17/04/2020 07:44:34</t>
  </si>
  <si>
    <t>45.543.915/0768-38</t>
  </si>
  <si>
    <t>17/04/2020 05:29:29</t>
  </si>
  <si>
    <t>17/04/2020 07:55:52</t>
  </si>
  <si>
    <t>45.543.915/0655-50</t>
  </si>
  <si>
    <t>17/04/2020 05:31:41</t>
  </si>
  <si>
    <t>17/04/2020 07:53:14</t>
  </si>
  <si>
    <t>45.543.915/0608-34</t>
  </si>
  <si>
    <t>17/04/2020 05:33:52</t>
  </si>
  <si>
    <t>17/04/2020 11:23:44</t>
  </si>
  <si>
    <t>45.543.915/0653-99</t>
  </si>
  <si>
    <t>17/04/2020 05:35:45</t>
  </si>
  <si>
    <t>17/04/2020 08:06:24</t>
  </si>
  <si>
    <t>45.543.915/0600-87</t>
  </si>
  <si>
    <t>17/04/2020 05:37:24</t>
  </si>
  <si>
    <t>45.543.915/0697-00</t>
  </si>
  <si>
    <t>17/04/2020 05:39:28</t>
  </si>
  <si>
    <t>17/04/2020 08:18:19</t>
  </si>
  <si>
    <t>45.543.915/0620-20</t>
  </si>
  <si>
    <t>17/04/2020 05:42:08</t>
  </si>
  <si>
    <t>17/04/2020 08:19:03</t>
  </si>
  <si>
    <t>45.543.915/0618-06</t>
  </si>
  <si>
    <t>17/04/2020 05:44:24</t>
  </si>
  <si>
    <t>17/04/2020 08:32:02</t>
  </si>
  <si>
    <t>45.543.915/0478-11</t>
  </si>
  <si>
    <t>17/04/2020 05:46:44</t>
  </si>
  <si>
    <t>17/04/2020 08:28:35</t>
  </si>
  <si>
    <t>45.543.915/0585-03</t>
  </si>
  <si>
    <t>17/04/2020 05:49:00</t>
  </si>
  <si>
    <t>17/04/2020 08:37:49</t>
  </si>
  <si>
    <t>45.543.915/0617-25</t>
  </si>
  <si>
    <t>17/04/2020 05:51:38</t>
  </si>
  <si>
    <t>17/04/2020 08:48:08</t>
  </si>
  <si>
    <t>45.543.915/0640-74</t>
  </si>
  <si>
    <t>17/04/2020 05:53:55</t>
  </si>
  <si>
    <t>17/04/2020 08:47:08</t>
  </si>
  <si>
    <t>45.543.915/0686-57</t>
  </si>
  <si>
    <t>17/04/2020 05:56:47</t>
  </si>
  <si>
    <t>17/04/2020 08:58:13</t>
  </si>
  <si>
    <t>45.543.915/0556-79</t>
  </si>
  <si>
    <t>17/04/2020 06:00:38</t>
  </si>
  <si>
    <t>17/04/2020 09:12:34</t>
  </si>
  <si>
    <t>45.543.915/0826-41</t>
  </si>
  <si>
    <t>17/04/2020 05:01:42</t>
  </si>
  <si>
    <t>17/04/2020 06:02:02</t>
  </si>
  <si>
    <t>17/04/2020 09:04:26</t>
  </si>
  <si>
    <t>45.543.915/0603-20</t>
  </si>
  <si>
    <t>17/04/2020 05:02:53</t>
  </si>
  <si>
    <t>17/04/2020 06:02:46</t>
  </si>
  <si>
    <t>17/04/2020 09:08:26</t>
  </si>
  <si>
    <t>45.543.915/0652-08</t>
  </si>
  <si>
    <t>17/04/2020 06:03:30</t>
  </si>
  <si>
    <t>17/04/2020 09:12:25</t>
  </si>
  <si>
    <t>45.543.915/0719-50</t>
  </si>
  <si>
    <t>17/04/2020 06:04:13</t>
  </si>
  <si>
    <t>17/04/2020 09:16:25</t>
  </si>
  <si>
    <t>45.543.915/0780-24</t>
  </si>
  <si>
    <t>17/04/2020 06:04:55</t>
  </si>
  <si>
    <t>17/04/2020 09:16:33</t>
  </si>
  <si>
    <t>45.543.915/0802-74</t>
  </si>
  <si>
    <t>MARKET</t>
  </si>
  <si>
    <t>17/04/2020 05:05:48</t>
  </si>
  <si>
    <t>17/04/2020 06:08:05</t>
  </si>
  <si>
    <t>17/04/2020 09:27:25</t>
  </si>
  <si>
    <t>45.543.915/0819-12</t>
  </si>
  <si>
    <t>17/04/2020 06:11:12</t>
  </si>
  <si>
    <t>17/04/2020 09:18:51</t>
  </si>
  <si>
    <t>45.543.915/0471-45</t>
  </si>
  <si>
    <t>17/04/2020 06:12:52</t>
  </si>
  <si>
    <t>17/04/2020 11:16:58</t>
  </si>
  <si>
    <t>45.543.915/0832-90</t>
  </si>
  <si>
    <t>17/04/2020 06:17:06</t>
  </si>
  <si>
    <t>17/04/2020 09:44:31</t>
  </si>
  <si>
    <t>45.543.915/0831-09</t>
  </si>
  <si>
    <t>17/04/2020 06:19:28</t>
  </si>
  <si>
    <t>17/04/2020 09:58:53</t>
  </si>
  <si>
    <t>45.543.915/0833-70</t>
  </si>
  <si>
    <t>17/04/2020 06:22:05</t>
  </si>
  <si>
    <t>17/04/2020 10:14:03</t>
  </si>
  <si>
    <t>45.543.915/0785-39</t>
  </si>
  <si>
    <t>17/04/2020 06:25:38</t>
  </si>
  <si>
    <t>17/04/2020 10:16:18</t>
  </si>
  <si>
    <t>45.543.915/0820-56</t>
  </si>
  <si>
    <t>17/04/2020 06:27:45</t>
  </si>
  <si>
    <t>17/04/2020 10:27:31</t>
  </si>
  <si>
    <t>45.543.915/0834-51</t>
  </si>
  <si>
    <t>17/04/2020 06:30:12</t>
  </si>
  <si>
    <t>17/04/2020 10:25:15</t>
  </si>
  <si>
    <t>45.543.915/0713-64</t>
  </si>
  <si>
    <t>17/04/2020 06:33:05</t>
  </si>
  <si>
    <t>17/04/2020 10:35:46</t>
  </si>
  <si>
    <t>45.543.915/0822-18</t>
  </si>
  <si>
    <t>17/04/2020 06:36:32</t>
  </si>
  <si>
    <t>17/04/2020 10:45:40</t>
  </si>
  <si>
    <t>45.543.915/0840-08</t>
  </si>
  <si>
    <t>17/04/2020 06:38:48</t>
  </si>
  <si>
    <t>17/04/2020 10:43:00</t>
  </si>
  <si>
    <t>45.543.915/0796-91</t>
  </si>
  <si>
    <t>17/04/2020 06:41:26</t>
  </si>
  <si>
    <t>17/04/2020 10:51:22</t>
  </si>
  <si>
    <t>45.543.915/0695-48</t>
  </si>
  <si>
    <t>17/04/2020 06:45:42</t>
  </si>
  <si>
    <t>17/04/2020 11:09:25</t>
  </si>
  <si>
    <t>45.543.915/0837-02</t>
  </si>
  <si>
    <t>17/04/2020 05:07:20</t>
  </si>
  <si>
    <t>17/04/2020 06:46:17</t>
  </si>
  <si>
    <t>17/04/2020 10:55:21</t>
  </si>
  <si>
    <t>45.543.915/0838-85</t>
  </si>
  <si>
    <t>17/04/2020 06:46:52</t>
  </si>
  <si>
    <t>17/04/2020 10:59:19</t>
  </si>
  <si>
    <t>45.543.915/0734-99</t>
  </si>
  <si>
    <t>17/04/2020 06:47:24</t>
  </si>
  <si>
    <t>17/04/2020 11:03:18</t>
  </si>
  <si>
    <t>45.543.915/0733-08</t>
  </si>
  <si>
    <t>17/04/2020 06:47:56</t>
  </si>
  <si>
    <t>17/04/2020 11:07:16</t>
  </si>
  <si>
    <t>45.543.915/0720-93</t>
  </si>
  <si>
    <t>17/04/2020 06:48:31</t>
  </si>
  <si>
    <t>17/04/2020 11:11:17</t>
  </si>
  <si>
    <t>45.543.915/0044-11</t>
  </si>
  <si>
    <t>17/04/2020 06:49:03</t>
  </si>
  <si>
    <t>17/04/2020 11:11:57</t>
  </si>
  <si>
    <t>45.543.915/0486-21</t>
  </si>
  <si>
    <t>17/04/2020 03:50:08</t>
  </si>
  <si>
    <t>17/04/2020 03:52:20</t>
  </si>
  <si>
    <t>17/04/2020 03:55:43</t>
  </si>
  <si>
    <t>45.543.915/0277-05</t>
  </si>
  <si>
    <t>Não é possível criar um a</t>
  </si>
  <si>
    <t>20/04/2020 07:32:25</t>
  </si>
  <si>
    <t>20/04/2020 07:32:26</t>
  </si>
  <si>
    <t>62.545.579/0026-83</t>
  </si>
  <si>
    <t>20/04/2020 07:31:34</t>
  </si>
  <si>
    <t>20/04/2020 07:52:36</t>
  </si>
  <si>
    <t>DGA</t>
  </si>
  <si>
    <t>GO</t>
  </si>
  <si>
    <t>45.543.915/0628-88</t>
  </si>
  <si>
    <t>20/04/2020 11:49:32</t>
  </si>
  <si>
    <t>20/04/2020 12:10:50</t>
  </si>
  <si>
    <t>20/04/2020 12:37:24</t>
  </si>
  <si>
    <t>DGD</t>
  </si>
  <si>
    <t>45.543.915/0612-10</t>
  </si>
  <si>
    <t>20/04/2020 12:11:37</t>
  </si>
  <si>
    <t>20/04/2020 12:44:14</t>
  </si>
  <si>
    <t>DGS</t>
  </si>
  <si>
    <t>45.543.915/0613-00</t>
  </si>
  <si>
    <t>20/04/2020 12:12:31</t>
  </si>
  <si>
    <t>20/04/2020 12:52:56</t>
  </si>
  <si>
    <t>GOP</t>
  </si>
  <si>
    <t>45.543.915/0349-14</t>
  </si>
  <si>
    <t>20/04/2020 12:14:44</t>
  </si>
  <si>
    <t>20/04/2020 01:12:54</t>
  </si>
  <si>
    <t>GSD</t>
  </si>
  <si>
    <t>45.543.915/0278-96</t>
  </si>
  <si>
    <t>20/04/2020 12:30:35</t>
  </si>
  <si>
    <t>20/04/2020 01:49:54</t>
  </si>
  <si>
    <t>45.543.915/0198-77</t>
  </si>
  <si>
    <t>20/04/2020 04:08:49</t>
  </si>
  <si>
    <t>20/04/2020 04:27:51</t>
  </si>
  <si>
    <t>45.543.915/0197-96</t>
  </si>
  <si>
    <t>20/04/2020 04:08:53</t>
  </si>
  <si>
    <t>20/04/2020 04:25:39</t>
  </si>
  <si>
    <t>45.543.915/0189-86</t>
  </si>
  <si>
    <t>20/04/2020 04:26:26</t>
  </si>
  <si>
    <t>20/04/2020 04:44:19</t>
  </si>
  <si>
    <t>45.543.915/0203-79</t>
  </si>
  <si>
    <t>20/04/2020 04:28:41</t>
  </si>
  <si>
    <t>20/04/2020 04:52:38</t>
  </si>
  <si>
    <t>45.543.915/0206-11</t>
  </si>
  <si>
    <t>20/04/2020 04:45:06</t>
  </si>
  <si>
    <t>20/04/2020 05:03:07</t>
  </si>
  <si>
    <t>45.543.915/0202-98</t>
  </si>
  <si>
    <t>20/04/2020 04:53:29</t>
  </si>
  <si>
    <t>20/04/2020 05:00:30</t>
  </si>
  <si>
    <t>20/04/2020 06:36:39</t>
  </si>
  <si>
    <t>20/04/2020 07:08:47</t>
  </si>
  <si>
    <t>20/04/2020 07:09:48</t>
  </si>
  <si>
    <t>20/04/2020 07:11:21</t>
  </si>
  <si>
    <t>45.543.915/0674-13</t>
  </si>
  <si>
    <t>18/04/2020 01:18:56</t>
  </si>
  <si>
    <t>18/04/2020 05:42:29</t>
  </si>
  <si>
    <t>45.543.915/0677-66</t>
  </si>
  <si>
    <t>18/04/2020 01:21:20</t>
  </si>
  <si>
    <t>18/04/2020 05:54:04</t>
  </si>
  <si>
    <t>45.543.915/0678-47</t>
  </si>
  <si>
    <t>18/04/2020 01:23:17</t>
  </si>
  <si>
    <t>18/04/2020 05:53:56</t>
  </si>
  <si>
    <t>45.543.915/0681-42</t>
  </si>
  <si>
    <t>18/04/2020 01:24:37</t>
  </si>
  <si>
    <t>18/04/2020 06:01:37</t>
  </si>
  <si>
    <t>45.543.915/0688-19</t>
  </si>
  <si>
    <t>18/04/2020 01:26:02</t>
  </si>
  <si>
    <t>18/04/2020 06:06:35</t>
  </si>
  <si>
    <t>45.543.915/0691-14</t>
  </si>
  <si>
    <t>18/04/2020 01:27:13</t>
  </si>
  <si>
    <t>18/04/2020 09:28:17</t>
  </si>
  <si>
    <t>45.543.915/0692-03</t>
  </si>
  <si>
    <t>18/04/2020 01:27:56</t>
  </si>
  <si>
    <t>18/04/2020 06:10:35</t>
  </si>
  <si>
    <t>45.543.915/0693-86</t>
  </si>
  <si>
    <t>18/04/2020 01:28:37</t>
  </si>
  <si>
    <t>18/04/2020 06:14:36</t>
  </si>
  <si>
    <t>45.543.915/0696-29</t>
  </si>
  <si>
    <t>18/04/2020 01:29:43</t>
  </si>
  <si>
    <t>18/04/2020 06:24:16</t>
  </si>
  <si>
    <t>45.543.915/0712-83</t>
  </si>
  <si>
    <t>18/04/2020 01:31:31</t>
  </si>
  <si>
    <t>18/04/2020 06:41:55</t>
  </si>
  <si>
    <t>45.543.915/0714-45</t>
  </si>
  <si>
    <t>18/04/2020 01:32:35</t>
  </si>
  <si>
    <t>18/04/2020 06:51:27</t>
  </si>
  <si>
    <t>45.543.915/0715-26</t>
  </si>
  <si>
    <t>18/04/2020 01:33:15</t>
  </si>
  <si>
    <t>18/04/2020 06:55:27</t>
  </si>
  <si>
    <t>45.543.915/0716-07</t>
  </si>
  <si>
    <t>18/04/2020 01:34:20</t>
  </si>
  <si>
    <t>18/04/2020 07:05:20</t>
  </si>
  <si>
    <t>45.543.915/0717-98</t>
  </si>
  <si>
    <t>18/04/2020 01:35:50</t>
  </si>
  <si>
    <t>18/04/2020 07:07:39</t>
  </si>
  <si>
    <t>45.543.915/0721-74</t>
  </si>
  <si>
    <t>18/04/2020 01:37:13</t>
  </si>
  <si>
    <t>18/04/2020 09:41:44</t>
  </si>
  <si>
    <t>45.543.915/0723-36</t>
  </si>
  <si>
    <t>18/04/2020 01:38:15</t>
  </si>
  <si>
    <t>18/04/2020 07:18:09</t>
  </si>
  <si>
    <t>45.543.915/0725-06</t>
  </si>
  <si>
    <t>18/04/2020 01:39:28</t>
  </si>
  <si>
    <t>18/04/2020 07:30:25</t>
  </si>
  <si>
    <t>45.543.915/0728-40</t>
  </si>
  <si>
    <t>18/04/2020 01:40:48</t>
  </si>
  <si>
    <t>18/04/2020 07:43:08</t>
  </si>
  <si>
    <t>45.543.915/0731-46</t>
  </si>
  <si>
    <t>18/04/2020 01:41:22</t>
  </si>
  <si>
    <t>18/04/2020 07:47:09</t>
  </si>
  <si>
    <t>45.543.915/0732-27</t>
  </si>
  <si>
    <t>18/04/2020 01:41:56</t>
  </si>
  <si>
    <t>18/04/2020 07:51:09</t>
  </si>
  <si>
    <t>45.543.915/0759-47</t>
  </si>
  <si>
    <t>18/04/2020 01:42:30</t>
  </si>
  <si>
    <t>18/04/2020 09:45:48</t>
  </si>
  <si>
    <t>45.543.915/0760-80</t>
  </si>
  <si>
    <t>18/04/2020 01:43:24</t>
  </si>
  <si>
    <t>18/04/2020 07:59:41</t>
  </si>
  <si>
    <t>45.543.915/0778-00</t>
  </si>
  <si>
    <t>18/04/2020 01:44:30</t>
  </si>
  <si>
    <t>18/04/2020 08:10:23</t>
  </si>
  <si>
    <t>45.543.915/0779-90</t>
  </si>
  <si>
    <t>18/04/2020 01:45:40</t>
  </si>
  <si>
    <t>18/04/2020 08:21:45</t>
  </si>
  <si>
    <t>45.543.915/0799-34</t>
  </si>
  <si>
    <t>18/04/2020 01:46:56</t>
  </si>
  <si>
    <t>18/04/2020 08:34:42</t>
  </si>
  <si>
    <t>45.543.915/0810-84</t>
  </si>
  <si>
    <t>18/04/2020 01:48:34</t>
  </si>
  <si>
    <t>18/04/2020 08:53:03</t>
  </si>
  <si>
    <t>45.543.915/0817-50</t>
  </si>
  <si>
    <t>18/04/2020 01:49:30</t>
  </si>
  <si>
    <t>18/04/2020 09:02:43</t>
  </si>
  <si>
    <t>45.543.915/0848-57</t>
  </si>
  <si>
    <t>18/04/2020 01:50:01</t>
  </si>
  <si>
    <t>18/04/2020 09:06:46</t>
  </si>
  <si>
    <t>45.543.915/0854-03</t>
  </si>
  <si>
    <t>18/04/2020 01:51:06</t>
  </si>
  <si>
    <t>18/04/2020 09:18:12</t>
  </si>
  <si>
    <t>45.543.915/0384-05</t>
  </si>
  <si>
    <t>20/04/2020 06:11:52</t>
  </si>
  <si>
    <t>20/04/2020 06:26:52</t>
  </si>
  <si>
    <t>45.543.915/0388-20</t>
  </si>
  <si>
    <t>20/04/2020 06:13:29</t>
  </si>
  <si>
    <t>20/04/2020 06:35:26</t>
  </si>
  <si>
    <t>45.543.915/0621-01</t>
  </si>
  <si>
    <t>20/04/2020 01:56:25</t>
  </si>
  <si>
    <t>20/04/2020 02:01:30</t>
  </si>
  <si>
    <t>45.543.915/0625-35</t>
  </si>
  <si>
    <t>20/04/2020 01:57:27</t>
  </si>
  <si>
    <t>20/04/2020 02:02:37</t>
  </si>
  <si>
    <t xml:space="preserve"> 45.543.915/0647-40</t>
  </si>
  <si>
    <t>20/04/2020 02:02:20</t>
  </si>
  <si>
    <t>20/04/2020 02:08:43</t>
  </si>
  <si>
    <t>45.543.915/0852-33</t>
  </si>
  <si>
    <t>20/04/2020 02:03:25</t>
  </si>
  <si>
    <t>20/04/2020 02:08:01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</si>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</sst>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22" fontId="0" fillId="0" borderId="0" xfId="0" applyNumberFormat="1"/>
    <xf numFmtId="0" fontId="3" fillId="0" borderId="0" xfId="0" applyFont="1" applyAlignment="1">
      <alignment horizontal="center"/>
    </xf>
  </cellXfs>
  <cellStyles count="4">
    <cellStyle name="Normal" xfId="0" builtinId="0"/>
    <cellStyle name="Normal 2 2" xfId="2"/>
    <cellStyle name="Normal 5" xfId="3"/>
    <cellStyle name="Porcentagem" xfId="1" builtinId="5"/>
  </cellStyles>
  <dxfs count="6">
    <dxf>
      <numFmt numFmtId="164" formatCode="0.0%"/>
    </dxf>
    <dxf>
      <numFmt numFmtId="13" formatCode="0%"/>
    </dxf>
    <dxf>
      <numFmt numFmtId="0" formatCode="General"/>
    </dxf>
    <dxf>
      <numFmt numFmtId="164" formatCode="0.0%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 Execução.xlsx]Percentual!Tabela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Acompanhamento de Execução: SPED (percentual)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Percentual!$B$3:$B$4</c:f>
              <c:strCache>
                <c:ptCount val="1"/>
                <c:pt idx="0">
                  <c:v>Sucesso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Percentual!$A$5:$A$23</c:f>
              <c:multiLvlStrCache>
                <c:ptCount val="14"/>
                <c:lvl>
                  <c:pt idx="0">
                    <c:v>AM</c:v>
                  </c:pt>
                  <c:pt idx="1">
                    <c:v>PR</c:v>
                  </c:pt>
                  <c:pt idx="2">
                    <c:v>RO</c:v>
                  </c:pt>
                  <c:pt idx="3">
                    <c:v>CE</c:v>
                  </c:pt>
                  <c:pt idx="4">
                    <c:v>MG</c:v>
                  </c:pt>
                  <c:pt idx="5">
                    <c:v>PB</c:v>
                  </c:pt>
                  <c:pt idx="6">
                    <c:v>PE</c:v>
                  </c:pt>
                  <c:pt idx="7">
                    <c:v>RN</c:v>
                  </c:pt>
                  <c:pt idx="8">
                    <c:v>RS</c:v>
                  </c:pt>
                  <c:pt idx="9">
                    <c:v>DF</c:v>
                  </c:pt>
                  <c:pt idx="10">
                    <c:v>MS</c:v>
                  </c:pt>
                  <c:pt idx="11">
                    <c:v>RJ</c:v>
                  </c:pt>
                  <c:pt idx="12">
                    <c:v>SP</c:v>
                  </c:pt>
                  <c:pt idx="13">
                    <c:v>MT</c:v>
                  </c:pt>
                </c:lvl>
                <c:lvl>
                  <c:pt idx="0">
                    <c:v>12</c:v>
                  </c:pt>
                  <c:pt idx="2">
                    <c:v>14</c:v>
                  </c:pt>
                  <c:pt idx="3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Percentual!$B$5:$B$23</c:f>
              <c:numCache>
                <c:formatCode>0.0%</c:formatCode>
                <c:ptCount val="14"/>
                <c:pt idx="0">
                  <c:v>2.1352313167259787E-2</c:v>
                </c:pt>
                <c:pt idx="1">
                  <c:v>1.7793594306049824E-2</c:v>
                </c:pt>
                <c:pt idx="2">
                  <c:v>0</c:v>
                </c:pt>
                <c:pt idx="3">
                  <c:v>3.5587188612099642E-3</c:v>
                </c:pt>
                <c:pt idx="4">
                  <c:v>8.8967971530249119E-3</c:v>
                </c:pt>
                <c:pt idx="5">
                  <c:v>1.0676156583629894E-2</c:v>
                </c:pt>
                <c:pt idx="6">
                  <c:v>8.8967971530249119E-3</c:v>
                </c:pt>
                <c:pt idx="7">
                  <c:v>0</c:v>
                </c:pt>
                <c:pt idx="8">
                  <c:v>0</c:v>
                </c:pt>
                <c:pt idx="9">
                  <c:v>2.3131672597864767E-2</c:v>
                </c:pt>
                <c:pt idx="10">
                  <c:v>1.7793594306049821E-3</c:v>
                </c:pt>
                <c:pt idx="11">
                  <c:v>0</c:v>
                </c:pt>
                <c:pt idx="12">
                  <c:v>0.46441281138790036</c:v>
                </c:pt>
                <c:pt idx="13">
                  <c:v>1.7793594306049821E-3</c:v>
                </c:pt>
              </c:numCache>
            </c:numRef>
          </c:val>
        </c:ser>
        <c:ser>
          <c:idx val="1"/>
          <c:order val="1"/>
          <c:tx>
            <c:strRef>
              <c:f>Percentual!$C$3:$C$4</c:f>
              <c:strCache>
                <c:ptCount val="1"/>
                <c:pt idx="0">
                  <c:v>Pendente</c:v>
                </c:pt>
              </c:strCache>
            </c:strRef>
          </c:tx>
          <c:invertIfNegative val="0"/>
          <c:cat>
            <c:multiLvlStrRef>
              <c:f>Percentual!$A$5:$A$23</c:f>
              <c:multiLvlStrCache>
                <c:ptCount val="14"/>
                <c:lvl>
                  <c:pt idx="0">
                    <c:v>AM</c:v>
                  </c:pt>
                  <c:pt idx="1">
                    <c:v>PR</c:v>
                  </c:pt>
                  <c:pt idx="2">
                    <c:v>RO</c:v>
                  </c:pt>
                  <c:pt idx="3">
                    <c:v>CE</c:v>
                  </c:pt>
                  <c:pt idx="4">
                    <c:v>MG</c:v>
                  </c:pt>
                  <c:pt idx="5">
                    <c:v>PB</c:v>
                  </c:pt>
                  <c:pt idx="6">
                    <c:v>PE</c:v>
                  </c:pt>
                  <c:pt idx="7">
                    <c:v>RN</c:v>
                  </c:pt>
                  <c:pt idx="8">
                    <c:v>RS</c:v>
                  </c:pt>
                  <c:pt idx="9">
                    <c:v>DF</c:v>
                  </c:pt>
                  <c:pt idx="10">
                    <c:v>MS</c:v>
                  </c:pt>
                  <c:pt idx="11">
                    <c:v>RJ</c:v>
                  </c:pt>
                  <c:pt idx="12">
                    <c:v>SP</c:v>
                  </c:pt>
                  <c:pt idx="13">
                    <c:v>MT</c:v>
                  </c:pt>
                </c:lvl>
                <c:lvl>
                  <c:pt idx="0">
                    <c:v>12</c:v>
                  </c:pt>
                  <c:pt idx="2">
                    <c:v>14</c:v>
                  </c:pt>
                  <c:pt idx="3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Percentual!$C$5:$C$23</c:f>
              <c:numCache>
                <c:formatCode>0.0%</c:formatCode>
                <c:ptCount val="14"/>
                <c:pt idx="0">
                  <c:v>0</c:v>
                </c:pt>
                <c:pt idx="1">
                  <c:v>1.7793594306049821E-3</c:v>
                </c:pt>
                <c:pt idx="2">
                  <c:v>3.5587188612099642E-3</c:v>
                </c:pt>
                <c:pt idx="3">
                  <c:v>3.5587188612099642E-3</c:v>
                </c:pt>
                <c:pt idx="4">
                  <c:v>6.5836298932384338E-2</c:v>
                </c:pt>
                <c:pt idx="5">
                  <c:v>0</c:v>
                </c:pt>
                <c:pt idx="6">
                  <c:v>8.8967971530249119E-3</c:v>
                </c:pt>
                <c:pt idx="7">
                  <c:v>8.8967971530249119E-3</c:v>
                </c:pt>
                <c:pt idx="8">
                  <c:v>3.9145907473309607E-2</c:v>
                </c:pt>
                <c:pt idx="9">
                  <c:v>5.3380782918149468E-3</c:v>
                </c:pt>
                <c:pt idx="10">
                  <c:v>1.7793594306049821E-3</c:v>
                </c:pt>
                <c:pt idx="11">
                  <c:v>1.9572953736654804E-2</c:v>
                </c:pt>
                <c:pt idx="12">
                  <c:v>0.13879003558718861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Percentual!$D$3:$D$4</c:f>
              <c:strCache>
                <c:ptCount val="1"/>
                <c:pt idx="0">
                  <c:v>Erro</c:v>
                </c:pt>
              </c:strCache>
            </c:strRef>
          </c:tx>
          <c:invertIfNegative val="0"/>
          <c:cat>
            <c:multiLvlStrRef>
              <c:f>Percentual!$A$5:$A$23</c:f>
              <c:multiLvlStrCache>
                <c:ptCount val="14"/>
                <c:lvl>
                  <c:pt idx="0">
                    <c:v>AM</c:v>
                  </c:pt>
                  <c:pt idx="1">
                    <c:v>PR</c:v>
                  </c:pt>
                  <c:pt idx="2">
                    <c:v>RO</c:v>
                  </c:pt>
                  <c:pt idx="3">
                    <c:v>CE</c:v>
                  </c:pt>
                  <c:pt idx="4">
                    <c:v>MG</c:v>
                  </c:pt>
                  <c:pt idx="5">
                    <c:v>PB</c:v>
                  </c:pt>
                  <c:pt idx="6">
                    <c:v>PE</c:v>
                  </c:pt>
                  <c:pt idx="7">
                    <c:v>RN</c:v>
                  </c:pt>
                  <c:pt idx="8">
                    <c:v>RS</c:v>
                  </c:pt>
                  <c:pt idx="9">
                    <c:v>DF</c:v>
                  </c:pt>
                  <c:pt idx="10">
                    <c:v>MS</c:v>
                  </c:pt>
                  <c:pt idx="11">
                    <c:v>RJ</c:v>
                  </c:pt>
                  <c:pt idx="12">
                    <c:v>SP</c:v>
                  </c:pt>
                  <c:pt idx="13">
                    <c:v>MT</c:v>
                  </c:pt>
                </c:lvl>
                <c:lvl>
                  <c:pt idx="0">
                    <c:v>12</c:v>
                  </c:pt>
                  <c:pt idx="2">
                    <c:v>14</c:v>
                  </c:pt>
                  <c:pt idx="3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Percentual!$D$5:$D$23</c:f>
              <c:numCache>
                <c:formatCode>0.0%</c:formatCode>
                <c:ptCount val="14"/>
                <c:pt idx="0">
                  <c:v>0</c:v>
                </c:pt>
                <c:pt idx="1">
                  <c:v>3.5587188612099642E-3</c:v>
                </c:pt>
                <c:pt idx="2">
                  <c:v>0</c:v>
                </c:pt>
                <c:pt idx="3">
                  <c:v>0</c:v>
                </c:pt>
                <c:pt idx="4">
                  <c:v>5.3380782918149468E-3</c:v>
                </c:pt>
                <c:pt idx="5">
                  <c:v>1.7793594306049821E-3</c:v>
                </c:pt>
                <c:pt idx="6">
                  <c:v>0</c:v>
                </c:pt>
                <c:pt idx="7">
                  <c:v>0</c:v>
                </c:pt>
                <c:pt idx="8">
                  <c:v>1.7793594306049821E-3</c:v>
                </c:pt>
                <c:pt idx="9">
                  <c:v>1.7793594306049821E-3</c:v>
                </c:pt>
                <c:pt idx="10">
                  <c:v>0</c:v>
                </c:pt>
                <c:pt idx="11">
                  <c:v>3.3807829181494664E-2</c:v>
                </c:pt>
                <c:pt idx="12">
                  <c:v>9.2526690391459068E-2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366544"/>
        <c:axId val="1942369808"/>
      </c:barChart>
      <c:catAx>
        <c:axId val="194236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369808"/>
        <c:crosses val="autoZero"/>
        <c:auto val="1"/>
        <c:lblAlgn val="ctr"/>
        <c:lblOffset val="100"/>
        <c:noMultiLvlLbl val="0"/>
      </c:catAx>
      <c:valAx>
        <c:axId val="1942369808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one"/>
        <c:crossAx val="1942366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Entregas de</a:t>
            </a:r>
            <a:r>
              <a:rPr lang="pt-BR" baseline="0"/>
              <a:t> SPED Fiscal pelo RPA</a:t>
            </a:r>
            <a:endParaRPr lang="pt-BR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Plan1!$B$9</c:f>
              <c:strCache>
                <c:ptCount val="1"/>
                <c:pt idx="0">
                  <c:v>Quantidade</c:v>
                </c:pt>
              </c:strCache>
            </c:strRef>
          </c:tx>
          <c:invertIfNegative val="0"/>
          <c:cat>
            <c:strRef>
              <c:f>Plan1!$A$10:$A$11</c:f>
              <c:strCache>
                <c:ptCount val="2"/>
                <c:pt idx="0">
                  <c:v>Mastersaf</c:v>
                </c:pt>
                <c:pt idx="1">
                  <c:v>SPED</c:v>
                </c:pt>
              </c:strCache>
            </c:strRef>
          </c:cat>
          <c:val>
            <c:numRef>
              <c:f>Plan1!$B$10:$B$11</c:f>
              <c:numCache>
                <c:formatCode>General</c:formatCode>
                <c:ptCount val="2"/>
                <c:pt idx="0">
                  <c:v>243</c:v>
                </c:pt>
                <c:pt idx="1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363824"/>
        <c:axId val="1942364368"/>
      </c:barChart>
      <c:lineChart>
        <c:grouping val="standard"/>
        <c:varyColors val="0"/>
        <c:ser>
          <c:idx val="1"/>
          <c:order val="1"/>
          <c:tx>
            <c:strRef>
              <c:f>Plan1!$C$9</c:f>
              <c:strCache>
                <c:ptCount val="1"/>
                <c:pt idx="0">
                  <c:v>Percentual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Plan1!$A$10:$A$11</c:f>
              <c:strCache>
                <c:ptCount val="2"/>
                <c:pt idx="0">
                  <c:v>Mastersaf</c:v>
                </c:pt>
                <c:pt idx="1">
                  <c:v>SPED</c:v>
                </c:pt>
              </c:strCache>
            </c:strRef>
          </c:cat>
          <c:val>
            <c:numRef>
              <c:f>Plan1!$C$10:$C$11</c:f>
              <c:numCache>
                <c:formatCode>0%</c:formatCode>
                <c:ptCount val="2"/>
                <c:pt idx="0">
                  <c:v>0.43238434163701067</c:v>
                </c:pt>
                <c:pt idx="1">
                  <c:v>0.30071174377224197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367088"/>
        <c:axId val="1942364912"/>
      </c:lineChart>
      <c:catAx>
        <c:axId val="194236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364368"/>
        <c:crosses val="autoZero"/>
        <c:auto val="1"/>
        <c:lblAlgn val="ctr"/>
        <c:lblOffset val="100"/>
        <c:noMultiLvlLbl val="0"/>
      </c:catAx>
      <c:valAx>
        <c:axId val="1942364368"/>
        <c:scaling>
          <c:orientation val="minMax"/>
          <c:max val="300"/>
        </c:scaling>
        <c:delete val="0"/>
        <c:axPos val="l"/>
        <c:numFmt formatCode="General" sourceLinked="1"/>
        <c:majorTickMark val="out"/>
        <c:minorTickMark val="none"/>
        <c:tickLblPos val="nextTo"/>
        <c:crossAx val="1942363824"/>
        <c:crosses val="autoZero"/>
        <c:crossBetween val="between"/>
      </c:valAx>
      <c:valAx>
        <c:axId val="1942364912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pt-BR"/>
          </a:p>
        </c:txPr>
        <c:crossAx val="1942367088"/>
        <c:crosses val="max"/>
        <c:crossBetween val="between"/>
      </c:valAx>
      <c:catAx>
        <c:axId val="194236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423649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 Execução.xlsx]Percentual!Tabela dinâmica1</c:name>
    <c:fmtId val="4"/>
  </c:pivotSource>
  <c:chart>
    <c:title>
      <c:tx>
        <c:rich>
          <a:bodyPr/>
          <a:lstStyle/>
          <a:p>
            <a:pPr>
              <a:defRPr sz="1600"/>
            </a:pPr>
            <a:r>
              <a:rPr lang="pt-BR" sz="1600"/>
              <a:t>Proporção</a:t>
            </a:r>
            <a:r>
              <a:rPr lang="pt-BR" sz="1600" baseline="0"/>
              <a:t> de Lojas por Estado e Prazo (%)</a:t>
            </a:r>
            <a:endParaRPr lang="pt-BR" sz="1600"/>
          </a:p>
        </c:rich>
      </c:tx>
      <c:layout/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Percentual!$B$3:$B$4</c:f>
              <c:strCache>
                <c:ptCount val="1"/>
                <c:pt idx="0">
                  <c:v>Sucesso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Percentual!$A$5:$A$23</c:f>
              <c:multiLvlStrCache>
                <c:ptCount val="14"/>
                <c:lvl>
                  <c:pt idx="0">
                    <c:v>AM</c:v>
                  </c:pt>
                  <c:pt idx="1">
                    <c:v>PR</c:v>
                  </c:pt>
                  <c:pt idx="2">
                    <c:v>RO</c:v>
                  </c:pt>
                  <c:pt idx="3">
                    <c:v>CE</c:v>
                  </c:pt>
                  <c:pt idx="4">
                    <c:v>MG</c:v>
                  </c:pt>
                  <c:pt idx="5">
                    <c:v>PB</c:v>
                  </c:pt>
                  <c:pt idx="6">
                    <c:v>PE</c:v>
                  </c:pt>
                  <c:pt idx="7">
                    <c:v>RN</c:v>
                  </c:pt>
                  <c:pt idx="8">
                    <c:v>RS</c:v>
                  </c:pt>
                  <c:pt idx="9">
                    <c:v>DF</c:v>
                  </c:pt>
                  <c:pt idx="10">
                    <c:v>MS</c:v>
                  </c:pt>
                  <c:pt idx="11">
                    <c:v>RJ</c:v>
                  </c:pt>
                  <c:pt idx="12">
                    <c:v>SP</c:v>
                  </c:pt>
                  <c:pt idx="13">
                    <c:v>MT</c:v>
                  </c:pt>
                </c:lvl>
                <c:lvl>
                  <c:pt idx="0">
                    <c:v>12</c:v>
                  </c:pt>
                  <c:pt idx="2">
                    <c:v>14</c:v>
                  </c:pt>
                  <c:pt idx="3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Percentual!$B$5:$B$23</c:f>
              <c:numCache>
                <c:formatCode>0.0%</c:formatCode>
                <c:ptCount val="14"/>
                <c:pt idx="0">
                  <c:v>2.1352313167259787E-2</c:v>
                </c:pt>
                <c:pt idx="1">
                  <c:v>1.7793594306049824E-2</c:v>
                </c:pt>
                <c:pt idx="2">
                  <c:v>0</c:v>
                </c:pt>
                <c:pt idx="3">
                  <c:v>3.5587188612099642E-3</c:v>
                </c:pt>
                <c:pt idx="4">
                  <c:v>8.8967971530249119E-3</c:v>
                </c:pt>
                <c:pt idx="5">
                  <c:v>1.0676156583629894E-2</c:v>
                </c:pt>
                <c:pt idx="6">
                  <c:v>8.8967971530249119E-3</c:v>
                </c:pt>
                <c:pt idx="7">
                  <c:v>0</c:v>
                </c:pt>
                <c:pt idx="8">
                  <c:v>0</c:v>
                </c:pt>
                <c:pt idx="9">
                  <c:v>2.3131672597864767E-2</c:v>
                </c:pt>
                <c:pt idx="10">
                  <c:v>1.7793594306049821E-3</c:v>
                </c:pt>
                <c:pt idx="11">
                  <c:v>0</c:v>
                </c:pt>
                <c:pt idx="12">
                  <c:v>0.46441281138790036</c:v>
                </c:pt>
                <c:pt idx="13">
                  <c:v>1.7793594306049821E-3</c:v>
                </c:pt>
              </c:numCache>
            </c:numRef>
          </c:val>
        </c:ser>
        <c:ser>
          <c:idx val="1"/>
          <c:order val="1"/>
          <c:tx>
            <c:strRef>
              <c:f>Percentual!$C$3:$C$4</c:f>
              <c:strCache>
                <c:ptCount val="1"/>
                <c:pt idx="0">
                  <c:v>Pendente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Percentual!$A$5:$A$23</c:f>
              <c:multiLvlStrCache>
                <c:ptCount val="14"/>
                <c:lvl>
                  <c:pt idx="0">
                    <c:v>AM</c:v>
                  </c:pt>
                  <c:pt idx="1">
                    <c:v>PR</c:v>
                  </c:pt>
                  <c:pt idx="2">
                    <c:v>RO</c:v>
                  </c:pt>
                  <c:pt idx="3">
                    <c:v>CE</c:v>
                  </c:pt>
                  <c:pt idx="4">
                    <c:v>MG</c:v>
                  </c:pt>
                  <c:pt idx="5">
                    <c:v>PB</c:v>
                  </c:pt>
                  <c:pt idx="6">
                    <c:v>PE</c:v>
                  </c:pt>
                  <c:pt idx="7">
                    <c:v>RN</c:v>
                  </c:pt>
                  <c:pt idx="8">
                    <c:v>RS</c:v>
                  </c:pt>
                  <c:pt idx="9">
                    <c:v>DF</c:v>
                  </c:pt>
                  <c:pt idx="10">
                    <c:v>MS</c:v>
                  </c:pt>
                  <c:pt idx="11">
                    <c:v>RJ</c:v>
                  </c:pt>
                  <c:pt idx="12">
                    <c:v>SP</c:v>
                  </c:pt>
                  <c:pt idx="13">
                    <c:v>MT</c:v>
                  </c:pt>
                </c:lvl>
                <c:lvl>
                  <c:pt idx="0">
                    <c:v>12</c:v>
                  </c:pt>
                  <c:pt idx="2">
                    <c:v>14</c:v>
                  </c:pt>
                  <c:pt idx="3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Percentual!$C$5:$C$23</c:f>
              <c:numCache>
                <c:formatCode>0.0%</c:formatCode>
                <c:ptCount val="14"/>
                <c:pt idx="0">
                  <c:v>0</c:v>
                </c:pt>
                <c:pt idx="1">
                  <c:v>1.7793594306049821E-3</c:v>
                </c:pt>
                <c:pt idx="2">
                  <c:v>3.5587188612099642E-3</c:v>
                </c:pt>
                <c:pt idx="3">
                  <c:v>3.5587188612099642E-3</c:v>
                </c:pt>
                <c:pt idx="4">
                  <c:v>6.5836298932384338E-2</c:v>
                </c:pt>
                <c:pt idx="5">
                  <c:v>0</c:v>
                </c:pt>
                <c:pt idx="6">
                  <c:v>8.8967971530249119E-3</c:v>
                </c:pt>
                <c:pt idx="7">
                  <c:v>8.8967971530249119E-3</c:v>
                </c:pt>
                <c:pt idx="8">
                  <c:v>3.9145907473309607E-2</c:v>
                </c:pt>
                <c:pt idx="9">
                  <c:v>5.3380782918149468E-3</c:v>
                </c:pt>
                <c:pt idx="10">
                  <c:v>1.7793594306049821E-3</c:v>
                </c:pt>
                <c:pt idx="11">
                  <c:v>1.9572953736654804E-2</c:v>
                </c:pt>
                <c:pt idx="12">
                  <c:v>0.13879003558718861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Percentual!$D$3:$D$4</c:f>
              <c:strCache>
                <c:ptCount val="1"/>
                <c:pt idx="0">
                  <c:v>Erro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Percentual!$A$5:$A$23</c:f>
              <c:multiLvlStrCache>
                <c:ptCount val="14"/>
                <c:lvl>
                  <c:pt idx="0">
                    <c:v>AM</c:v>
                  </c:pt>
                  <c:pt idx="1">
                    <c:v>PR</c:v>
                  </c:pt>
                  <c:pt idx="2">
                    <c:v>RO</c:v>
                  </c:pt>
                  <c:pt idx="3">
                    <c:v>CE</c:v>
                  </c:pt>
                  <c:pt idx="4">
                    <c:v>MG</c:v>
                  </c:pt>
                  <c:pt idx="5">
                    <c:v>PB</c:v>
                  </c:pt>
                  <c:pt idx="6">
                    <c:v>PE</c:v>
                  </c:pt>
                  <c:pt idx="7">
                    <c:v>RN</c:v>
                  </c:pt>
                  <c:pt idx="8">
                    <c:v>RS</c:v>
                  </c:pt>
                  <c:pt idx="9">
                    <c:v>DF</c:v>
                  </c:pt>
                  <c:pt idx="10">
                    <c:v>MS</c:v>
                  </c:pt>
                  <c:pt idx="11">
                    <c:v>RJ</c:v>
                  </c:pt>
                  <c:pt idx="12">
                    <c:v>SP</c:v>
                  </c:pt>
                  <c:pt idx="13">
                    <c:v>MT</c:v>
                  </c:pt>
                </c:lvl>
                <c:lvl>
                  <c:pt idx="0">
                    <c:v>12</c:v>
                  </c:pt>
                  <c:pt idx="2">
                    <c:v>14</c:v>
                  </c:pt>
                  <c:pt idx="3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Percentual!$D$5:$D$23</c:f>
              <c:numCache>
                <c:formatCode>0.0%</c:formatCode>
                <c:ptCount val="14"/>
                <c:pt idx="0">
                  <c:v>0</c:v>
                </c:pt>
                <c:pt idx="1">
                  <c:v>3.5587188612099642E-3</c:v>
                </c:pt>
                <c:pt idx="2">
                  <c:v>0</c:v>
                </c:pt>
                <c:pt idx="3">
                  <c:v>0</c:v>
                </c:pt>
                <c:pt idx="4">
                  <c:v>5.3380782918149468E-3</c:v>
                </c:pt>
                <c:pt idx="5">
                  <c:v>1.7793594306049821E-3</c:v>
                </c:pt>
                <c:pt idx="6">
                  <c:v>0</c:v>
                </c:pt>
                <c:pt idx="7">
                  <c:v>0</c:v>
                </c:pt>
                <c:pt idx="8">
                  <c:v>1.7793594306049821E-3</c:v>
                </c:pt>
                <c:pt idx="9">
                  <c:v>1.7793594306049821E-3</c:v>
                </c:pt>
                <c:pt idx="10">
                  <c:v>0</c:v>
                </c:pt>
                <c:pt idx="11">
                  <c:v>3.3807829181494664E-2</c:v>
                </c:pt>
                <c:pt idx="12">
                  <c:v>9.2526690391459068E-2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368176"/>
        <c:axId val="1942370352"/>
      </c:barChart>
      <c:catAx>
        <c:axId val="194236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2370352"/>
        <c:crosses val="autoZero"/>
        <c:auto val="1"/>
        <c:lblAlgn val="ctr"/>
        <c:lblOffset val="100"/>
        <c:noMultiLvlLbl val="0"/>
      </c:catAx>
      <c:valAx>
        <c:axId val="194237035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19423681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[Relatório Execução.xlsx]Quantidade!Tabela dinâmica1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pt-BR" sz="1400"/>
              <a:t>Quantidade de Lojas por Estado e Prazo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Quantidade!$B$3:$B$4</c:f>
              <c:strCache>
                <c:ptCount val="1"/>
                <c:pt idx="0">
                  <c:v>Sucesso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Quantidade!$A$5:$A$23</c:f>
              <c:multiLvlStrCache>
                <c:ptCount val="14"/>
                <c:lvl>
                  <c:pt idx="0">
                    <c:v>AM</c:v>
                  </c:pt>
                  <c:pt idx="1">
                    <c:v>PR</c:v>
                  </c:pt>
                  <c:pt idx="2">
                    <c:v>RO</c:v>
                  </c:pt>
                  <c:pt idx="3">
                    <c:v>CE</c:v>
                  </c:pt>
                  <c:pt idx="4">
                    <c:v>MG</c:v>
                  </c:pt>
                  <c:pt idx="5">
                    <c:v>PB</c:v>
                  </c:pt>
                  <c:pt idx="6">
                    <c:v>PE</c:v>
                  </c:pt>
                  <c:pt idx="7">
                    <c:v>RN</c:v>
                  </c:pt>
                  <c:pt idx="8">
                    <c:v>RS</c:v>
                  </c:pt>
                  <c:pt idx="9">
                    <c:v>DF</c:v>
                  </c:pt>
                  <c:pt idx="10">
                    <c:v>MS</c:v>
                  </c:pt>
                  <c:pt idx="11">
                    <c:v>RJ</c:v>
                  </c:pt>
                  <c:pt idx="12">
                    <c:v>SP</c:v>
                  </c:pt>
                  <c:pt idx="13">
                    <c:v>MT</c:v>
                  </c:pt>
                </c:lvl>
                <c:lvl>
                  <c:pt idx="0">
                    <c:v>12</c:v>
                  </c:pt>
                  <c:pt idx="2">
                    <c:v>14</c:v>
                  </c:pt>
                  <c:pt idx="3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Quantidade!$B$5:$B$23</c:f>
              <c:numCache>
                <c:formatCode>General</c:formatCode>
                <c:ptCount val="14"/>
                <c:pt idx="0">
                  <c:v>12</c:v>
                </c:pt>
                <c:pt idx="1">
                  <c:v>10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9">
                  <c:v>13</c:v>
                </c:pt>
                <c:pt idx="10">
                  <c:v>1</c:v>
                </c:pt>
                <c:pt idx="12">
                  <c:v>261</c:v>
                </c:pt>
                <c:pt idx="1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Quantidade!$C$3:$C$4</c:f>
              <c:strCache>
                <c:ptCount val="1"/>
                <c:pt idx="0">
                  <c:v>Pendente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Quantidade!$A$5:$A$23</c:f>
              <c:multiLvlStrCache>
                <c:ptCount val="14"/>
                <c:lvl>
                  <c:pt idx="0">
                    <c:v>AM</c:v>
                  </c:pt>
                  <c:pt idx="1">
                    <c:v>PR</c:v>
                  </c:pt>
                  <c:pt idx="2">
                    <c:v>RO</c:v>
                  </c:pt>
                  <c:pt idx="3">
                    <c:v>CE</c:v>
                  </c:pt>
                  <c:pt idx="4">
                    <c:v>MG</c:v>
                  </c:pt>
                  <c:pt idx="5">
                    <c:v>PB</c:v>
                  </c:pt>
                  <c:pt idx="6">
                    <c:v>PE</c:v>
                  </c:pt>
                  <c:pt idx="7">
                    <c:v>RN</c:v>
                  </c:pt>
                  <c:pt idx="8">
                    <c:v>RS</c:v>
                  </c:pt>
                  <c:pt idx="9">
                    <c:v>DF</c:v>
                  </c:pt>
                  <c:pt idx="10">
                    <c:v>MS</c:v>
                  </c:pt>
                  <c:pt idx="11">
                    <c:v>RJ</c:v>
                  </c:pt>
                  <c:pt idx="12">
                    <c:v>SP</c:v>
                  </c:pt>
                  <c:pt idx="13">
                    <c:v>MT</c:v>
                  </c:pt>
                </c:lvl>
                <c:lvl>
                  <c:pt idx="0">
                    <c:v>12</c:v>
                  </c:pt>
                  <c:pt idx="2">
                    <c:v>14</c:v>
                  </c:pt>
                  <c:pt idx="3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Quantidade!$C$5:$C$23</c:f>
              <c:numCache>
                <c:formatCode>General</c:formatCode>
                <c:ptCount val="14"/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37</c:v>
                </c:pt>
                <c:pt idx="6">
                  <c:v>5</c:v>
                </c:pt>
                <c:pt idx="7">
                  <c:v>5</c:v>
                </c:pt>
                <c:pt idx="8">
                  <c:v>22</c:v>
                </c:pt>
                <c:pt idx="9">
                  <c:v>3</c:v>
                </c:pt>
                <c:pt idx="10">
                  <c:v>1</c:v>
                </c:pt>
                <c:pt idx="11">
                  <c:v>11</c:v>
                </c:pt>
                <c:pt idx="12">
                  <c:v>78</c:v>
                </c:pt>
              </c:numCache>
            </c:numRef>
          </c:val>
        </c:ser>
        <c:ser>
          <c:idx val="2"/>
          <c:order val="2"/>
          <c:tx>
            <c:strRef>
              <c:f>Quantidade!$D$3:$D$4</c:f>
              <c:strCache>
                <c:ptCount val="1"/>
                <c:pt idx="0">
                  <c:v>Erro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 sz="8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Quantidade!$A$5:$A$23</c:f>
              <c:multiLvlStrCache>
                <c:ptCount val="14"/>
                <c:lvl>
                  <c:pt idx="0">
                    <c:v>AM</c:v>
                  </c:pt>
                  <c:pt idx="1">
                    <c:v>PR</c:v>
                  </c:pt>
                  <c:pt idx="2">
                    <c:v>RO</c:v>
                  </c:pt>
                  <c:pt idx="3">
                    <c:v>CE</c:v>
                  </c:pt>
                  <c:pt idx="4">
                    <c:v>MG</c:v>
                  </c:pt>
                  <c:pt idx="5">
                    <c:v>PB</c:v>
                  </c:pt>
                  <c:pt idx="6">
                    <c:v>PE</c:v>
                  </c:pt>
                  <c:pt idx="7">
                    <c:v>RN</c:v>
                  </c:pt>
                  <c:pt idx="8">
                    <c:v>RS</c:v>
                  </c:pt>
                  <c:pt idx="9">
                    <c:v>DF</c:v>
                  </c:pt>
                  <c:pt idx="10">
                    <c:v>MS</c:v>
                  </c:pt>
                  <c:pt idx="11">
                    <c:v>RJ</c:v>
                  </c:pt>
                  <c:pt idx="12">
                    <c:v>SP</c:v>
                  </c:pt>
                  <c:pt idx="13">
                    <c:v>MT</c:v>
                  </c:pt>
                </c:lvl>
                <c:lvl>
                  <c:pt idx="0">
                    <c:v>12</c:v>
                  </c:pt>
                  <c:pt idx="2">
                    <c:v>14</c:v>
                  </c:pt>
                  <c:pt idx="3">
                    <c:v>15</c:v>
                  </c:pt>
                  <c:pt idx="9">
                    <c:v>20</c:v>
                  </c:pt>
                </c:lvl>
              </c:multiLvlStrCache>
            </c:multiLvlStrRef>
          </c:cat>
          <c:val>
            <c:numRef>
              <c:f>Quantidade!$D$5:$D$23</c:f>
              <c:numCache>
                <c:formatCode>General</c:formatCode>
                <c:ptCount val="14"/>
                <c:pt idx="1">
                  <c:v>2</c:v>
                </c:pt>
                <c:pt idx="4">
                  <c:v>3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19</c:v>
                </c:pt>
                <c:pt idx="12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2370896"/>
        <c:axId val="6086000"/>
      </c:barChart>
      <c:catAx>
        <c:axId val="194237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000"/>
        <c:crosses val="autoZero"/>
        <c:auto val="1"/>
        <c:lblAlgn val="ctr"/>
        <c:lblOffset val="100"/>
        <c:noMultiLvlLbl val="0"/>
      </c:catAx>
      <c:valAx>
        <c:axId val="608600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19423708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190499</xdr:rowOff>
    </xdr:from>
    <xdr:to>
      <xdr:col>17</xdr:col>
      <xdr:colOff>304800</xdr:colOff>
      <xdr:row>19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7</xdr:row>
      <xdr:rowOff>152400</xdr:rowOff>
    </xdr:from>
    <xdr:to>
      <xdr:col>12</xdr:col>
      <xdr:colOff>209550</xdr:colOff>
      <xdr:row>22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206375</xdr:colOff>
      <xdr:row>4</xdr:row>
      <xdr:rowOff>63499</xdr:rowOff>
    </xdr:from>
    <xdr:to>
      <xdr:col>13</xdr:col>
      <xdr:colOff>542925</xdr:colOff>
      <xdr:row>19</xdr:row>
      <xdr:rowOff>85999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206374</xdr:colOff>
      <xdr:row>19</xdr:row>
      <xdr:rowOff>127000</xdr:rowOff>
    </xdr:from>
    <xdr:to>
      <xdr:col>13</xdr:col>
      <xdr:colOff>533399</xdr:colOff>
      <xdr:row>34</xdr:row>
      <xdr:rowOff>149500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pauser" refreshedDate="43941.828819675924" createdVersion="3" refreshedVersion="5" minRefreshableVersion="3" recordCount="562">
  <cacheSource type="worksheet">
    <worksheetSource ref="A1:H563" sheet="Loja"/>
  </cacheSource>
  <cacheFields count="8">
    <cacheField name="Responsável" numFmtId="0">
      <sharedItems/>
    </cacheField>
    <cacheField name="Sigla MSAF" numFmtId="0">
      <sharedItems/>
    </cacheField>
    <cacheField name="Tipo de loja" numFmtId="0">
      <sharedItems/>
    </cacheField>
    <cacheField name="Grupo" numFmtId="0">
      <sharedItems containsBlank="1"/>
    </cacheField>
    <cacheField name="Estado" numFmtId="0">
      <sharedItems count="14">
        <s v="MS"/>
        <s v="MG"/>
        <s v="PR"/>
        <s v="DF"/>
        <s v="RS"/>
        <s v="AM"/>
        <s v="CE"/>
        <s v="PB"/>
        <s v="PE"/>
        <s v="RJ"/>
        <s v="RN"/>
        <s v="RO"/>
        <s v="SP"/>
        <s v="MT"/>
      </sharedItems>
    </cacheField>
    <cacheField name="Data" numFmtId="0">
      <sharedItems containsSemiMixedTypes="0" containsString="0" containsNumber="1" containsInteger="1" minValue="12" maxValue="20" count="4">
        <n v="20"/>
        <n v="15"/>
        <n v="12"/>
        <n v="14"/>
      </sharedItems>
    </cacheField>
    <cacheField name="Mastersaf" numFmtId="0">
      <sharedItems/>
    </cacheField>
    <cacheField name="SPED" numFmtId="0">
      <sharedItems count="6">
        <s v="Sucesso"/>
        <s v="Pendente"/>
        <s v="Erro"/>
        <s v="Centralização" u="1"/>
        <s v="Cannot find the UI e" u="1"/>
        <s v="Erro no arquivo ao transmiti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2">
  <r>
    <s v="Ana"/>
    <s v="ECG"/>
    <s v="Loja"/>
    <s v="Comercial Eldorado"/>
    <x v="0"/>
    <x v="0"/>
    <s v="Não processado"/>
    <x v="0"/>
  </r>
  <r>
    <s v="Ana"/>
    <s v="DCG"/>
    <s v="Drogaria"/>
    <s v="Carrefour"/>
    <x v="0"/>
    <x v="0"/>
    <s v="Pendente"/>
    <x v="1"/>
  </r>
  <r>
    <s v="Ana"/>
    <s v="BHA"/>
    <s v="Loja"/>
    <s v="Carrefour"/>
    <x v="1"/>
    <x v="1"/>
    <s v="Pendente"/>
    <x v="1"/>
  </r>
  <r>
    <s v="Ana"/>
    <s v="BHC"/>
    <s v="Loja"/>
    <s v="Carrefour"/>
    <x v="1"/>
    <x v="1"/>
    <s v="Pendente"/>
    <x v="1"/>
  </r>
  <r>
    <s v="Ana"/>
    <s v="BHD"/>
    <s v="Loja"/>
    <s v="Carrefour"/>
    <x v="1"/>
    <x v="1"/>
    <s v="Pendente"/>
    <x v="1"/>
  </r>
  <r>
    <s v="Ana"/>
    <s v="BHP"/>
    <s v="Loja"/>
    <s v="Carrefour"/>
    <x v="1"/>
    <x v="1"/>
    <s v="Pendente"/>
    <x v="1"/>
  </r>
  <r>
    <s v="Ana"/>
    <s v="BHS"/>
    <s v="Loja"/>
    <s v="Carrefour"/>
    <x v="1"/>
    <x v="1"/>
    <s v="Pendente"/>
    <x v="1"/>
  </r>
  <r>
    <s v="Ana"/>
    <s v="DCE"/>
    <s v="Drogaria"/>
    <s v="Carrefour"/>
    <x v="1"/>
    <x v="1"/>
    <s v="Pendente"/>
    <x v="1"/>
  </r>
  <r>
    <s v="Ana"/>
    <s v="DCO"/>
    <s v="Drogaria"/>
    <s v="Carrefour"/>
    <x v="1"/>
    <x v="1"/>
    <s v="Pendente"/>
    <x v="1"/>
  </r>
  <r>
    <s v="Ana"/>
    <s v="DJF"/>
    <s v="Drogaria"/>
    <s v="Carrefour"/>
    <x v="1"/>
    <x v="1"/>
    <s v="Pendente"/>
    <x v="1"/>
  </r>
  <r>
    <s v="Ana"/>
    <s v="DPL"/>
    <s v="Drogaria"/>
    <s v="Carrefour"/>
    <x v="1"/>
    <x v="1"/>
    <s v="Pendente"/>
    <x v="1"/>
  </r>
  <r>
    <s v="Ana"/>
    <s v="DUB"/>
    <s v="Drogaria"/>
    <s v="Carrefour"/>
    <x v="1"/>
    <x v="1"/>
    <s v="Pendente"/>
    <x v="1"/>
  </r>
  <r>
    <s v="Ana"/>
    <s v="DBH"/>
    <s v="Drogaria"/>
    <s v="Carrefour"/>
    <x v="1"/>
    <x v="1"/>
    <s v="Pendente"/>
    <x v="1"/>
  </r>
  <r>
    <s v="Ana"/>
    <s v="DDR"/>
    <s v="Drogaria"/>
    <s v="Carrefour"/>
    <x v="1"/>
    <x v="1"/>
    <s v="Pendente"/>
    <x v="1"/>
  </r>
  <r>
    <s v="Ana"/>
    <s v="DHA"/>
    <s v="Drogaria"/>
    <s v="Carrefour"/>
    <x v="1"/>
    <x v="1"/>
    <s v="Pendente"/>
    <x v="1"/>
  </r>
  <r>
    <s v="Ana"/>
    <s v="DHM"/>
    <s v="Drogaria"/>
    <s v="Carrefour"/>
    <x v="1"/>
    <x v="1"/>
    <s v="Pendente"/>
    <x v="1"/>
  </r>
  <r>
    <s v="Ana"/>
    <s v="DLS"/>
    <s v="Drogaria"/>
    <s v="Carrefour"/>
    <x v="1"/>
    <x v="1"/>
    <s v="Pendente"/>
    <x v="1"/>
  </r>
  <r>
    <s v="Ana"/>
    <s v="EBH"/>
    <s v="Side Store"/>
    <s v="Carrefour"/>
    <x v="1"/>
    <x v="1"/>
    <s v="Pendente"/>
    <x v="1"/>
  </r>
  <r>
    <s v="Ana"/>
    <s v="EBL"/>
    <s v="Side Store"/>
    <s v="Carrefour"/>
    <x v="1"/>
    <x v="1"/>
    <s v="Pendente"/>
    <x v="1"/>
  </r>
  <r>
    <s v="Ana"/>
    <s v="nova"/>
    <s v="Side Store"/>
    <s v="Carrefour"/>
    <x v="1"/>
    <x v="1"/>
    <s v="Pendente"/>
    <x v="1"/>
  </r>
  <r>
    <s v="Ana"/>
    <s v="nova "/>
    <s v="Side Store"/>
    <s v="Carrefour"/>
    <x v="1"/>
    <x v="1"/>
    <s v="Pendente"/>
    <x v="1"/>
  </r>
  <r>
    <s v="Ana"/>
    <s v="JFO"/>
    <s v="Loja"/>
    <s v="Carrefour"/>
    <x v="1"/>
    <x v="1"/>
    <s v="Pendente"/>
    <x v="1"/>
  </r>
  <r>
    <s v="Ana"/>
    <s v="MAK"/>
    <s v="Loja"/>
    <s v="Carrefour"/>
    <x v="1"/>
    <x v="1"/>
    <s v="Pendente"/>
    <x v="1"/>
  </r>
  <r>
    <s v="Ana"/>
    <s v="MAN"/>
    <s v="Loja"/>
    <s v="Carrefour"/>
    <x v="1"/>
    <x v="1"/>
    <s v="Pendente"/>
    <x v="1"/>
  </r>
  <r>
    <s v="Ana"/>
    <s v="MAZ"/>
    <s v="Loja"/>
    <s v="Carrefour"/>
    <x v="1"/>
    <x v="1"/>
    <s v="Pendente"/>
    <x v="1"/>
  </r>
  <r>
    <s v="Ana"/>
    <s v="MBZ"/>
    <s v="Loja"/>
    <s v="Carrefour"/>
    <x v="1"/>
    <x v="1"/>
    <s v="Pendente"/>
    <x v="1"/>
  </r>
  <r>
    <s v="Ana"/>
    <s v="MCD"/>
    <s v=" CD"/>
    <s v="Carrefour"/>
    <x v="1"/>
    <x v="1"/>
    <s v="Sucesso"/>
    <x v="2"/>
  </r>
  <r>
    <s v="Ana"/>
    <s v="MCE"/>
    <s v="Loja"/>
    <s v="Carrefour"/>
    <x v="1"/>
    <x v="1"/>
    <s v="Pendente"/>
    <x v="1"/>
  </r>
  <r>
    <s v="Ana"/>
    <s v="MEU"/>
    <s v="Loja"/>
    <s v="Carrefour"/>
    <x v="1"/>
    <x v="1"/>
    <s v="Pendente"/>
    <x v="1"/>
  </r>
  <r>
    <s v="Ana"/>
    <s v="MFL"/>
    <s v="Loja"/>
    <s v="Carrefour"/>
    <x v="1"/>
    <x v="1"/>
    <s v="Pendente"/>
    <x v="1"/>
  </r>
  <r>
    <s v="Ana"/>
    <s v="MFU"/>
    <s v="Loja"/>
    <s v="Carrefour"/>
    <x v="1"/>
    <x v="1"/>
    <s v="Pendente"/>
    <x v="1"/>
  </r>
  <r>
    <s v="Ana"/>
    <s v="MGJ"/>
    <s v="Loja"/>
    <s v="Carrefour"/>
    <x v="1"/>
    <x v="1"/>
    <s v="Pendente"/>
    <x v="1"/>
  </r>
  <r>
    <s v="Ana"/>
    <s v="MGU"/>
    <s v="Loja"/>
    <s v="Carrefour"/>
    <x v="1"/>
    <x v="1"/>
    <s v="Sucesso"/>
    <x v="2"/>
  </r>
  <r>
    <s v="Ana"/>
    <s v="MHM"/>
    <s v="Loja"/>
    <s v="Carrefour"/>
    <x v="1"/>
    <x v="1"/>
    <s v="Pendente"/>
    <x v="1"/>
  </r>
  <r>
    <s v="Ana"/>
    <s v="MLS"/>
    <s v="Loja"/>
    <s v="Carrefour"/>
    <x v="1"/>
    <x v="1"/>
    <s v="Pendente"/>
    <x v="1"/>
  </r>
  <r>
    <s v="Ana"/>
    <s v="MPA"/>
    <s v="Loja"/>
    <s v="Carrefour"/>
    <x v="1"/>
    <x v="1"/>
    <s v="Sucesso"/>
    <x v="0"/>
  </r>
  <r>
    <s v="Ana"/>
    <s v="MPR"/>
    <s v="Loja"/>
    <s v="Carrefour"/>
    <x v="1"/>
    <x v="1"/>
    <s v="Sucesso"/>
    <x v="0"/>
  </r>
  <r>
    <s v="Ana"/>
    <s v="MPT"/>
    <s v="Plataforma"/>
    <s v="Carrefour"/>
    <x v="1"/>
    <x v="1"/>
    <s v="Sucesso"/>
    <x v="2"/>
  </r>
  <r>
    <s v="Ana"/>
    <s v="MRG"/>
    <s v="Loja"/>
    <s v="Carrefour"/>
    <x v="1"/>
    <x v="1"/>
    <s v="Pendente"/>
    <x v="1"/>
  </r>
  <r>
    <s v="Ana"/>
    <s v="MSC"/>
    <s v="Loja"/>
    <s v="Carrefour"/>
    <x v="1"/>
    <x v="1"/>
    <s v="Pendente"/>
    <x v="1"/>
  </r>
  <r>
    <s v="Ana"/>
    <s v="MSI"/>
    <s v="Loja"/>
    <s v="Carrefour"/>
    <x v="1"/>
    <x v="1"/>
    <s v="Pendente"/>
    <x v="1"/>
  </r>
  <r>
    <s v="Ana"/>
    <s v="UBL"/>
    <s v="Loja"/>
    <s v="Carrefour"/>
    <x v="1"/>
    <x v="1"/>
    <s v="Pendente"/>
    <x v="1"/>
  </r>
  <r>
    <s v="Ana"/>
    <s v="PAJ"/>
    <s v="Posto"/>
    <s v="Carrefour"/>
    <x v="1"/>
    <x v="1"/>
    <s v="Sucesso"/>
    <x v="0"/>
  </r>
  <r>
    <s v="Ana"/>
    <s v="PCC"/>
    <s v="Posto"/>
    <s v="Carrefour"/>
    <x v="1"/>
    <x v="1"/>
    <s v="Pendente"/>
    <x v="1"/>
  </r>
  <r>
    <s v="Ana"/>
    <s v="PCJ"/>
    <s v="Posto"/>
    <s v="Carrefour"/>
    <x v="1"/>
    <x v="1"/>
    <s v="Sucesso"/>
    <x v="0"/>
  </r>
  <r>
    <s v="Ana"/>
    <s v="PCU"/>
    <s v="Posto"/>
    <s v="Carrefour"/>
    <x v="1"/>
    <x v="1"/>
    <s v="Sucesso"/>
    <x v="0"/>
  </r>
  <r>
    <s v="Ana"/>
    <s v="PPP"/>
    <s v="Posto"/>
    <s v="Carrefour"/>
    <x v="1"/>
    <x v="1"/>
    <s v="Pendente"/>
    <x v="1"/>
  </r>
  <r>
    <s v="Ana"/>
    <s v="CWB"/>
    <s v="Loja"/>
    <s v="Carrefour"/>
    <x v="2"/>
    <x v="2"/>
    <s v="Sucesso"/>
    <x v="0"/>
  </r>
  <r>
    <s v="Ana"/>
    <s v="CWC"/>
    <s v="Loja"/>
    <s v="Carrefour"/>
    <x v="2"/>
    <x v="2"/>
    <s v="Sucesso"/>
    <x v="2"/>
  </r>
  <r>
    <s v="Ana"/>
    <s v="CWP"/>
    <s v="Loja"/>
    <s v="Carrefour"/>
    <x v="2"/>
    <x v="2"/>
    <s v="Sucesso"/>
    <x v="0"/>
  </r>
  <r>
    <s v="Ana"/>
    <s v="DCH"/>
    <s v="Drogaria"/>
    <s v="Carrefour"/>
    <x v="2"/>
    <x v="2"/>
    <s v="Sucesso"/>
    <x v="0"/>
  </r>
  <r>
    <s v="Ana"/>
    <s v="DLO"/>
    <s v="Drogaria"/>
    <s v="Carrefour"/>
    <x v="2"/>
    <x v="2"/>
    <s v="Sucesso"/>
    <x v="0"/>
  </r>
  <r>
    <s v="Ana"/>
    <s v="DPW"/>
    <s v="Drogaria"/>
    <s v="Carrefour"/>
    <x v="2"/>
    <x v="2"/>
    <s v="Sucesso"/>
    <x v="0"/>
  </r>
  <r>
    <s v="Ana"/>
    <s v="DWP"/>
    <s v="Drogaria"/>
    <s v="Carrefour"/>
    <x v="2"/>
    <x v="2"/>
    <s v="Sucesso"/>
    <x v="0"/>
  </r>
  <r>
    <s v="Ana"/>
    <s v="LDB"/>
    <s v="Loja"/>
    <s v="Carrefour"/>
    <x v="2"/>
    <x v="2"/>
    <s v="Sucesso"/>
    <x v="2"/>
  </r>
  <r>
    <s v="Ana"/>
    <s v="PCH"/>
    <s v="Posto"/>
    <s v="Carrefour"/>
    <x v="2"/>
    <x v="2"/>
    <s v="Sucesso"/>
    <x v="0"/>
  </r>
  <r>
    <s v="Ana"/>
    <s v="PCW"/>
    <s v="Posto"/>
    <s v="Carrefour"/>
    <x v="2"/>
    <x v="2"/>
    <s v="Sucesso"/>
    <x v="0"/>
  </r>
  <r>
    <s v="Ana"/>
    <s v="PLD"/>
    <s v="Side Store"/>
    <s v="Carrefour"/>
    <x v="2"/>
    <x v="2"/>
    <s v="Pendente"/>
    <x v="1"/>
  </r>
  <r>
    <s v="Ana"/>
    <s v="ECC"/>
    <s v="Side Store"/>
    <s v="Carrefour"/>
    <x v="2"/>
    <x v="2"/>
    <s v="Sucesso"/>
    <x v="0"/>
  </r>
  <r>
    <s v="Ana"/>
    <s v="ECW"/>
    <s v="Side Store"/>
    <s v="Carrefour"/>
    <x v="2"/>
    <x v="2"/>
    <s v="Sucesso"/>
    <x v="0"/>
  </r>
  <r>
    <s v="Ana"/>
    <s v="BAN"/>
    <s v="Loja"/>
    <s v="Carrefour"/>
    <x v="3"/>
    <x v="0"/>
    <s v="Não processado"/>
    <x v="0"/>
  </r>
  <r>
    <s v="Ana"/>
    <s v="BSB"/>
    <s v="Loja"/>
    <s v="Carrefour"/>
    <x v="3"/>
    <x v="0"/>
    <s v="Pendente"/>
    <x v="1"/>
  </r>
  <r>
    <s v="Ana"/>
    <s v="BST"/>
    <s v="Loja"/>
    <s v="Carrefour"/>
    <x v="3"/>
    <x v="0"/>
    <s v="Não processado"/>
    <x v="2"/>
  </r>
  <r>
    <s v="Ana"/>
    <s v="CDB"/>
    <s v="CD"/>
    <s v="Carrefour"/>
    <x v="3"/>
    <x v="0"/>
    <s v="Pendente"/>
    <x v="1"/>
  </r>
  <r>
    <s v="Ana"/>
    <s v="PCD"/>
    <s v="Plataforma"/>
    <s v="Carrefour"/>
    <x v="3"/>
    <x v="0"/>
    <s v="Não processado"/>
    <x v="0"/>
  </r>
  <r>
    <s v="Ana"/>
    <s v="DBN"/>
    <s v="Drogaria"/>
    <s v="Carrefour"/>
    <x v="3"/>
    <x v="0"/>
    <s v="Não processado"/>
    <x v="0"/>
  </r>
  <r>
    <s v="Ana"/>
    <s v="DBS"/>
    <s v="Drogaria"/>
    <s v="Carrefour"/>
    <x v="3"/>
    <x v="0"/>
    <s v="Não processado"/>
    <x v="0"/>
  </r>
  <r>
    <s v="Ana"/>
    <s v="DTG"/>
    <s v="Drogaria"/>
    <s v="Carrefour"/>
    <x v="3"/>
    <x v="0"/>
    <s v="Não processado"/>
    <x v="0"/>
  </r>
  <r>
    <s v="Ana"/>
    <s v="DBN"/>
    <s v="Drogaria"/>
    <s v="Carrefour"/>
    <x v="3"/>
    <x v="0"/>
    <s v="Não processado"/>
    <x v="0"/>
  </r>
  <r>
    <s v="Ana"/>
    <s v="PBM"/>
    <s v="Loja"/>
    <s v="Carrefour"/>
    <x v="3"/>
    <x v="0"/>
    <s v="Não processado"/>
    <x v="0"/>
  </r>
  <r>
    <s v="Ana"/>
    <s v="PL2"/>
    <s v="Loja"/>
    <s v="Carrefour"/>
    <x v="3"/>
    <x v="0"/>
    <s v="Não processado"/>
    <x v="0"/>
  </r>
  <r>
    <s v="Ana"/>
    <s v="PN2"/>
    <s v="Loja"/>
    <s v="Carrefour"/>
    <x v="3"/>
    <x v="0"/>
    <s v="Não processado"/>
    <x v="0"/>
  </r>
  <r>
    <s v="Ana"/>
    <s v="PN4"/>
    <s v="Loja"/>
    <s v="Carrefour"/>
    <x v="3"/>
    <x v="0"/>
    <s v="Não processado"/>
    <x v="0"/>
  </r>
  <r>
    <s v="Ana"/>
    <s v="PS1"/>
    <s v="Loja"/>
    <s v="Carrefour"/>
    <x v="3"/>
    <x v="0"/>
    <s v="Não processado"/>
    <x v="0"/>
  </r>
  <r>
    <s v="Ana"/>
    <s v="PS2"/>
    <s v="Loja"/>
    <s v="Carrefour"/>
    <x v="3"/>
    <x v="0"/>
    <s v="Não processado"/>
    <x v="0"/>
  </r>
  <r>
    <s v="Ana"/>
    <s v="EBS"/>
    <s v="Side Store"/>
    <s v="Carrefour"/>
    <x v="3"/>
    <x v="0"/>
    <s v="Não processado"/>
    <x v="0"/>
  </r>
  <r>
    <s v="Ana"/>
    <s v="BSN"/>
    <s v="Loja"/>
    <s v="Carrefour"/>
    <x v="3"/>
    <x v="0"/>
    <s v="Pendente"/>
    <x v="1"/>
  </r>
  <r>
    <s v="Ana"/>
    <s v="CNS"/>
    <s v="Loja"/>
    <s v="Carrefour"/>
    <x v="4"/>
    <x v="1"/>
    <s v="Pendente"/>
    <x v="1"/>
  </r>
  <r>
    <s v="Ana"/>
    <s v="ECN"/>
    <s v="Loja"/>
    <s v="Carrefour"/>
    <x v="4"/>
    <x v="1"/>
    <s v="Pendente"/>
    <x v="1"/>
  </r>
  <r>
    <s v="Ana"/>
    <s v="CXS"/>
    <s v="Loja"/>
    <s v="Carrefour"/>
    <x v="4"/>
    <x v="1"/>
    <s v="Pendente"/>
    <x v="1"/>
  </r>
  <r>
    <s v="Ana"/>
    <s v="PTRS"/>
    <s v="Plataforma"/>
    <s v="Carrefour"/>
    <x v="4"/>
    <x v="1"/>
    <s v="Pendente"/>
    <x v="1"/>
  </r>
  <r>
    <s v="Ana"/>
    <s v="CDRS"/>
    <s v="CD"/>
    <s v="Carrefour"/>
    <x v="4"/>
    <x v="1"/>
    <s v="Pendente"/>
    <x v="1"/>
  </r>
  <r>
    <s v="Ana"/>
    <s v="GRV"/>
    <s v="Loja"/>
    <s v="Carrefour"/>
    <x v="4"/>
    <x v="1"/>
    <s v="Pendente"/>
    <x v="1"/>
  </r>
  <r>
    <s v="Ana"/>
    <s v="POA"/>
    <s v="Loja"/>
    <s v="Carrefour"/>
    <x v="4"/>
    <x v="1"/>
    <s v="Pendente"/>
    <x v="1"/>
  </r>
  <r>
    <s v="Ana"/>
    <s v="PPA"/>
    <s v="Loja"/>
    <s v="Carrefour"/>
    <x v="4"/>
    <x v="1"/>
    <s v="Pendente"/>
    <x v="1"/>
  </r>
  <r>
    <s v="Ana"/>
    <s v="EPO"/>
    <s v="Side Store"/>
    <s v="Carrefour"/>
    <x v="4"/>
    <x v="1"/>
    <s v="Pendente"/>
    <x v="1"/>
  </r>
  <r>
    <s v="Ana"/>
    <s v="SMA"/>
    <s v="Loja"/>
    <s v="Carrefour"/>
    <x v="4"/>
    <x v="1"/>
    <s v="Pendente"/>
    <x v="1"/>
  </r>
  <r>
    <s v="Ana"/>
    <s v="DGR"/>
    <s v="Drogaria"/>
    <s v="Carrefour"/>
    <x v="4"/>
    <x v="1"/>
    <s v="Pendente"/>
    <x v="1"/>
  </r>
  <r>
    <s v="Ana"/>
    <s v="DCA"/>
    <s v="Drogaria"/>
    <s v="Carrefour"/>
    <x v="4"/>
    <x v="1"/>
    <s v="Pendente"/>
    <x v="1"/>
  </r>
  <r>
    <s v="Ana"/>
    <s v="DPS"/>
    <s v="Drogaria"/>
    <s v="Carrefour"/>
    <x v="4"/>
    <x v="1"/>
    <s v="Pendente"/>
    <x v="1"/>
  </r>
  <r>
    <s v="Ana"/>
    <s v="DPA"/>
    <s v="Drogaria"/>
    <s v="Carrefour"/>
    <x v="4"/>
    <x v="1"/>
    <s v="Pendente"/>
    <x v="1"/>
  </r>
  <r>
    <s v="Ana"/>
    <s v="DSM"/>
    <s v="Drogaria"/>
    <s v="Carrefour"/>
    <x v="4"/>
    <x v="1"/>
    <s v="Sucesso"/>
    <x v="2"/>
  </r>
  <r>
    <s v="Ana"/>
    <s v="PCN"/>
    <s v="Posto"/>
    <s v="Carrefour"/>
    <x v="4"/>
    <x v="1"/>
    <s v="Pendente"/>
    <x v="1"/>
  </r>
  <r>
    <s v="Ana"/>
    <s v="PCX"/>
    <s v="Posto"/>
    <s v="Carrefour"/>
    <x v="4"/>
    <x v="1"/>
    <s v="Pendente"/>
    <x v="1"/>
  </r>
  <r>
    <s v="Ana"/>
    <s v="PGT"/>
    <s v="Posto"/>
    <s v="Carrefour"/>
    <x v="4"/>
    <x v="1"/>
    <s v="Pendente"/>
    <x v="1"/>
  </r>
  <r>
    <s v="Ana"/>
    <s v="PGV"/>
    <s v="Posto"/>
    <s v="Carrefour"/>
    <x v="4"/>
    <x v="1"/>
    <s v="Pendente"/>
    <x v="1"/>
  </r>
  <r>
    <s v="Ana"/>
    <s v="PPD"/>
    <s v="Posto"/>
    <s v="Carrefour"/>
    <x v="4"/>
    <x v="1"/>
    <s v="Pendente"/>
    <x v="1"/>
  </r>
  <r>
    <s v="Ana"/>
    <s v="TPA"/>
    <s v="Drogaria"/>
    <s v="Carrefour"/>
    <x v="4"/>
    <x v="1"/>
    <s v="Pendente"/>
    <x v="1"/>
  </r>
  <r>
    <s v="Ana"/>
    <s v="PSK"/>
    <s v="Posto"/>
    <s v="Carrefour"/>
    <x v="4"/>
    <x v="1"/>
    <s v="Pendente"/>
    <x v="1"/>
  </r>
  <r>
    <s v="Ana"/>
    <s v="PPO"/>
    <s v="Posto"/>
    <s v="Carrefour"/>
    <x v="4"/>
    <x v="1"/>
    <s v="Pendente"/>
    <x v="1"/>
  </r>
  <r>
    <s v="Rosemary"/>
    <s v="DPN"/>
    <s v="Drogaria"/>
    <m/>
    <x v="5"/>
    <x v="2"/>
    <s v="Sucesso"/>
    <x v="0"/>
  </r>
  <r>
    <s v="Rosemary"/>
    <s v="DMR"/>
    <s v="Drogaria"/>
    <m/>
    <x v="5"/>
    <x v="2"/>
    <s v="Sucesso"/>
    <x v="0"/>
  </r>
  <r>
    <s v="Rosemary"/>
    <s v="DMH"/>
    <s v="Drogaria"/>
    <m/>
    <x v="5"/>
    <x v="2"/>
    <s v="Sucesso"/>
    <x v="0"/>
  </r>
  <r>
    <s v="Rosemary"/>
    <s v="CDM"/>
    <s v="Loja"/>
    <m/>
    <x v="5"/>
    <x v="2"/>
    <s v="Sucesso"/>
    <x v="0"/>
  </r>
  <r>
    <s v="Rosemary"/>
    <s v="CMC"/>
    <s v="Loja"/>
    <m/>
    <x v="5"/>
    <x v="2"/>
    <s v="Sucesso"/>
    <x v="0"/>
  </r>
  <r>
    <s v="Rosemary"/>
    <s v="CMS"/>
    <s v="Loja"/>
    <m/>
    <x v="5"/>
    <x v="2"/>
    <s v="Sucesso"/>
    <x v="0"/>
  </r>
  <r>
    <s v="Rosemary"/>
    <s v="MAD"/>
    <s v="Loja"/>
    <m/>
    <x v="5"/>
    <x v="2"/>
    <s v="Sucesso"/>
    <x v="0"/>
  </r>
  <r>
    <s v="Rosemary"/>
    <s v="MCN"/>
    <s v="Loja"/>
    <m/>
    <x v="5"/>
    <x v="2"/>
    <s v="Sucesso"/>
    <x v="0"/>
  </r>
  <r>
    <s v="Rosemary"/>
    <s v="MNS"/>
    <s v="Loja"/>
    <m/>
    <x v="5"/>
    <x v="2"/>
    <s v="Sucesso"/>
    <x v="0"/>
  </r>
  <r>
    <s v="Rosemary"/>
    <s v="MPN"/>
    <s v="Loja"/>
    <m/>
    <x v="5"/>
    <x v="2"/>
    <s v="Sucesso"/>
    <x v="0"/>
  </r>
  <r>
    <s v="Rosemary"/>
    <s v="MAC"/>
    <s v="Loja"/>
    <m/>
    <x v="5"/>
    <x v="2"/>
    <s v="Sucesso"/>
    <x v="0"/>
  </r>
  <r>
    <s v="Rosemary"/>
    <s v="PTM"/>
    <s v="Plataforma"/>
    <m/>
    <x v="5"/>
    <x v="2"/>
    <s v="Sucesso"/>
    <x v="0"/>
  </r>
  <r>
    <s v="Rosemary"/>
    <s v="DFB"/>
    <s v="Drogaria"/>
    <m/>
    <x v="6"/>
    <x v="1"/>
    <s v="Sucesso"/>
    <x v="0"/>
  </r>
  <r>
    <s v="Rosemary"/>
    <s v="DFT"/>
    <s v="Drogaria"/>
    <m/>
    <x v="6"/>
    <x v="1"/>
    <s v="Sucesso"/>
    <x v="0"/>
  </r>
  <r>
    <s v="Rosemary"/>
    <s v="FOB"/>
    <s v="Loja"/>
    <m/>
    <x v="6"/>
    <x v="1"/>
    <s v="Pendente"/>
    <x v="1"/>
  </r>
  <r>
    <s v="Rosemary"/>
    <s v="FOR"/>
    <s v="Loja"/>
    <m/>
    <x v="6"/>
    <x v="1"/>
    <s v="Pendente"/>
    <x v="1"/>
  </r>
  <r>
    <s v="Rosemary"/>
    <s v="DJP"/>
    <s v="Drogaria"/>
    <m/>
    <x v="7"/>
    <x v="1"/>
    <s v="Sucesso"/>
    <x v="0"/>
  </r>
  <r>
    <s v="Rosemary"/>
    <s v="DJB"/>
    <s v="Drogaria"/>
    <m/>
    <x v="7"/>
    <x v="1"/>
    <s v="Sucesso"/>
    <x v="0"/>
  </r>
  <r>
    <s v="Rosemary"/>
    <s v="CDN"/>
    <s v="Loja"/>
    <m/>
    <x v="7"/>
    <x v="1"/>
    <s v="Sucesso"/>
    <x v="0"/>
  </r>
  <r>
    <s v="Rosemary"/>
    <s v="JPB"/>
    <s v="Loja"/>
    <m/>
    <x v="7"/>
    <x v="1"/>
    <s v="Sucesso"/>
    <x v="0"/>
  </r>
  <r>
    <s v="Rosemary"/>
    <s v="JPE"/>
    <s v="Loja"/>
    <m/>
    <x v="7"/>
    <x v="1"/>
    <s v="Sucesso"/>
    <x v="2"/>
  </r>
  <r>
    <s v="Rosemary"/>
    <s v="PJP"/>
    <s v="Posto"/>
    <m/>
    <x v="7"/>
    <x v="1"/>
    <s v="Sucesso"/>
    <x v="0"/>
  </r>
  <r>
    <s v="Rosemary"/>
    <s v="PTO"/>
    <s v="Posto"/>
    <m/>
    <x v="7"/>
    <x v="1"/>
    <s v="Sucesso"/>
    <x v="0"/>
  </r>
  <r>
    <s v="Rosemary"/>
    <s v="DDF"/>
    <s v="Drogaria"/>
    <m/>
    <x v="8"/>
    <x v="1"/>
    <s v="Não processado"/>
    <x v="0"/>
  </r>
  <r>
    <s v="Rosemary"/>
    <s v="DRT"/>
    <s v="Drogaria"/>
    <m/>
    <x v="8"/>
    <x v="1"/>
    <s v="Não processado"/>
    <x v="0"/>
  </r>
  <r>
    <s v="Rosemary"/>
    <s v="FDM"/>
    <s v="Drogaria"/>
    <m/>
    <x v="8"/>
    <x v="1"/>
    <s v="Não processado"/>
    <x v="0"/>
  </r>
  <r>
    <s v="Rosemary"/>
    <s v="CEP"/>
    <s v="CD"/>
    <m/>
    <x v="8"/>
    <x v="1"/>
    <s v="Pendente"/>
    <x v="1"/>
  </r>
  <r>
    <s v="Rosemary"/>
    <s v="RBV"/>
    <s v="Loja"/>
    <m/>
    <x v="8"/>
    <x v="1"/>
    <s v="Sucesso"/>
    <x v="0"/>
  </r>
  <r>
    <s v="Rosemary"/>
    <s v="RDM"/>
    <s v="Loja"/>
    <m/>
    <x v="8"/>
    <x v="1"/>
    <s v="Pendente"/>
    <x v="1"/>
  </r>
  <r>
    <s v="Rosemary"/>
    <s v="REC"/>
    <s v="Loja"/>
    <m/>
    <x v="8"/>
    <x v="1"/>
    <s v="Pendente"/>
    <x v="1"/>
  </r>
  <r>
    <s v="Rosemary"/>
    <s v="PTN"/>
    <s v="Plataforma"/>
    <m/>
    <x v="8"/>
    <x v="1"/>
    <s v="Pendente"/>
    <x v="1"/>
  </r>
  <r>
    <s v="Rosemary"/>
    <s v="PTNP"/>
    <s v="Plataforma"/>
    <m/>
    <x v="8"/>
    <x v="1"/>
    <s v="Não processado"/>
    <x v="0"/>
  </r>
  <r>
    <s v="Rosemary"/>
    <s v="PCR"/>
    <s v="Posto"/>
    <m/>
    <x v="8"/>
    <x v="1"/>
    <s v="Pendente"/>
    <x v="1"/>
  </r>
  <r>
    <s v="Rosemary"/>
    <s v="CGU"/>
    <s v="Drogaria"/>
    <m/>
    <x v="9"/>
    <x v="0"/>
    <s v="Sucesso"/>
    <x v="2"/>
  </r>
  <r>
    <s v="Rosemary"/>
    <s v="DBA"/>
    <s v="Drogaria"/>
    <m/>
    <x v="9"/>
    <x v="0"/>
    <s v="Sucesso"/>
    <x v="2"/>
  </r>
  <r>
    <s v="Rosemary"/>
    <s v="DBF"/>
    <s v="Drogaria"/>
    <m/>
    <x v="9"/>
    <x v="0"/>
    <s v="Sucesso"/>
    <x v="2"/>
  </r>
  <r>
    <s v="Rosemary"/>
    <s v="DCC"/>
    <s v="Drogaria"/>
    <m/>
    <x v="9"/>
    <x v="0"/>
    <s v="Sucesso"/>
    <x v="2"/>
  </r>
  <r>
    <s v="Rosemary"/>
    <s v="DDB"/>
    <s v="Drogaria"/>
    <m/>
    <x v="9"/>
    <x v="0"/>
    <s v="Sucesso"/>
    <x v="2"/>
  </r>
  <r>
    <s v="Rosemary"/>
    <s v="DDC"/>
    <s v="Loja"/>
    <m/>
    <x v="9"/>
    <x v="0"/>
    <s v="Pendente"/>
    <x v="1"/>
  </r>
  <r>
    <s v="Rosemary"/>
    <s v="DDX"/>
    <s v="Drogaria"/>
    <m/>
    <x v="9"/>
    <x v="0"/>
    <s v="Sucesso"/>
    <x v="2"/>
  </r>
  <r>
    <s v="Rosemary"/>
    <s v="DMN"/>
    <s v="Drogaria"/>
    <m/>
    <x v="9"/>
    <x v="0"/>
    <s v="Sucesso"/>
    <x v="2"/>
  </r>
  <r>
    <s v="Rosemary"/>
    <s v="DNO"/>
    <s v="Drogaria"/>
    <m/>
    <x v="9"/>
    <x v="0"/>
    <s v="Sucesso"/>
    <x v="2"/>
  </r>
  <r>
    <s v="Rosemary"/>
    <s v="DSU"/>
    <s v="Drogaria"/>
    <m/>
    <x v="9"/>
    <x v="0"/>
    <s v="Sucesso"/>
    <x v="2"/>
  </r>
  <r>
    <s v="Rosemary"/>
    <s v="RJN"/>
    <s v="Drogaria"/>
    <m/>
    <x v="9"/>
    <x v="0"/>
    <s v="Sucesso"/>
    <x v="2"/>
  </r>
  <r>
    <s v="Rosemary"/>
    <s v="CAL"/>
    <s v="Loja"/>
    <m/>
    <x v="9"/>
    <x v="0"/>
    <s v="Pendente"/>
    <x v="1"/>
  </r>
  <r>
    <s v="Rosemary"/>
    <s v="CBR"/>
    <s v="Loja"/>
    <m/>
    <x v="9"/>
    <x v="0"/>
    <s v="Pendente"/>
    <x v="1"/>
  </r>
  <r>
    <s v="Rosemary"/>
    <s v="CCP"/>
    <s v="Loja"/>
    <m/>
    <x v="9"/>
    <x v="0"/>
    <s v="Pendente"/>
    <x v="1"/>
  </r>
  <r>
    <s v="Rosemary"/>
    <s v="CDD"/>
    <s v="Loja"/>
    <m/>
    <x v="9"/>
    <x v="0"/>
    <s v="Pendente"/>
    <x v="1"/>
  </r>
  <r>
    <s v="Rosemary"/>
    <s v="RJB"/>
    <s v="Loja"/>
    <m/>
    <x v="9"/>
    <x v="0"/>
    <s v="Pendente"/>
    <x v="1"/>
  </r>
  <r>
    <s v="Rosemary"/>
    <s v="RJD"/>
    <s v="Loja"/>
    <m/>
    <x v="9"/>
    <x v="0"/>
    <s v="Pendente"/>
    <x v="1"/>
  </r>
  <r>
    <s v="Rosemary"/>
    <s v="RJJ"/>
    <s v="Loja"/>
    <m/>
    <x v="9"/>
    <x v="0"/>
    <s v="Pendente"/>
    <x v="1"/>
  </r>
  <r>
    <s v="Rosemary"/>
    <s v="RJM"/>
    <s v="Loja"/>
    <m/>
    <x v="9"/>
    <x v="0"/>
    <s v="Pendente"/>
    <x v="1"/>
  </r>
  <r>
    <s v="Rosemary"/>
    <s v="RJS"/>
    <s v="Loja"/>
    <m/>
    <x v="9"/>
    <x v="0"/>
    <s v="Pendente"/>
    <x v="1"/>
  </r>
  <r>
    <s v="Rosemary"/>
    <s v="PDC"/>
    <s v="Plataforma"/>
    <m/>
    <x v="9"/>
    <x v="0"/>
    <s v="Pendente"/>
    <x v="1"/>
  </r>
  <r>
    <s v="Rosemary"/>
    <s v="PAC"/>
    <s v="Posto"/>
    <m/>
    <x v="9"/>
    <x v="0"/>
    <s v="Sucesso"/>
    <x v="2"/>
  </r>
  <r>
    <s v="Rosemary"/>
    <s v="PBA"/>
    <s v="Posto"/>
    <m/>
    <x v="9"/>
    <x v="0"/>
    <s v="Sucesso"/>
    <x v="2"/>
  </r>
  <r>
    <s v="Rosemary"/>
    <s v="PBR"/>
    <s v="Posto"/>
    <m/>
    <x v="9"/>
    <x v="0"/>
    <s v="Sucesso"/>
    <x v="2"/>
  </r>
  <r>
    <s v="Rosemary"/>
    <s v="PCG"/>
    <s v="Posto"/>
    <m/>
    <x v="9"/>
    <x v="0"/>
    <s v="Sucesso"/>
    <x v="2"/>
  </r>
  <r>
    <s v="Rosemary"/>
    <s v="PDQ"/>
    <s v="Posto"/>
    <m/>
    <x v="9"/>
    <x v="0"/>
    <s v="Sucesso"/>
    <x v="2"/>
  </r>
  <r>
    <s v="Rosemary"/>
    <s v="PGP"/>
    <s v="Posto"/>
    <m/>
    <x v="9"/>
    <x v="0"/>
    <s v="Sucesso"/>
    <x v="2"/>
  </r>
  <r>
    <s v="Rosemary"/>
    <s v="PMA"/>
    <s v="Posto"/>
    <m/>
    <x v="9"/>
    <x v="0"/>
    <s v="Sucesso"/>
    <x v="2"/>
  </r>
  <r>
    <s v="Rosemary"/>
    <s v="PNI"/>
    <s v="Posto"/>
    <m/>
    <x v="9"/>
    <x v="0"/>
    <s v="Sucesso"/>
    <x v="2"/>
  </r>
  <r>
    <s v="Rosemary"/>
    <s v="PSU"/>
    <s v="Posto"/>
    <m/>
    <x v="9"/>
    <x v="0"/>
    <s v="Sucesso"/>
    <x v="2"/>
  </r>
  <r>
    <s v="Rosemary"/>
    <s v="DNA"/>
    <s v="Drogaria"/>
    <m/>
    <x v="10"/>
    <x v="1"/>
    <s v="Pendente"/>
    <x v="1"/>
  </r>
  <r>
    <s v="Rosemary"/>
    <s v="DNZ"/>
    <s v="Drogaria"/>
    <m/>
    <x v="10"/>
    <x v="1"/>
    <s v="Pendente"/>
    <x v="1"/>
  </r>
  <r>
    <s v="Rosemary"/>
    <s v="NTL"/>
    <s v="Loja"/>
    <m/>
    <x v="10"/>
    <x v="1"/>
    <s v="Pendente"/>
    <x v="1"/>
  </r>
  <r>
    <s v="Rosemary"/>
    <s v="NZN"/>
    <s v="Loja"/>
    <m/>
    <x v="10"/>
    <x v="1"/>
    <s v="Pendente"/>
    <x v="1"/>
  </r>
  <r>
    <s v="Rosemary"/>
    <s v="PNN - 001"/>
    <s v="Posto"/>
    <m/>
    <x v="10"/>
    <x v="1"/>
    <s v="Pendente"/>
    <x v="1"/>
  </r>
  <r>
    <s v="Rosemary"/>
    <s v="PPV"/>
    <s v="Posto"/>
    <m/>
    <x v="11"/>
    <x v="3"/>
    <s v="Pendente"/>
    <x v="1"/>
  </r>
  <r>
    <s v="Rosemary"/>
    <s v="PVL"/>
    <s v="Posto"/>
    <m/>
    <x v="11"/>
    <x v="3"/>
    <s v="Pendente"/>
    <x v="1"/>
  </r>
  <r>
    <s v="Rubens"/>
    <s v="ACA"/>
    <s v="SEM MOVIMENTO"/>
    <s v="Carrefour"/>
    <x v="12"/>
    <x v="0"/>
    <s v="Sucesso"/>
    <x v="0"/>
  </r>
  <r>
    <s v="Rubens"/>
    <s v="AEC"/>
    <s v="SEM MOVIMENTO"/>
    <s v="Carrefour"/>
    <x v="12"/>
    <x v="0"/>
    <s v="Sucesso"/>
    <x v="0"/>
  </r>
  <r>
    <s v="Rubens"/>
    <s v="AED"/>
    <s v="SEM MOVIMENTO"/>
    <s v="Carrefour"/>
    <x v="12"/>
    <x v="0"/>
    <s v="Sucesso"/>
    <x v="0"/>
  </r>
  <r>
    <s v="Rubens"/>
    <s v="AGU"/>
    <s v="SEM MOVIMENTO"/>
    <s v="Carrefour"/>
    <x v="12"/>
    <x v="0"/>
    <s v="Sucesso"/>
    <x v="0"/>
  </r>
  <r>
    <s v="Rubens"/>
    <s v="BCV"/>
    <s v="1 - LOJA"/>
    <s v="Carrefour"/>
    <x v="12"/>
    <x v="0"/>
    <s v="Sucesso"/>
    <x v="0"/>
  </r>
  <r>
    <s v="Rubens"/>
    <s v="BGU"/>
    <s v="1 - LOJA"/>
    <s v="Carrefour"/>
    <x v="12"/>
    <x v="0"/>
    <s v="Sucesso"/>
    <x v="2"/>
  </r>
  <r>
    <s v="Rubens"/>
    <s v="BPI"/>
    <s v="1 - LOJA"/>
    <s v="Carrefour"/>
    <x v="12"/>
    <x v="0"/>
    <s v="Sucesso"/>
    <x v="0"/>
  </r>
  <r>
    <s v="Rubens"/>
    <s v="BSA"/>
    <s v="1 - LOJA"/>
    <s v="Carrefour"/>
    <x v="12"/>
    <x v="0"/>
    <s v="Sucesso"/>
    <x v="2"/>
  </r>
  <r>
    <s v="Rubens"/>
    <s v="BSP"/>
    <s v="1 - LOJA"/>
    <s v="Carrefour"/>
    <x v="12"/>
    <x v="0"/>
    <s v="Sucesso"/>
    <x v="2"/>
  </r>
  <r>
    <s v="Rubens"/>
    <s v="BTA"/>
    <s v="1 - LOJA"/>
    <s v="Carrefour"/>
    <x v="12"/>
    <x v="0"/>
    <s v="Sucesso"/>
    <x v="2"/>
  </r>
  <r>
    <s v="Ana"/>
    <s v="PSI"/>
    <s v="Posto"/>
    <s v="Carrefour"/>
    <x v="13"/>
    <x v="0"/>
    <s v="Sucesso"/>
    <x v="0"/>
  </r>
  <r>
    <s v="Rubens"/>
    <s v="BTU"/>
    <s v="1 - LOJA"/>
    <s v="Carrefour"/>
    <x v="12"/>
    <x v="0"/>
    <s v="Sucesso"/>
    <x v="0"/>
  </r>
  <r>
    <s v="Rubens"/>
    <s v="CAP"/>
    <s v="1 - LOJA"/>
    <s v="Carrefour"/>
    <x v="12"/>
    <x v="0"/>
    <s v="Sucesso"/>
    <x v="0"/>
  </r>
  <r>
    <s v="Rubens"/>
    <s v="CCM"/>
    <s v="1 - LOJA"/>
    <s v="Carrefour"/>
    <x v="12"/>
    <x v="0"/>
    <s v="Sucesso"/>
    <x v="2"/>
  </r>
  <r>
    <s v="Rubens"/>
    <s v="CDA"/>
    <s v="2 - CD"/>
    <s v="Carrefour"/>
    <x v="12"/>
    <x v="0"/>
    <s v="Pendente"/>
    <x v="1"/>
  </r>
  <r>
    <s v="Rubens"/>
    <s v="CDET"/>
    <s v="2 - CD"/>
    <s v="Carrefour"/>
    <x v="12"/>
    <x v="0"/>
    <s v="Sucesso"/>
    <x v="0"/>
  </r>
  <r>
    <s v="Rubens"/>
    <s v="CDF"/>
    <s v="2 - CD"/>
    <s v="Carrefour"/>
    <x v="12"/>
    <x v="0"/>
    <s v="Pendente"/>
    <x v="1"/>
  </r>
  <r>
    <s v="Rubens"/>
    <s v="CDI"/>
    <s v="2 - CD"/>
    <s v="Carrefour"/>
    <x v="12"/>
    <x v="0"/>
    <s v="Pendente"/>
    <x v="1"/>
  </r>
  <r>
    <s v="Rubens"/>
    <s v="CEC"/>
    <s v="SEM MOVIMENTO"/>
    <s v="Carrefour"/>
    <x v="12"/>
    <x v="0"/>
    <s v="Sucesso"/>
    <x v="0"/>
  </r>
  <r>
    <s v="Rubens"/>
    <s v="CIN"/>
    <s v="1 - LOJA"/>
    <s v="Carrefour"/>
    <x v="12"/>
    <x v="0"/>
    <s v="Sucesso"/>
    <x v="2"/>
  </r>
  <r>
    <s v="Rubens"/>
    <s v="CIT"/>
    <s v="1 - LOJA"/>
    <s v="Carrefour"/>
    <x v="12"/>
    <x v="0"/>
    <s v="Sucesso"/>
    <x v="0"/>
  </r>
  <r>
    <s v="Rubens"/>
    <s v="CMM"/>
    <s v="1 - LOJA"/>
    <s v="Carrefour"/>
    <x v="12"/>
    <x v="0"/>
    <s v="Sucesso"/>
    <x v="2"/>
  </r>
  <r>
    <s v="Rubens"/>
    <s v="CMO"/>
    <s v="1 - LOJA"/>
    <s v="Carrefour"/>
    <x v="12"/>
    <x v="0"/>
    <s v="Sucesso"/>
    <x v="2"/>
  </r>
  <r>
    <s v="Rubens"/>
    <s v="CNT"/>
    <s v="1 - LOJA"/>
    <s v="Carrefour"/>
    <x v="12"/>
    <x v="0"/>
    <s v="Sucesso"/>
    <x v="0"/>
  </r>
  <r>
    <s v="Rubens"/>
    <s v="CPR"/>
    <s v="1 - LOJA"/>
    <s v="Carrefour"/>
    <x v="12"/>
    <x v="0"/>
    <s v="Sucesso"/>
    <x v="0"/>
  </r>
  <r>
    <s v="Rubens"/>
    <s v="CPS"/>
    <s v="1 - LOJA"/>
    <s v="Carrefour"/>
    <x v="12"/>
    <x v="0"/>
    <s v="Sucesso"/>
    <x v="2"/>
  </r>
  <r>
    <s v="Rubens"/>
    <s v="CPV"/>
    <s v="1 - LOJA"/>
    <s v="Carrefour"/>
    <x v="12"/>
    <x v="0"/>
    <s v="Pendente"/>
    <x v="1"/>
  </r>
  <r>
    <s v="Rubens"/>
    <s v="CRB"/>
    <s v="1 - LOJA"/>
    <s v="Carrefour"/>
    <x v="12"/>
    <x v="0"/>
    <s v="Pendente"/>
    <x v="1"/>
  </r>
  <r>
    <s v="Rubens"/>
    <s v="CSA"/>
    <s v="1 - LOJA"/>
    <s v="Carrefour"/>
    <x v="12"/>
    <x v="0"/>
    <s v="Pendente"/>
    <x v="1"/>
  </r>
  <r>
    <s v="Rubens"/>
    <s v="CSB"/>
    <s v="1 - LOJA"/>
    <s v="Carrefour"/>
    <x v="12"/>
    <x v="0"/>
    <s v="Pendente"/>
    <x v="1"/>
  </r>
  <r>
    <s v="Rubens"/>
    <s v="CSM"/>
    <s v="1 - LOJA"/>
    <s v="Carrefour"/>
    <x v="12"/>
    <x v="0"/>
    <s v="Pendente"/>
    <x v="1"/>
  </r>
  <r>
    <s v="Rubens"/>
    <s v="CSS"/>
    <s v="1 - LOJA"/>
    <s v="Carrefour"/>
    <x v="12"/>
    <x v="0"/>
    <s v="Pendente"/>
    <x v="1"/>
  </r>
  <r>
    <s v="Rubens"/>
    <s v="CST"/>
    <s v="1 - LOJA"/>
    <s v="Carrefour"/>
    <x v="12"/>
    <x v="0"/>
    <s v="Pendente"/>
    <x v="1"/>
  </r>
  <r>
    <s v="Rubens"/>
    <s v="CTB"/>
    <s v="1 - LOJA"/>
    <s v="Carrefour"/>
    <x v="12"/>
    <x v="0"/>
    <s v="Pendente"/>
    <x v="1"/>
  </r>
  <r>
    <s v="Rubens"/>
    <s v="CVA"/>
    <s v="1 - LOJA"/>
    <s v="Carrefour"/>
    <x v="12"/>
    <x v="0"/>
    <s v="Pendente"/>
    <x v="1"/>
  </r>
  <r>
    <s v="Rubens"/>
    <s v="CVN"/>
    <s v="1 - LOJA"/>
    <s v="Carrefour"/>
    <x v="12"/>
    <x v="0"/>
    <s v="Pendente"/>
    <x v="1"/>
  </r>
  <r>
    <s v="Rubens"/>
    <s v="DAF"/>
    <s v="4 - DROGARIA"/>
    <s v="Carrefour"/>
    <x v="12"/>
    <x v="0"/>
    <s v="Sucesso"/>
    <x v="0"/>
  </r>
  <r>
    <s v="Rubens"/>
    <s v="DAL"/>
    <s v="4 - DROGARIA"/>
    <s v="Carrefour"/>
    <x v="12"/>
    <x v="0"/>
    <s v="Sucesso"/>
    <x v="0"/>
  </r>
  <r>
    <s v="Rubens"/>
    <s v="DAN"/>
    <s v="4 - DROGARIA"/>
    <s v="Carrefour"/>
    <x v="12"/>
    <x v="0"/>
    <s v="Sucesso"/>
    <x v="0"/>
  </r>
  <r>
    <s v="Rubens"/>
    <s v="DAO"/>
    <s v="4 - DROGARIA"/>
    <s v="Carrefour"/>
    <x v="12"/>
    <x v="0"/>
    <s v="Sucesso"/>
    <x v="0"/>
  </r>
  <r>
    <s v="Rubens"/>
    <s v="DAR"/>
    <s v="4 - DROGARIA"/>
    <s v="Carrefour"/>
    <x v="12"/>
    <x v="0"/>
    <s v="Sucesso"/>
    <x v="0"/>
  </r>
  <r>
    <s v="Rubens"/>
    <s v="DAS"/>
    <s v="4 - DROGARIA"/>
    <s v="Carrefour"/>
    <x v="12"/>
    <x v="0"/>
    <s v="Sucesso"/>
    <x v="0"/>
  </r>
  <r>
    <s v="Rubens"/>
    <s v="DBB"/>
    <s v="4 - DROGARIA"/>
    <s v="Carrefour"/>
    <x v="12"/>
    <x v="0"/>
    <s v="Sucesso"/>
    <x v="0"/>
  </r>
  <r>
    <s v="Rubens"/>
    <s v="DBK"/>
    <s v="4 - DROGARIA"/>
    <s v="Carrefour"/>
    <x v="12"/>
    <x v="0"/>
    <s v="Sucesso"/>
    <x v="0"/>
  </r>
  <r>
    <s v="Rubens"/>
    <s v="DBT"/>
    <s v="4 - DROGARIA"/>
    <s v="Carrefour"/>
    <x v="12"/>
    <x v="0"/>
    <s v="Sucesso"/>
    <x v="0"/>
  </r>
  <r>
    <s v="Rubens"/>
    <s v="DCB"/>
    <s v="4 - DROGARIA"/>
    <s v="Carrefour"/>
    <x v="12"/>
    <x v="0"/>
    <s v="Sucesso"/>
    <x v="0"/>
  </r>
  <r>
    <s v="Rubens"/>
    <s v="DCD"/>
    <s v="4 - DROGARIA"/>
    <s v="Carrefour"/>
    <x v="12"/>
    <x v="0"/>
    <s v="Sucesso"/>
    <x v="0"/>
  </r>
  <r>
    <s v="Rubens"/>
    <s v="DCM"/>
    <s v="4 - DROGARIA"/>
    <s v="Carrefour"/>
    <x v="12"/>
    <x v="0"/>
    <s v="Sucesso"/>
    <x v="2"/>
  </r>
  <r>
    <s v="Rubens"/>
    <s v="DCN"/>
    <s v="4 - DROGARIA"/>
    <s v="Carrefour"/>
    <x v="12"/>
    <x v="0"/>
    <s v="Sucesso"/>
    <x v="0"/>
  </r>
  <r>
    <s v="Rubens"/>
    <s v="DCP"/>
    <s v="4 - DROGARIA"/>
    <s v="Carrefour"/>
    <x v="12"/>
    <x v="0"/>
    <s v="Sucesso"/>
    <x v="0"/>
  </r>
  <r>
    <s v="Rubens"/>
    <s v="DCS"/>
    <s v="4 - DROGARIA"/>
    <s v="Carrefour"/>
    <x v="12"/>
    <x v="0"/>
    <s v="Sucesso"/>
    <x v="0"/>
  </r>
  <r>
    <s v="Rubens"/>
    <s v="DCV"/>
    <s v="4 - DROGARIA"/>
    <s v="Carrefour"/>
    <x v="12"/>
    <x v="0"/>
    <s v="Sucesso"/>
    <x v="0"/>
  </r>
  <r>
    <s v="Rubens"/>
    <s v="DDE"/>
    <s v="4 - DROGARIA"/>
    <s v="Carrefour"/>
    <x v="12"/>
    <x v="0"/>
    <s v="Sucesso"/>
    <x v="2"/>
  </r>
  <r>
    <s v="Rubens"/>
    <s v="DDI"/>
    <s v="4 - DROGARIA"/>
    <s v="Carrefour"/>
    <x v="12"/>
    <x v="0"/>
    <s v="Sucesso"/>
    <x v="0"/>
  </r>
  <r>
    <s v="Rubens"/>
    <s v="DES"/>
    <s v="4 - DROGARIA"/>
    <s v="Carrefour"/>
    <x v="12"/>
    <x v="0"/>
    <s v="Sucesso"/>
    <x v="0"/>
  </r>
  <r>
    <s v="Rubens"/>
    <s v="DFL"/>
    <s v="4 - DROGARIA"/>
    <s v="Carrefour"/>
    <x v="12"/>
    <x v="0"/>
    <s v="Sucesso"/>
    <x v="0"/>
  </r>
  <r>
    <s v="Rubens"/>
    <s v="DGG"/>
    <s v="4 - DROGARIA"/>
    <s v="Carrefour"/>
    <x v="12"/>
    <x v="0"/>
    <s v="Sucesso"/>
    <x v="0"/>
  </r>
  <r>
    <s v="Rubens"/>
    <s v="DGJ"/>
    <s v="4 - DROGARIA"/>
    <s v="Carrefour"/>
    <x v="12"/>
    <x v="0"/>
    <s v="Sucesso"/>
    <x v="0"/>
  </r>
  <r>
    <s v="Rubens"/>
    <s v="DGT"/>
    <s v="4 - DROGARIA"/>
    <s v="Carrefour"/>
    <x v="12"/>
    <x v="0"/>
    <s v="Sucesso"/>
    <x v="0"/>
  </r>
  <r>
    <s v="Rubens"/>
    <s v="DGU"/>
    <s v="4 - DROGARIA"/>
    <s v="Carrefour"/>
    <x v="12"/>
    <x v="0"/>
    <s v="Sucesso"/>
    <x v="0"/>
  </r>
  <r>
    <s v="Rubens"/>
    <s v="DIG"/>
    <s v="4 - DROGARIA"/>
    <s v="Carrefour"/>
    <x v="12"/>
    <x v="0"/>
    <s v="Sucesso"/>
    <x v="2"/>
  </r>
  <r>
    <s v="Rubens"/>
    <s v="DIN"/>
    <s v="4 - DROGARIA"/>
    <s v="Carrefour"/>
    <x v="12"/>
    <x v="0"/>
    <s v="Sucesso"/>
    <x v="0"/>
  </r>
  <r>
    <s v="Rubens"/>
    <s v="DIT"/>
    <s v="4 - DROGARIA"/>
    <s v="Carrefour"/>
    <x v="12"/>
    <x v="0"/>
    <s v="Sucesso"/>
    <x v="0"/>
  </r>
  <r>
    <s v="Rubens"/>
    <s v="DIU"/>
    <s v="4 - DROGARIA"/>
    <s v="Carrefour"/>
    <x v="12"/>
    <x v="0"/>
    <s v="Sucesso"/>
    <x v="0"/>
  </r>
  <r>
    <s v="Rubens"/>
    <s v="DJA"/>
    <s v="4 - DROGARIA"/>
    <s v="Carrefour"/>
    <x v="12"/>
    <x v="0"/>
    <s v="Sucesso"/>
    <x v="0"/>
  </r>
  <r>
    <s v="Rubens"/>
    <s v="DJC"/>
    <s v="4 - DROGARIA"/>
    <s v="Carrefour"/>
    <x v="12"/>
    <x v="0"/>
    <s v="Sucesso"/>
    <x v="0"/>
  </r>
  <r>
    <s v="Rubens"/>
    <s v="DJU"/>
    <s v="4 - DROGARIA"/>
    <s v="Carrefour"/>
    <x v="12"/>
    <x v="0"/>
    <s v="Sucesso"/>
    <x v="0"/>
  </r>
  <r>
    <s v="Rubens"/>
    <s v="DLI"/>
    <s v="4 - DROGARIA"/>
    <s v="Carrefour"/>
    <x v="12"/>
    <x v="0"/>
    <s v="Sucesso"/>
    <x v="0"/>
  </r>
  <r>
    <s v="Rubens"/>
    <s v="DMA"/>
    <s v="1 - LOJA"/>
    <s v="Carrefour"/>
    <x v="12"/>
    <x v="0"/>
    <s v="Pendente"/>
    <x v="1"/>
  </r>
  <r>
    <s v="Rubens"/>
    <s v="DMB"/>
    <s v="4 - DROGARIA"/>
    <s v="Carrefour"/>
    <x v="12"/>
    <x v="0"/>
    <s v="Sucesso"/>
    <x v="2"/>
  </r>
  <r>
    <s v="Rubens"/>
    <s v="DMM"/>
    <s v="4 - DROGARIA"/>
    <s v="Carrefour"/>
    <x v="12"/>
    <x v="0"/>
    <s v="Sucesso"/>
    <x v="0"/>
  </r>
  <r>
    <s v="Rubens"/>
    <s v="DNS"/>
    <s v="4 - DROGARIA"/>
    <s v="Carrefour"/>
    <x v="12"/>
    <x v="0"/>
    <s v="Sucesso"/>
    <x v="0"/>
  </r>
  <r>
    <s v="Rubens"/>
    <s v="DNT"/>
    <s v="4 - DROGARIA"/>
    <s v="Carrefour"/>
    <x v="12"/>
    <x v="0"/>
    <s v="Sucesso"/>
    <x v="0"/>
  </r>
  <r>
    <s v="Rubens"/>
    <s v="DOS"/>
    <s v="4 - DROGARIA"/>
    <s v="Carrefour"/>
    <x v="12"/>
    <x v="0"/>
    <s v="Sucesso"/>
    <x v="0"/>
  </r>
  <r>
    <s v="Rubens"/>
    <s v="DPC"/>
    <s v="4 - DROGARIA"/>
    <s v="Carrefour"/>
    <x v="12"/>
    <x v="0"/>
    <s v="Sucesso"/>
    <x v="0"/>
  </r>
  <r>
    <s v="Rubens"/>
    <s v="DPE"/>
    <s v="4 - DROGARIA"/>
    <s v="Carrefour"/>
    <x v="12"/>
    <x v="0"/>
    <s v="Sucesso"/>
    <x v="0"/>
  </r>
  <r>
    <s v="Rubens"/>
    <s v="DPG"/>
    <s v="4 - DROGARIA"/>
    <s v="Carrefour"/>
    <x v="12"/>
    <x v="0"/>
    <s v="Sucesso"/>
    <x v="0"/>
  </r>
  <r>
    <s v="Rubens"/>
    <s v="DPH"/>
    <s v="4 - DROGARIA"/>
    <s v="Carrefour"/>
    <x v="12"/>
    <x v="0"/>
    <s v="Sucesso"/>
    <x v="0"/>
  </r>
  <r>
    <s v="Rubens"/>
    <s v="DPI"/>
    <s v="4 - DROGARIA"/>
    <s v="Carrefour"/>
    <x v="12"/>
    <x v="0"/>
    <s v="Sucesso"/>
    <x v="0"/>
  </r>
  <r>
    <s v="Rubens"/>
    <s v="DPM"/>
    <s v="4 - DROGARIA"/>
    <s v="Carrefour"/>
    <x v="12"/>
    <x v="0"/>
    <s v="Sucesso"/>
    <x v="0"/>
  </r>
  <r>
    <s v="Rubens"/>
    <s v="DPP"/>
    <s v="4 - DROGARIA"/>
    <s v="Carrefour"/>
    <x v="12"/>
    <x v="0"/>
    <s v="Sucesso"/>
    <x v="0"/>
  </r>
  <r>
    <s v="Rubens"/>
    <s v="DPR"/>
    <s v="4 - DROGARIA"/>
    <s v="Carrefour"/>
    <x v="12"/>
    <x v="0"/>
    <s v="Sucesso"/>
    <x v="0"/>
  </r>
  <r>
    <s v="Rubens"/>
    <s v="DPV"/>
    <s v="4 - DROGARIA"/>
    <s v="Carrefour"/>
    <x v="12"/>
    <x v="0"/>
    <s v="Sucesso"/>
    <x v="0"/>
  </r>
  <r>
    <s v="Rubens"/>
    <s v="DRA"/>
    <s v="4 - DROGARIA"/>
    <s v="Carrefour"/>
    <x v="12"/>
    <x v="0"/>
    <s v="Sucesso"/>
    <x v="0"/>
  </r>
  <r>
    <s v="Rubens"/>
    <s v="DRN"/>
    <s v="4 - DROGARIA"/>
    <s v="Carrefour"/>
    <x v="12"/>
    <x v="0"/>
    <s v="Sucesso"/>
    <x v="0"/>
  </r>
  <r>
    <s v="Rubens"/>
    <s v="DRP"/>
    <s v="4 - DROGARIA"/>
    <s v="Carrefour"/>
    <x v="12"/>
    <x v="0"/>
    <s v="Sucesso"/>
    <x v="0"/>
  </r>
  <r>
    <s v="Rubens"/>
    <s v="DSA"/>
    <s v="4 - DROGARIA"/>
    <s v="Carrefour"/>
    <x v="12"/>
    <x v="0"/>
    <s v="Sucesso"/>
    <x v="0"/>
  </r>
  <r>
    <s v="Rubens"/>
    <s v="DSB"/>
    <s v="4 - DROGARIA"/>
    <s v="Carrefour"/>
    <x v="12"/>
    <x v="0"/>
    <s v="Sucesso"/>
    <x v="0"/>
  </r>
  <r>
    <s v="Rubens"/>
    <s v="DSC"/>
    <s v="4 - DROGARIA"/>
    <s v="Carrefour"/>
    <x v="12"/>
    <x v="0"/>
    <s v="Sucesso"/>
    <x v="0"/>
  </r>
  <r>
    <s v="Rubens"/>
    <s v="DSJ"/>
    <s v="4 - DROGARIA"/>
    <s v="Carrefour"/>
    <x v="12"/>
    <x v="0"/>
    <s v="Sucesso"/>
    <x v="0"/>
  </r>
  <r>
    <s v="Rubens"/>
    <s v="DSN"/>
    <s v="4 - DROGARIA"/>
    <s v="Carrefour"/>
    <x v="12"/>
    <x v="0"/>
    <s v="Sucesso"/>
    <x v="0"/>
  </r>
  <r>
    <s v="Rubens"/>
    <s v="DSO"/>
    <s v="4 - DROGARIA"/>
    <s v="Carrefour"/>
    <x v="12"/>
    <x v="0"/>
    <s v="Sucesso"/>
    <x v="0"/>
  </r>
  <r>
    <s v="Rubens"/>
    <s v="DSP"/>
    <s v="4 - DROGARIA"/>
    <s v="Carrefour"/>
    <x v="12"/>
    <x v="0"/>
    <s v="Sucesso"/>
    <x v="0"/>
  </r>
  <r>
    <s v="Rubens"/>
    <s v="DSS"/>
    <s v="4 - DROGARIA"/>
    <s v="Carrefour"/>
    <x v="12"/>
    <x v="0"/>
    <s v="Sucesso"/>
    <x v="0"/>
  </r>
  <r>
    <s v="Rubens"/>
    <s v="DST"/>
    <s v="4 - DROGARIA"/>
    <s v="Carrefour"/>
    <x v="12"/>
    <x v="0"/>
    <s v="Sucesso"/>
    <x v="0"/>
  </r>
  <r>
    <s v="Rubens"/>
    <s v="DSV"/>
    <s v="4 - DROGARIA"/>
    <s v="Carrefour"/>
    <x v="12"/>
    <x v="0"/>
    <s v="Sucesso"/>
    <x v="0"/>
  </r>
  <r>
    <s v="Rubens"/>
    <s v="DTA"/>
    <s v="4 - DROGARIA"/>
    <s v="Carrefour"/>
    <x v="12"/>
    <x v="0"/>
    <s v="Sucesso"/>
    <x v="0"/>
  </r>
  <r>
    <s v="Rubens"/>
    <s v="DTB"/>
    <s v="4 - DROGARIA"/>
    <s v="Carrefour"/>
    <x v="12"/>
    <x v="0"/>
    <s v="Sucesso"/>
    <x v="0"/>
  </r>
  <r>
    <s v="Rubens"/>
    <s v="DTC"/>
    <s v="4 - DROGARIA"/>
    <s v="Carrefour"/>
    <x v="12"/>
    <x v="0"/>
    <s v="Sucesso"/>
    <x v="0"/>
  </r>
  <r>
    <s v="Rubens"/>
    <s v="DTS"/>
    <s v="4 - DROGARIA"/>
    <s v="Carrefour"/>
    <x v="12"/>
    <x v="0"/>
    <s v="Sucesso"/>
    <x v="2"/>
  </r>
  <r>
    <s v="Rubens"/>
    <s v="DTT"/>
    <s v="4 - DROGARIA"/>
    <s v="Carrefour"/>
    <x v="12"/>
    <x v="0"/>
    <s v="Sucesso"/>
    <x v="0"/>
  </r>
  <r>
    <s v="Rubens"/>
    <s v="DVA"/>
    <s v="4 - DROGARIA"/>
    <s v="Carrefour"/>
    <x v="12"/>
    <x v="0"/>
    <s v="Sucesso"/>
    <x v="0"/>
  </r>
  <r>
    <s v="Rubens"/>
    <s v="DVI"/>
    <s v="4 - DROGARIA"/>
    <s v="Carrefour"/>
    <x v="12"/>
    <x v="0"/>
    <s v="Sucesso"/>
    <x v="0"/>
  </r>
  <r>
    <s v="Rubens"/>
    <s v="DVL"/>
    <s v="4 - DROGARIA"/>
    <s v="Carrefour"/>
    <x v="12"/>
    <x v="0"/>
    <s v="Sucesso"/>
    <x v="0"/>
  </r>
  <r>
    <s v="Rubens"/>
    <s v="ECB"/>
    <s v="SEM MOVIMENTO"/>
    <s v="Carrefour"/>
    <x v="12"/>
    <x v="0"/>
    <s v="Sucesso"/>
    <x v="0"/>
  </r>
  <r>
    <s v="Rubens"/>
    <s v="ECF"/>
    <s v="3 - CD / ECOMMERCE"/>
    <s v="Carrefour"/>
    <x v="12"/>
    <x v="0"/>
    <s v="Sucesso"/>
    <x v="2"/>
  </r>
  <r>
    <s v="Rubens"/>
    <s v="ECJ"/>
    <s v="3 - CD / ECOMMERCE"/>
    <s v="Carrefour"/>
    <x v="12"/>
    <x v="0"/>
    <s v="Pendente"/>
    <x v="1"/>
  </r>
  <r>
    <s v="Rubens"/>
    <s v="ECN"/>
    <s v="1 - LOJA"/>
    <s v="Comercial Eldorado"/>
    <x v="12"/>
    <x v="0"/>
    <s v="Pendente"/>
    <x v="1"/>
  </r>
  <r>
    <s v="Rubens"/>
    <s v="ECP"/>
    <s v="1 - LOJA"/>
    <s v="Comercial Eldorado"/>
    <x v="12"/>
    <x v="0"/>
    <s v="Pendente"/>
    <x v="1"/>
  </r>
  <r>
    <s v="Rubens"/>
    <s v="ECV"/>
    <s v="SEM MOVIMENTO"/>
    <s v="Carrefour"/>
    <x v="12"/>
    <x v="0"/>
    <s v="Sucesso"/>
    <x v="2"/>
  </r>
  <r>
    <s v="Rubens"/>
    <s v="EFA"/>
    <s v="1 - LOJA"/>
    <s v="Carrefour"/>
    <x v="12"/>
    <x v="0"/>
    <s v="Pendente"/>
    <x v="1"/>
  </r>
  <r>
    <s v="Rubens"/>
    <s v="EFB"/>
    <s v="1 - LOJA"/>
    <s v="Carrefour"/>
    <x v="12"/>
    <x v="0"/>
    <s v="Pendente"/>
    <x v="1"/>
  </r>
  <r>
    <s v="Rubens"/>
    <s v="EFT"/>
    <s v="3 - CD / ECOMMERCE"/>
    <s v="Carrefour"/>
    <x v="12"/>
    <x v="0"/>
    <s v="Sucesso"/>
    <x v="2"/>
  </r>
  <r>
    <s v="Rubens"/>
    <s v="EOP"/>
    <s v="3 - CD / ECOMMERCE"/>
    <s v="Carrefour"/>
    <x v="12"/>
    <x v="0"/>
    <s v="Pendente"/>
    <x v="1"/>
  </r>
  <r>
    <s v="Rubens"/>
    <s v="EPL"/>
    <s v="1 - LOJA"/>
    <s v="Comercial Eldorado"/>
    <x v="12"/>
    <x v="0"/>
    <s v="Pendente"/>
    <x v="1"/>
  </r>
  <r>
    <s v="Rubens"/>
    <s v="EPP"/>
    <s v="1 - LOJA"/>
    <s v="Comercial Eldorado"/>
    <x v="12"/>
    <x v="0"/>
    <s v="Pendente"/>
    <x v="1"/>
  </r>
  <r>
    <s v="Rubens"/>
    <s v="ERE"/>
    <s v="1 - LOJA"/>
    <s v="Comercial Eldorado"/>
    <x v="12"/>
    <x v="0"/>
    <s v="Pendente"/>
    <x v="1"/>
  </r>
  <r>
    <s v="Rubens"/>
    <s v="ERP"/>
    <s v="SEM MOVIMENTO"/>
    <s v="Carrefour"/>
    <x v="12"/>
    <x v="0"/>
    <s v="Sucesso"/>
    <x v="0"/>
  </r>
  <r>
    <s v="Rubens"/>
    <s v="EST"/>
    <s v="1 - LOJA"/>
    <s v="Comercial Eldorado"/>
    <x v="12"/>
    <x v="0"/>
    <s v="Pendente"/>
    <x v="1"/>
  </r>
  <r>
    <s v="Rubens"/>
    <s v="ETT"/>
    <s v="SEM MOVIMENTO"/>
    <s v="Carrefour"/>
    <x v="12"/>
    <x v="0"/>
    <s v="Pendente"/>
    <x v="1"/>
  </r>
  <r>
    <s v="Rubens"/>
    <s v="FAC"/>
    <s v="4 - DROGARIA"/>
    <s v="Carrefour"/>
    <x v="12"/>
    <x v="0"/>
    <s v="Sucesso"/>
    <x v="0"/>
  </r>
  <r>
    <s v="Rubens"/>
    <s v="FAG"/>
    <s v="SEM MOVIMENTO"/>
    <s v="Carrefour"/>
    <x v="12"/>
    <x v="0"/>
    <s v="Sucesso"/>
    <x v="0"/>
  </r>
  <r>
    <s v="Rubens"/>
    <s v="FAP"/>
    <s v="4 - DROGARIA"/>
    <s v="Carrefour"/>
    <x v="12"/>
    <x v="0"/>
    <s v="Sucesso"/>
    <x v="2"/>
  </r>
  <r>
    <s v="Rubens"/>
    <s v="FAZ"/>
    <s v="4 - DROGARIA"/>
    <s v="Carrefour"/>
    <x v="12"/>
    <x v="0"/>
    <s v="Sucesso"/>
    <x v="0"/>
  </r>
  <r>
    <s v="Rubens"/>
    <s v="FCA"/>
    <s v="4 - DROGARIA"/>
    <s v="Carrefour"/>
    <x v="12"/>
    <x v="0"/>
    <s v="Sucesso"/>
    <x v="0"/>
  </r>
  <r>
    <s v="Rubens"/>
    <s v="FCP"/>
    <s v="4 - DROGARIA"/>
    <s v="Carrefour"/>
    <x v="12"/>
    <x v="0"/>
    <s v="Sucesso"/>
    <x v="0"/>
  </r>
  <r>
    <s v="Rubens"/>
    <s v="FFV"/>
    <s v="4 - DROGARIA"/>
    <s v="Carrefour"/>
    <x v="12"/>
    <x v="0"/>
    <s v="Sucesso"/>
    <x v="0"/>
  </r>
  <r>
    <s v="Rubens"/>
    <s v="FGU"/>
    <s v="4 - DROGARIA"/>
    <s v="Carrefour"/>
    <x v="12"/>
    <x v="0"/>
    <s v="Sucesso"/>
    <x v="0"/>
  </r>
  <r>
    <s v="Rubens"/>
    <s v="FIT"/>
    <s v="4 - DROGARIA"/>
    <s v="Carrefour"/>
    <x v="12"/>
    <x v="0"/>
    <s v="Sucesso"/>
    <x v="0"/>
  </r>
  <r>
    <s v="Rubens"/>
    <s v="FLA"/>
    <s v="4 - DROGARIA"/>
    <s v="Carrefour"/>
    <x v="12"/>
    <x v="0"/>
    <s v="Sucesso"/>
    <x v="0"/>
  </r>
  <r>
    <s v="Rubens"/>
    <s v="FPG"/>
    <s v="4 - DROGARIA"/>
    <s v="Carrefour"/>
    <x v="12"/>
    <x v="0"/>
    <s v="Sucesso"/>
    <x v="0"/>
  </r>
  <r>
    <s v="Rubens"/>
    <s v="FSA"/>
    <s v="SEM MOVIMENTO"/>
    <s v="Carrefour"/>
    <x v="12"/>
    <x v="0"/>
    <s v="Sucesso"/>
    <x v="0"/>
  </r>
  <r>
    <s v="Rubens"/>
    <s v="FSM"/>
    <s v="4 - DROGARIA"/>
    <s v="Carrefour"/>
    <x v="12"/>
    <x v="0"/>
    <s v="Sucesso"/>
    <x v="0"/>
  </r>
  <r>
    <s v="Rubens"/>
    <s v="FSR"/>
    <s v="4 - DROGARIA"/>
    <s v="Carrefour"/>
    <x v="12"/>
    <x v="0"/>
    <s v="Sucesso"/>
    <x v="0"/>
  </r>
  <r>
    <s v="Rubens"/>
    <s v="FST"/>
    <s v="4 - DROGARIA"/>
    <s v="Carrefour"/>
    <x v="12"/>
    <x v="0"/>
    <s v="Sucesso"/>
    <x v="0"/>
  </r>
  <r>
    <s v="Rubens"/>
    <s v="FTP"/>
    <s v="4 - DROGARIA"/>
    <s v="Carrefour"/>
    <x v="12"/>
    <x v="0"/>
    <s v="Sucesso"/>
    <x v="0"/>
  </r>
  <r>
    <s v="Rubens"/>
    <s v="FVM"/>
    <s v="4 - DROGARIA"/>
    <s v="Carrefour"/>
    <x v="12"/>
    <x v="0"/>
    <s v="Sucesso"/>
    <x v="0"/>
  </r>
  <r>
    <s v="Rubens"/>
    <s v="GRU"/>
    <s v="1 - LOJA"/>
    <s v="Carrefour"/>
    <x v="12"/>
    <x v="0"/>
    <s v="Pendente"/>
    <x v="1"/>
  </r>
  <r>
    <s v="Rubens"/>
    <s v="GSC"/>
    <s v="1 - LOJA"/>
    <s v="Carrefour"/>
    <x v="12"/>
    <x v="0"/>
    <s v="Pendente"/>
    <x v="1"/>
  </r>
  <r>
    <s v="Rubens"/>
    <s v="GSF"/>
    <s v="1 - LOJA"/>
    <s v="Carrefour"/>
    <x v="12"/>
    <x v="0"/>
    <s v="Pendente"/>
    <x v="1"/>
  </r>
  <r>
    <s v="Rubens"/>
    <s v="GUA"/>
    <s v="1 - LOJA"/>
    <s v="Carrefour"/>
    <x v="12"/>
    <x v="0"/>
    <s v="Pendente"/>
    <x v="1"/>
  </r>
  <r>
    <s v="Rubens"/>
    <s v="JDI"/>
    <s v="1 - LOJA"/>
    <s v="Carrefour"/>
    <x v="12"/>
    <x v="0"/>
    <s v="Pendente"/>
    <x v="1"/>
  </r>
  <r>
    <s v="Rubens"/>
    <s v="LABT"/>
    <s v="2 - CD"/>
    <s v="Carrefour"/>
    <x v="12"/>
    <x v="0"/>
    <s v="Sucesso"/>
    <x v="0"/>
  </r>
  <r>
    <s v="Rubens"/>
    <s v="MBP"/>
    <s v="5 - EXPRESS"/>
    <s v="Carrefour"/>
    <x v="12"/>
    <x v="0"/>
    <s v="Sucesso"/>
    <x v="0"/>
  </r>
  <r>
    <s v="Rubens"/>
    <s v="MCA"/>
    <s v="1 - LOJA"/>
    <s v="Carrefour"/>
    <x v="12"/>
    <x v="0"/>
    <s v="Pendente"/>
    <x v="1"/>
  </r>
  <r>
    <s v="Rubens"/>
    <s v="MCF"/>
    <s v="1 - LOJA"/>
    <s v="Carrefour"/>
    <x v="12"/>
    <x v="0"/>
    <s v="Sucesso"/>
    <x v="0"/>
  </r>
  <r>
    <s v="Rubens"/>
    <s v="MCL"/>
    <s v="1 - LOJA"/>
    <s v="Carrefour"/>
    <x v="12"/>
    <x v="0"/>
    <s v="Sucesso"/>
    <x v="2"/>
  </r>
  <r>
    <s v="Rubens"/>
    <s v="MDC"/>
    <s v="1 - LOJA"/>
    <s v="Carrefour"/>
    <x v="12"/>
    <x v="0"/>
    <s v="Sucesso"/>
    <x v="2"/>
  </r>
  <r>
    <s v="Rubens"/>
    <s v="MFC"/>
    <s v="1 - LOJA"/>
    <s v="Carrefour"/>
    <x v="12"/>
    <x v="0"/>
    <s v="Sucesso"/>
    <x v="0"/>
  </r>
  <r>
    <s v="Rubens"/>
    <s v="MGV"/>
    <s v="1 - LOJA"/>
    <s v="Carrefour"/>
    <x v="12"/>
    <x v="0"/>
    <s v="Sucesso"/>
    <x v="0"/>
  </r>
  <r>
    <s v="Rubens"/>
    <s v="MHI"/>
    <s v="1 - LOJA"/>
    <s v="Carrefour"/>
    <x v="12"/>
    <x v="0"/>
    <s v="Sucesso"/>
    <x v="0"/>
  </r>
  <r>
    <s v="Rubens"/>
    <s v="MIB"/>
    <s v="1 - LOJA"/>
    <s v="Carrefour"/>
    <x v="12"/>
    <x v="0"/>
    <s v="Pendente"/>
    <x v="1"/>
  </r>
  <r>
    <s v="Rubens"/>
    <s v="MJP"/>
    <s v="1 - LOJA"/>
    <s v="Carrefour"/>
    <x v="12"/>
    <x v="0"/>
    <s v="Sucesso"/>
    <x v="0"/>
  </r>
  <r>
    <s v="Rubens"/>
    <s v="MMO"/>
    <s v="1 - LOJA"/>
    <s v="Carrefour"/>
    <x v="12"/>
    <x v="0"/>
    <s v="Sucesso"/>
    <x v="0"/>
  </r>
  <r>
    <s v="Rubens"/>
    <s v="MPE"/>
    <s v="1 - LOJA"/>
    <s v="Carrefour"/>
    <x v="12"/>
    <x v="0"/>
    <s v="Sucesso"/>
    <x v="0"/>
  </r>
  <r>
    <s v="Rubens"/>
    <s v="MPJ"/>
    <s v="1 - LOJA"/>
    <s v="Carrefour"/>
    <x v="12"/>
    <x v="0"/>
    <s v="Sucesso"/>
    <x v="0"/>
  </r>
  <r>
    <s v="Rubens"/>
    <s v="MPO"/>
    <s v="1 - LOJA"/>
    <s v="Carrefour"/>
    <x v="12"/>
    <x v="0"/>
    <s v="Sucesso"/>
    <x v="0"/>
  </r>
  <r>
    <s v="Rubens"/>
    <s v="MSD"/>
    <s v="1 - LOJA"/>
    <s v="Carrefour"/>
    <x v="12"/>
    <x v="0"/>
    <s v="Sucesso"/>
    <x v="2"/>
  </r>
  <r>
    <s v="Rubens"/>
    <s v="MSV"/>
    <s v="5 - EXPRESS"/>
    <s v="Carrefour"/>
    <x v="12"/>
    <x v="0"/>
    <s v="Sucesso"/>
    <x v="0"/>
  </r>
  <r>
    <s v="Rubens"/>
    <s v="MTR"/>
    <s v="1 - LOJA"/>
    <s v="Carrefour"/>
    <x v="12"/>
    <x v="0"/>
    <s v="Sucesso"/>
    <x v="0"/>
  </r>
  <r>
    <s v="Rubens"/>
    <s v="MTZ"/>
    <s v="1 - LOJA"/>
    <s v="Carrefour"/>
    <x v="12"/>
    <x v="0"/>
    <s v="Pendente"/>
    <x v="1"/>
  </r>
  <r>
    <s v="Rubens"/>
    <s v="MTZ"/>
    <s v="SEM MOVIMENTO"/>
    <s v="MTZ -Verpainvest"/>
    <x v="12"/>
    <x v="0"/>
    <s v="Pendente"/>
    <x v="1"/>
  </r>
  <r>
    <s v="Rubens"/>
    <s v="MTZ"/>
    <s v="SEM MOVIMENTO"/>
    <s v="Nova tropi"/>
    <x v="12"/>
    <x v="0"/>
    <s v="Pendente"/>
    <x v="1"/>
  </r>
  <r>
    <s v="Rubens"/>
    <s v="MTZ"/>
    <s v="1 - LOJA"/>
    <s v="Comercial Eldorado"/>
    <x v="12"/>
    <x v="0"/>
    <s v="Pendente"/>
    <x v="1"/>
  </r>
  <r>
    <s v="Rubens"/>
    <s v="MVA"/>
    <s v="1 - LOJA"/>
    <s v="Carrefour"/>
    <x v="12"/>
    <x v="0"/>
    <s v="Sucesso"/>
    <x v="0"/>
  </r>
  <r>
    <s v="Rubens"/>
    <s v="MVO"/>
    <s v="1 - LOJA"/>
    <s v="Carrefour"/>
    <x v="12"/>
    <x v="0"/>
    <s v="Sucesso"/>
    <x v="0"/>
  </r>
  <r>
    <s v="Rubens"/>
    <s v="MVS"/>
    <s v="1 - LOJA"/>
    <s v="Carrefour"/>
    <x v="12"/>
    <x v="0"/>
    <s v="Sucesso"/>
    <x v="0"/>
  </r>
  <r>
    <s v="Rubens"/>
    <s v="NVG"/>
    <s v="SEM MOVIMENTO"/>
    <s v="Nova tropi"/>
    <x v="12"/>
    <x v="0"/>
    <s v="Pendente"/>
    <x v="1"/>
  </r>
  <r>
    <s v="Rubens"/>
    <s v="OSC"/>
    <s v="1 - LOJA"/>
    <s v="Carrefour"/>
    <x v="12"/>
    <x v="0"/>
    <s v="Pendente"/>
    <x v="1"/>
  </r>
  <r>
    <s v="Rubens"/>
    <s v="PAG"/>
    <s v="7 - POSTO "/>
    <s v="Carrefour"/>
    <x v="12"/>
    <x v="0"/>
    <s v="Sucesso"/>
    <x v="0"/>
  </r>
  <r>
    <s v="Rubens"/>
    <s v="PAN"/>
    <s v="7 - POSTO "/>
    <s v="Carrefour"/>
    <x v="12"/>
    <x v="0"/>
    <s v="Sucesso"/>
    <x v="0"/>
  </r>
  <r>
    <s v="Rubens"/>
    <s v="PAR"/>
    <s v="7 - POSTO "/>
    <s v="Carrefour"/>
    <x v="12"/>
    <x v="0"/>
    <s v="Sucesso"/>
    <x v="0"/>
  </r>
  <r>
    <s v="Rubens"/>
    <s v="PAT"/>
    <s v="7 - POSTO "/>
    <s v="Carrefour"/>
    <x v="12"/>
    <x v="0"/>
    <s v="Sucesso"/>
    <x v="0"/>
  </r>
  <r>
    <s v="Rubens"/>
    <s v="PBC"/>
    <s v="7 - POSTO "/>
    <s v="Carrefour"/>
    <x v="12"/>
    <x v="0"/>
    <s v="Sucesso"/>
    <x v="2"/>
  </r>
  <r>
    <s v="Rubens"/>
    <s v="PBD"/>
    <s v="7 - POSTO "/>
    <s v="Carrefour"/>
    <x v="12"/>
    <x v="0"/>
    <s v="Sucesso"/>
    <x v="2"/>
  </r>
  <r>
    <s v="Rubens"/>
    <s v="PBP"/>
    <s v="7 - POSTO "/>
    <s v="Carrefour"/>
    <x v="12"/>
    <x v="0"/>
    <s v="Sucesso"/>
    <x v="0"/>
  </r>
  <r>
    <s v="Rubens"/>
    <s v="PCA"/>
    <s v="7 - POSTO "/>
    <s v="Carrefour"/>
    <x v="12"/>
    <x v="0"/>
    <s v="Sucesso"/>
    <x v="0"/>
  </r>
  <r>
    <s v="Rubens"/>
    <s v="PCL"/>
    <s v="7 - POSTO "/>
    <s v="Carrefour"/>
    <x v="12"/>
    <x v="0"/>
    <s v="Sucesso"/>
    <x v="0"/>
  </r>
  <r>
    <s v="Rubens"/>
    <s v="PCP"/>
    <s v="7 - POSTO "/>
    <s v="Carrefour"/>
    <x v="12"/>
    <x v="0"/>
    <s v="Sucesso"/>
    <x v="2"/>
  </r>
  <r>
    <s v="Rubens"/>
    <s v="PCT"/>
    <s v="7 - POSTO "/>
    <s v="Carrefour"/>
    <x v="12"/>
    <x v="0"/>
    <s v="Sucesso"/>
    <x v="2"/>
  </r>
  <r>
    <s v="Rubens"/>
    <s v="PCV"/>
    <s v="7 - POSTO "/>
    <s v="Carrefour"/>
    <x v="12"/>
    <x v="0"/>
    <s v="Sucesso"/>
    <x v="0"/>
  </r>
  <r>
    <s v="Rubens"/>
    <s v="PDI"/>
    <s v="7 - POSTO "/>
    <s v="Carrefour"/>
    <x v="12"/>
    <x v="0"/>
    <s v="Sucesso"/>
    <x v="2"/>
  </r>
  <r>
    <s v="Rubens"/>
    <s v="PDP"/>
    <s v="7 - POSTO "/>
    <s v="Carrefour"/>
    <x v="12"/>
    <x v="0"/>
    <s v="Pendente"/>
    <x v="1"/>
  </r>
  <r>
    <s v="Rubens"/>
    <s v="PEM"/>
    <s v="4 - DROGARIA"/>
    <s v="Carrefour"/>
    <x v="12"/>
    <x v="0"/>
    <s v="Sucesso"/>
    <x v="2"/>
  </r>
  <r>
    <s v="Rubens"/>
    <s v="PFR"/>
    <s v="7 - POSTO "/>
    <s v="Carrefour"/>
    <x v="12"/>
    <x v="0"/>
    <s v="Sucesso"/>
    <x v="0"/>
  </r>
  <r>
    <s v="Rubens"/>
    <s v="PGR"/>
    <s v="7 - POSTO "/>
    <s v="Carrefour"/>
    <x v="12"/>
    <x v="0"/>
    <s v="Sucesso"/>
    <x v="0"/>
  </r>
  <r>
    <s v="Rubens"/>
    <s v="PGU"/>
    <s v="7 - POSTO "/>
    <s v="Carrefour"/>
    <x v="12"/>
    <x v="0"/>
    <s v="Sucesso"/>
    <x v="2"/>
  </r>
  <r>
    <s v="Rubens"/>
    <s v="PIR"/>
    <s v="1 - LOJA"/>
    <s v="Carrefour"/>
    <x v="12"/>
    <x v="0"/>
    <s v="Pendente"/>
    <x v="1"/>
  </r>
  <r>
    <s v="Rubens"/>
    <s v="PIT"/>
    <s v="7 - POSTO "/>
    <s v="Carrefour"/>
    <x v="12"/>
    <x v="0"/>
    <s v="Sucesso"/>
    <x v="0"/>
  </r>
  <r>
    <s v="Rubens"/>
    <s v="PJB"/>
    <s v="7 - POSTO "/>
    <s v="Carrefour"/>
    <x v="12"/>
    <x v="0"/>
    <s v="Sucesso"/>
    <x v="2"/>
  </r>
  <r>
    <s v="Rubens"/>
    <s v="PJC"/>
    <s v="7 - POSTO "/>
    <s v="Carrefour"/>
    <x v="12"/>
    <x v="0"/>
    <s v="Sucesso"/>
    <x v="2"/>
  </r>
  <r>
    <s v="Rubens"/>
    <s v="PJD"/>
    <s v="7 - POSTO "/>
    <s v="Carrefour"/>
    <x v="12"/>
    <x v="0"/>
    <s v="Sucesso"/>
    <x v="2"/>
  </r>
  <r>
    <s v="Rubens"/>
    <s v="PMR"/>
    <s v="7 - POSTO "/>
    <s v="Carrefour"/>
    <x v="12"/>
    <x v="0"/>
    <s v="Sucesso"/>
    <x v="0"/>
  </r>
  <r>
    <s v="Rubens"/>
    <s v="POS"/>
    <s v="7 - POSTO "/>
    <s v="Carrefour"/>
    <x v="12"/>
    <x v="0"/>
    <s v="Sucesso"/>
    <x v="2"/>
  </r>
  <r>
    <s v="Rubens"/>
    <s v="PPC"/>
    <s v="7 - POSTO "/>
    <s v="Carrefour"/>
    <x v="12"/>
    <x v="0"/>
    <s v="Sucesso"/>
    <x v="2"/>
  </r>
  <r>
    <s v="Rubens"/>
    <s v="PRP"/>
    <s v="7 - POSTO "/>
    <s v="Carrefour"/>
    <x v="12"/>
    <x v="0"/>
    <s v="Sucesso"/>
    <x v="0"/>
  </r>
  <r>
    <s v="Rubens"/>
    <s v="PRT"/>
    <s v="7 - POSTO "/>
    <s v="Carrefour"/>
    <x v="12"/>
    <x v="0"/>
    <s v="Sucesso"/>
    <x v="2"/>
  </r>
  <r>
    <s v="Rubens"/>
    <s v="PSA"/>
    <s v="7 - POSTO "/>
    <s v="Carrefour"/>
    <x v="12"/>
    <x v="0"/>
    <s v="Sucesso"/>
    <x v="2"/>
  </r>
  <r>
    <s v="Rubens"/>
    <s v="PSC"/>
    <s v="7 - POSTO "/>
    <s v="Carrefour"/>
    <x v="12"/>
    <x v="0"/>
    <s v="Sucesso"/>
    <x v="2"/>
  </r>
  <r>
    <s v="Rubens"/>
    <s v="PSJ"/>
    <s v="7 - POSTO "/>
    <s v="Carrefour"/>
    <x v="12"/>
    <x v="0"/>
    <s v="Sucesso"/>
    <x v="0"/>
  </r>
  <r>
    <s v="Rubens"/>
    <s v="PSM"/>
    <s v="7 - POSTO "/>
    <s v="Carrefour"/>
    <x v="12"/>
    <x v="0"/>
    <s v="Sucesso"/>
    <x v="0"/>
  </r>
  <r>
    <s v="Rubens"/>
    <s v="PSN"/>
    <s v="7 - POSTO "/>
    <s v="Carrefour"/>
    <x v="12"/>
    <x v="0"/>
    <s v="Sucesso"/>
    <x v="2"/>
  </r>
  <r>
    <s v="Rubens"/>
    <s v="PSO"/>
    <s v="7 - POSTO "/>
    <s v="Carrefour"/>
    <x v="12"/>
    <x v="0"/>
    <s v="Sucesso"/>
    <x v="2"/>
  </r>
  <r>
    <s v="Rubens"/>
    <s v="PSP"/>
    <s v="7 - POSTO "/>
    <s v="Carrefour"/>
    <x v="12"/>
    <x v="0"/>
    <s v="Sucesso"/>
    <x v="2"/>
  </r>
  <r>
    <s v="Rubens"/>
    <s v="PSS"/>
    <s v="7 - POSTO "/>
    <s v="Carrefour"/>
    <x v="12"/>
    <x v="0"/>
    <s v="Sucesso"/>
    <x v="2"/>
  </r>
  <r>
    <s v="Rubens"/>
    <s v="PST"/>
    <s v="7 - POSTO "/>
    <s v="Carrefour"/>
    <x v="12"/>
    <x v="0"/>
    <s v="Sucesso"/>
    <x v="0"/>
  </r>
  <r>
    <s v="Rubens"/>
    <s v="PSV"/>
    <s v="7 - POSTO "/>
    <s v="Carrefour"/>
    <x v="12"/>
    <x v="0"/>
    <s v="Sucesso"/>
    <x v="0"/>
  </r>
  <r>
    <s v="Rubens"/>
    <s v="PSZ"/>
    <s v="7 - POSTO "/>
    <s v="Carrefour"/>
    <x v="12"/>
    <x v="0"/>
    <s v="Sucesso"/>
    <x v="0"/>
  </r>
  <r>
    <s v="Rubens"/>
    <s v="PTA"/>
    <s v="7 - POSTO "/>
    <s v="Carrefour"/>
    <x v="12"/>
    <x v="0"/>
    <s v="Sucesso"/>
    <x v="0"/>
  </r>
  <r>
    <s v="Rubens"/>
    <s v="PTB"/>
    <s v="6 - PLATAFORMA"/>
    <s v="Carrefour"/>
    <x v="12"/>
    <x v="0"/>
    <s v="Pendente"/>
    <x v="1"/>
  </r>
  <r>
    <s v="Rubens"/>
    <s v="PTF"/>
    <s v="6 - PLATAFORMA"/>
    <s v="Carrefour"/>
    <x v="12"/>
    <x v="0"/>
    <s v="Sucesso"/>
    <x v="2"/>
  </r>
  <r>
    <s v="Rubens"/>
    <s v="PTI"/>
    <s v="7 - POSTO "/>
    <s v="Carrefour"/>
    <x v="12"/>
    <x v="0"/>
    <s v="Sucesso"/>
    <x v="2"/>
  </r>
  <r>
    <s v="Rubens"/>
    <s v="PTP"/>
    <s v="7 - POSTO "/>
    <s v="Carrefour"/>
    <x v="12"/>
    <x v="0"/>
    <s v="Sucesso"/>
    <x v="0"/>
  </r>
  <r>
    <s v="Rubens"/>
    <s v="PTT"/>
    <s v="7 - POSTO "/>
    <s v="Carrefour"/>
    <x v="12"/>
    <x v="0"/>
    <s v="Sucesso"/>
    <x v="2"/>
  </r>
  <r>
    <s v="Rubens"/>
    <s v="PVD"/>
    <s v="7 - POSTO "/>
    <s v="Carrefour"/>
    <x v="12"/>
    <x v="0"/>
    <s v="Sucesso"/>
    <x v="2"/>
  </r>
  <r>
    <s v="Rubens"/>
    <s v="RPN"/>
    <s v="1 - LOJA"/>
    <s v="Carrefour"/>
    <x v="12"/>
    <x v="0"/>
    <s v="Pendente"/>
    <x v="1"/>
  </r>
  <r>
    <s v="Rubens"/>
    <s v="RPS"/>
    <s v="1 - LOJA"/>
    <s v="Carrefour"/>
    <x v="12"/>
    <x v="0"/>
    <s v="Pendente"/>
    <x v="1"/>
  </r>
  <r>
    <s v="Rubens"/>
    <s v="SAV"/>
    <s v="1 - LOJA"/>
    <s v="Carrefour"/>
    <x v="12"/>
    <x v="0"/>
    <s v="Pendente"/>
    <x v="1"/>
  </r>
  <r>
    <s v="Rubens"/>
    <s v="SBC"/>
    <s v="1 - LOJA"/>
    <s v="Carrefour"/>
    <x v="12"/>
    <x v="0"/>
    <s v="Pendente"/>
    <x v="1"/>
  </r>
  <r>
    <s v="Rubens"/>
    <s v="SBD"/>
    <s v="1 - LOJA"/>
    <s v="Carrefour"/>
    <x v="12"/>
    <x v="0"/>
    <s v="Pendente"/>
    <x v="1"/>
  </r>
  <r>
    <s v="Rubens"/>
    <s v="SBK"/>
    <s v="1 - LOJA"/>
    <s v="Carrefour"/>
    <x v="12"/>
    <x v="0"/>
    <s v="Pendente"/>
    <x v="1"/>
  </r>
  <r>
    <s v="Rubens"/>
    <s v="SBP"/>
    <s v="1 - LOJA"/>
    <s v="Carrefour"/>
    <x v="12"/>
    <x v="0"/>
    <s v="Pendente"/>
    <x v="1"/>
  </r>
  <r>
    <s v="Rubens"/>
    <s v="SCS"/>
    <s v="1 - LOJA"/>
    <s v="Carrefour"/>
    <x v="12"/>
    <x v="0"/>
    <s v="Pendente"/>
    <x v="1"/>
  </r>
  <r>
    <s v="Rubens"/>
    <s v="SJA"/>
    <s v="1 - LOJA"/>
    <s v="Carrefour"/>
    <x v="12"/>
    <x v="0"/>
    <s v="Pendente"/>
    <x v="1"/>
  </r>
  <r>
    <s v="Rubens"/>
    <s v="SJC"/>
    <s v="1 - LOJA"/>
    <s v="Carrefour"/>
    <x v="12"/>
    <x v="0"/>
    <s v="Pendente"/>
    <x v="1"/>
  </r>
  <r>
    <s v="Rubens"/>
    <s v="SJP"/>
    <s v="1 - LOJA"/>
    <s v="Carrefour"/>
    <x v="12"/>
    <x v="0"/>
    <s v="Pendente"/>
    <x v="1"/>
  </r>
  <r>
    <s v="Rubens"/>
    <s v="SON"/>
    <s v="1 - LOJA"/>
    <s v="Carrefour"/>
    <x v="12"/>
    <x v="0"/>
    <s v="Pendente"/>
    <x v="1"/>
  </r>
  <r>
    <s v="Rubens"/>
    <s v="SOR"/>
    <s v="1 - LOJA"/>
    <s v="Carrefour"/>
    <x v="12"/>
    <x v="0"/>
    <s v="Pendente"/>
    <x v="1"/>
  </r>
  <r>
    <s v="Rubens"/>
    <s v="SPA"/>
    <s v="1 - LOJA"/>
    <s v="Carrefour"/>
    <x v="12"/>
    <x v="0"/>
    <s v="Pendente"/>
    <x v="1"/>
  </r>
  <r>
    <s v="Rubens"/>
    <s v="SPB"/>
    <s v="1 - LOJA"/>
    <s v="Carrefour"/>
    <x v="12"/>
    <x v="0"/>
    <s v="Pendente"/>
    <x v="1"/>
  </r>
  <r>
    <s v="Rubens"/>
    <s v="SPC"/>
    <s v="1 - LOJA"/>
    <s v="Carrefour"/>
    <x v="12"/>
    <x v="0"/>
    <s v="Pendente"/>
    <x v="1"/>
  </r>
  <r>
    <s v="Rubens"/>
    <s v="SPE"/>
    <s v="1 - LOJA"/>
    <s v="Carrefour"/>
    <x v="12"/>
    <x v="0"/>
    <s v="Pendente"/>
    <x v="1"/>
  </r>
  <r>
    <s v="Rubens"/>
    <s v="SPG"/>
    <s v="1 - LOJA"/>
    <s v="Carrefour"/>
    <x v="12"/>
    <x v="0"/>
    <s v="Pendente"/>
    <x v="1"/>
  </r>
  <r>
    <s v="Rubens"/>
    <s v="SPH"/>
    <s v="1 - LOJA"/>
    <s v="Carrefour"/>
    <x v="12"/>
    <x v="0"/>
    <s v="Pendente"/>
    <x v="1"/>
  </r>
  <r>
    <s v="Rubens"/>
    <s v="SPI"/>
    <s v="1 - LOJA"/>
    <s v="Carrefour"/>
    <x v="12"/>
    <x v="0"/>
    <s v="Pendente"/>
    <x v="1"/>
  </r>
  <r>
    <s v="Rubens"/>
    <s v="SPL"/>
    <s v="1 - LOJA"/>
    <s v="Carrefour"/>
    <x v="12"/>
    <x v="0"/>
    <s v="Pendente"/>
    <x v="1"/>
  </r>
  <r>
    <s v="Rubens"/>
    <s v="SPO"/>
    <s v="1 - LOJA"/>
    <s v="Carrefour"/>
    <x v="12"/>
    <x v="0"/>
    <s v="Pendente"/>
    <x v="1"/>
  </r>
  <r>
    <s v="Rubens"/>
    <s v="SPP"/>
    <s v="1 - LOJA"/>
    <s v="Carrefour"/>
    <x v="12"/>
    <x v="0"/>
    <s v="Pendente"/>
    <x v="1"/>
  </r>
  <r>
    <s v="Rubens"/>
    <s v="SPR"/>
    <s v="1 - LOJA"/>
    <s v="Carrefour"/>
    <x v="12"/>
    <x v="0"/>
    <s v="Pendente"/>
    <x v="1"/>
  </r>
  <r>
    <s v="Rubens"/>
    <s v="SPS"/>
    <s v="1 - LOJA"/>
    <s v="Carrefour"/>
    <x v="12"/>
    <x v="0"/>
    <s v="Pendente"/>
    <x v="1"/>
  </r>
  <r>
    <s v="Rubens"/>
    <s v="SPT"/>
    <s v="1 - LOJA"/>
    <s v="Carrefour"/>
    <x v="12"/>
    <x v="0"/>
    <s v="Pendente"/>
    <x v="1"/>
  </r>
  <r>
    <s v="Rubens"/>
    <s v="SPV"/>
    <s v="1 - LOJA"/>
    <s v="Carrefour"/>
    <x v="12"/>
    <x v="0"/>
    <s v="Pendente"/>
    <x v="1"/>
  </r>
  <r>
    <s v="Rubens"/>
    <s v="STA"/>
    <s v="1 - LOJA"/>
    <s v="Carrefour"/>
    <x v="12"/>
    <x v="0"/>
    <s v="Pendente"/>
    <x v="1"/>
  </r>
  <r>
    <s v="Rubens"/>
    <s v="STO"/>
    <s v="1 - LOJA"/>
    <s v="Carrefour"/>
    <x v="12"/>
    <x v="0"/>
    <s v="Pendente"/>
    <x v="1"/>
  </r>
  <r>
    <s v="Rubens"/>
    <s v="STS"/>
    <s v="1 - LOJA"/>
    <s v="Carrefour"/>
    <x v="12"/>
    <x v="0"/>
    <s v="Pendente"/>
    <x v="1"/>
  </r>
  <r>
    <s v="Rubens"/>
    <s v="TAU"/>
    <s v="1 - LOJA"/>
    <s v="Carrefour"/>
    <x v="12"/>
    <x v="0"/>
    <s v="Pendente"/>
    <x v="1"/>
  </r>
  <r>
    <s v="Rubens"/>
    <s v="TBE"/>
    <s v="1 - LOJA"/>
    <s v="Carrefour"/>
    <x v="12"/>
    <x v="0"/>
    <s v="Pendente"/>
    <x v="1"/>
  </r>
  <r>
    <s v="Rubens"/>
    <s v="TCP"/>
    <s v="1 - LOJA"/>
    <s v="Carrefour"/>
    <x v="12"/>
    <x v="0"/>
    <s v="Pendente"/>
    <x v="1"/>
  </r>
  <r>
    <s v="Rubens"/>
    <s v="TIN"/>
    <s v="1 - LOJA"/>
    <s v="Carrefour"/>
    <x v="12"/>
    <x v="0"/>
    <s v="Pendente"/>
    <x v="1"/>
  </r>
  <r>
    <s v="Rubens"/>
    <s v="TTE"/>
    <s v="1 - LOJA"/>
    <s v="Carrefour"/>
    <x v="12"/>
    <x v="0"/>
    <s v="Pendente"/>
    <x v="1"/>
  </r>
  <r>
    <s v="Rubens"/>
    <s v="XAA"/>
    <s v="5 - EXPRESS"/>
    <s v="Carrefour"/>
    <x v="12"/>
    <x v="0"/>
    <s v="Sucesso"/>
    <x v="0"/>
  </r>
  <r>
    <s v="Rubens"/>
    <s v="XAB"/>
    <s v="5 - EXPRESS"/>
    <s v="Carrefour"/>
    <x v="12"/>
    <x v="0"/>
    <s v="Sucesso"/>
    <x v="0"/>
  </r>
  <r>
    <s v="Rubens"/>
    <s v="XAC"/>
    <s v="5 - EXPRESS"/>
    <s v="Carrefour"/>
    <x v="12"/>
    <x v="0"/>
    <s v="Sucesso"/>
    <x v="0"/>
  </r>
  <r>
    <s v="Rubens"/>
    <s v="XAD"/>
    <s v="5 - EXPRESS"/>
    <s v="Carrefour"/>
    <x v="12"/>
    <x v="0"/>
    <s v="Sucesso"/>
    <x v="0"/>
  </r>
  <r>
    <s v="Rubens"/>
    <s v="XAG"/>
    <s v="5 - EXPRESS"/>
    <s v="Carrefour"/>
    <x v="12"/>
    <x v="0"/>
    <s v="Sucesso"/>
    <x v="0"/>
  </r>
  <r>
    <s v="Rubens"/>
    <s v="XAI"/>
    <s v="5 - EXPRESS"/>
    <s v="Carrefour"/>
    <x v="12"/>
    <x v="0"/>
    <s v="Sucesso"/>
    <x v="0"/>
  </r>
  <r>
    <s v="Rubens"/>
    <s v="XAJ"/>
    <s v="5 - EXPRESS"/>
    <s v="Carrefour"/>
    <x v="12"/>
    <x v="0"/>
    <s v="Sucesso"/>
    <x v="0"/>
  </r>
  <r>
    <s v="Rubens"/>
    <s v="XAL"/>
    <s v="5 - EXPRESS"/>
    <s v="Carrefour"/>
    <x v="12"/>
    <x v="0"/>
    <s v="Sucesso"/>
    <x v="0"/>
  </r>
  <r>
    <s v="Rubens"/>
    <s v="XAM"/>
    <s v="5 - EXPRESS"/>
    <s v="Carrefour"/>
    <x v="12"/>
    <x v="0"/>
    <s v="Sucesso"/>
    <x v="0"/>
  </r>
  <r>
    <s v="Rubens"/>
    <s v="XAN"/>
    <s v="5 - EXPRESS"/>
    <s v="Carrefour"/>
    <x v="12"/>
    <x v="0"/>
    <s v="Sucesso"/>
    <x v="0"/>
  </r>
  <r>
    <s v="Rubens"/>
    <s v="XAP"/>
    <s v="5 - EXPRESS"/>
    <s v="Carrefour"/>
    <x v="12"/>
    <x v="0"/>
    <s v="Sucesso"/>
    <x v="0"/>
  </r>
  <r>
    <s v="Rubens"/>
    <s v="XAQ"/>
    <s v="5 - EXPRESS"/>
    <s v="Carrefour"/>
    <x v="12"/>
    <x v="0"/>
    <s v="Sucesso"/>
    <x v="0"/>
  </r>
  <r>
    <s v="Rubens"/>
    <s v="XAR"/>
    <s v="5 - EXPRESS"/>
    <s v="Carrefour"/>
    <x v="12"/>
    <x v="0"/>
    <s v="Sucesso"/>
    <x v="0"/>
  </r>
  <r>
    <s v="Rubens"/>
    <s v="XAS"/>
    <s v="5 - EXPRESS"/>
    <s v="Carrefour"/>
    <x v="12"/>
    <x v="0"/>
    <s v="Sucesso"/>
    <x v="0"/>
  </r>
  <r>
    <s v="Rubens"/>
    <s v="XAT"/>
    <s v="5 - EXPRESS"/>
    <s v="Carrefour"/>
    <x v="12"/>
    <x v="0"/>
    <s v="Sucesso"/>
    <x v="0"/>
  </r>
  <r>
    <s v="Rubens"/>
    <s v="XAU"/>
    <s v="5 - EXPRESS"/>
    <s v="Carrefour"/>
    <x v="12"/>
    <x v="0"/>
    <s v="Sucesso"/>
    <x v="0"/>
  </r>
  <r>
    <s v="Rubens"/>
    <s v="XBB"/>
    <s v="5 - EXPRESS"/>
    <s v="Carrefour"/>
    <x v="12"/>
    <x v="0"/>
    <s v="Sucesso"/>
    <x v="0"/>
  </r>
  <r>
    <s v="Rubens"/>
    <s v="XBC"/>
    <s v="5 - EXPRESS"/>
    <s v="Carrefour"/>
    <x v="12"/>
    <x v="0"/>
    <s v="Sucesso"/>
    <x v="0"/>
  </r>
  <r>
    <s v="Rubens"/>
    <s v="XBE"/>
    <s v="5 - EXPRESS"/>
    <s v="Carrefour"/>
    <x v="12"/>
    <x v="0"/>
    <s v="Sucesso"/>
    <x v="0"/>
  </r>
  <r>
    <s v="Rubens"/>
    <s v="XBI"/>
    <s v="5 - EXPRESS"/>
    <s v="Carrefour"/>
    <x v="12"/>
    <x v="0"/>
    <s v="Sucesso"/>
    <x v="0"/>
  </r>
  <r>
    <s v="Rubens"/>
    <s v="XBJ"/>
    <s v="5 - EXPRESS"/>
    <s v="Carrefour"/>
    <x v="12"/>
    <x v="0"/>
    <s v="Sucesso"/>
    <x v="0"/>
  </r>
  <r>
    <s v="Rubens"/>
    <s v="XBL"/>
    <s v="5 - EXPRESS"/>
    <s v="Carrefour"/>
    <x v="12"/>
    <x v="0"/>
    <s v="Sucesso"/>
    <x v="0"/>
  </r>
  <r>
    <s v="Rubens"/>
    <s v="XBN"/>
    <s v="5 - EXPRESS"/>
    <s v="Carrefour"/>
    <x v="12"/>
    <x v="0"/>
    <s v="Sucesso"/>
    <x v="0"/>
  </r>
  <r>
    <s v="Rubens"/>
    <s v="XBP"/>
    <s v="5 - EXPRESS"/>
    <s v="Carrefour"/>
    <x v="12"/>
    <x v="0"/>
    <s v="Sucesso"/>
    <x v="0"/>
  </r>
  <r>
    <s v="Rubens"/>
    <s v="XBR"/>
    <s v="5 - EXPRESS"/>
    <s v="Carrefour"/>
    <x v="12"/>
    <x v="0"/>
    <s v="Sucesso"/>
    <x v="0"/>
  </r>
  <r>
    <s v="Rubens"/>
    <s v="XBT"/>
    <s v="5 - EXPRESS"/>
    <s v="Carrefour"/>
    <x v="12"/>
    <x v="0"/>
    <s v="Sucesso"/>
    <x v="0"/>
  </r>
  <r>
    <s v="Rubens"/>
    <s v="XCA"/>
    <s v="5 - EXPRESS"/>
    <s v="Carrefour"/>
    <x v="12"/>
    <x v="0"/>
    <s v="Sucesso"/>
    <x v="0"/>
  </r>
  <r>
    <s v="Rubens"/>
    <s v="XCB"/>
    <s v="5 - EXPRESS"/>
    <s v="Carrefour"/>
    <x v="12"/>
    <x v="0"/>
    <s v="Sucesso"/>
    <x v="0"/>
  </r>
  <r>
    <s v="Rubens"/>
    <s v="XCC"/>
    <s v="5 - EXPRESS"/>
    <s v="Carrefour"/>
    <x v="12"/>
    <x v="0"/>
    <s v="Pendente"/>
    <x v="1"/>
  </r>
  <r>
    <s v="Rubens"/>
    <s v="XCE"/>
    <s v="5 - EXPRESS"/>
    <s v="Carrefour"/>
    <x v="12"/>
    <x v="0"/>
    <s v="Sucesso"/>
    <x v="0"/>
  </r>
  <r>
    <s v="Rubens"/>
    <s v="XCG"/>
    <s v="5 - EXPRESS"/>
    <s v="Carrefour"/>
    <x v="12"/>
    <x v="0"/>
    <s v="Sucesso"/>
    <x v="0"/>
  </r>
  <r>
    <s v="Rubens"/>
    <s v="XCL"/>
    <s v="5 - EXPRESS"/>
    <s v="Carrefour"/>
    <x v="12"/>
    <x v="0"/>
    <s v="Pendente"/>
    <x v="1"/>
  </r>
  <r>
    <s v="Rubens"/>
    <s v="XCN"/>
    <s v="5 - EXPRESS"/>
    <s v="Carrefour"/>
    <x v="12"/>
    <x v="0"/>
    <s v="Sucesso"/>
    <x v="0"/>
  </r>
  <r>
    <s v="Rubens"/>
    <s v="XCO"/>
    <s v="5 - EXPRESS"/>
    <s v="Carrefour"/>
    <x v="12"/>
    <x v="0"/>
    <s v="Sucesso"/>
    <x v="0"/>
  </r>
  <r>
    <s v="Rubens"/>
    <s v="XCP"/>
    <s v="5 - EXPRESS"/>
    <s v="Carrefour"/>
    <x v="12"/>
    <x v="0"/>
    <s v="Sucesso"/>
    <x v="0"/>
  </r>
  <r>
    <s v="Rubens"/>
    <s v="XCR"/>
    <s v="5 - EXPRESS"/>
    <s v="Carrefour"/>
    <x v="12"/>
    <x v="0"/>
    <s v="Sucesso"/>
    <x v="0"/>
  </r>
  <r>
    <s v="Rubens"/>
    <s v="XCS"/>
    <s v="5 - EXPRESS"/>
    <s v="Carrefour"/>
    <x v="12"/>
    <x v="0"/>
    <s v="Sucesso"/>
    <x v="0"/>
  </r>
  <r>
    <s v="Rubens"/>
    <s v="XCT"/>
    <s v="5 - EXPRESS"/>
    <s v="Carrefour"/>
    <x v="12"/>
    <x v="0"/>
    <s v="Sucesso"/>
    <x v="0"/>
  </r>
  <r>
    <s v="Rubens"/>
    <s v="XCW"/>
    <s v="5 - EXPRESS"/>
    <s v="Carrefour"/>
    <x v="12"/>
    <x v="0"/>
    <s v="ERRO S"/>
    <x v="2"/>
  </r>
  <r>
    <s v="Rubens"/>
    <s v="XDB"/>
    <s v="5 - EXPRESS"/>
    <s v="Carrefour"/>
    <x v="12"/>
    <x v="0"/>
    <s v="Sucesso"/>
    <x v="0"/>
  </r>
  <r>
    <s v="Rubens"/>
    <s v="XDM"/>
    <s v="5 - EXPRESS"/>
    <s v="Carrefour"/>
    <x v="12"/>
    <x v="0"/>
    <s v="Sucesso"/>
    <x v="0"/>
  </r>
  <r>
    <s v="Rubens"/>
    <s v="XEF"/>
    <s v="5 - EXPRESS"/>
    <s v="Carrefour"/>
    <x v="12"/>
    <x v="0"/>
    <s v="Sucesso"/>
    <x v="0"/>
  </r>
  <r>
    <s v="Rubens"/>
    <s v="XEQ"/>
    <s v="5 - EXPRESS"/>
    <s v="Carrefour"/>
    <x v="12"/>
    <x v="0"/>
    <s v="Sucesso"/>
    <x v="0"/>
  </r>
  <r>
    <s v="Rubens"/>
    <s v="XFA"/>
    <s v="5 - EXPRESS"/>
    <s v="Carrefour"/>
    <x v="12"/>
    <x v="0"/>
    <s v="Sucesso"/>
    <x v="0"/>
  </r>
  <r>
    <s v="Rubens"/>
    <s v="XFC"/>
    <s v="5 - EXPRESS"/>
    <s v="Carrefour"/>
    <x v="12"/>
    <x v="0"/>
    <s v="Sucesso"/>
    <x v="0"/>
  </r>
  <r>
    <s v="Rubens"/>
    <s v="XFF"/>
    <s v="5 - EXPRESS"/>
    <s v="Carrefour"/>
    <x v="12"/>
    <x v="0"/>
    <s v="Sucesso"/>
    <x v="0"/>
  </r>
  <r>
    <s v="Rubens"/>
    <s v="XFL"/>
    <s v="5 - EXPRESS"/>
    <s v="Carrefour"/>
    <x v="12"/>
    <x v="0"/>
    <s v="Sucesso"/>
    <x v="0"/>
  </r>
  <r>
    <s v="Rubens"/>
    <s v="XFM"/>
    <s v="5 - EXPRESS"/>
    <s v="Carrefour"/>
    <x v="12"/>
    <x v="0"/>
    <s v="Sucesso"/>
    <x v="0"/>
  </r>
  <r>
    <s v="Rubens"/>
    <s v="XFR"/>
    <s v="5 - EXPRESS"/>
    <s v="Carrefour"/>
    <x v="12"/>
    <x v="0"/>
    <s v="Sucesso"/>
    <x v="0"/>
  </r>
  <r>
    <s v="Rubens"/>
    <s v="XGC"/>
    <s v="5 - EXPRESS"/>
    <s v="Carrefour"/>
    <x v="12"/>
    <x v="0"/>
    <s v="Sucesso"/>
    <x v="0"/>
  </r>
  <r>
    <s v="Rubens"/>
    <s v="XGE"/>
    <s v="5 - EXPRESS"/>
    <s v="Carrefour"/>
    <x v="12"/>
    <x v="0"/>
    <s v="Sucesso"/>
    <x v="0"/>
  </r>
  <r>
    <s v="Rubens"/>
    <s v="XGR"/>
    <s v="5 - EXPRESS"/>
    <s v="Carrefour"/>
    <x v="12"/>
    <x v="0"/>
    <s v="Sucesso"/>
    <x v="0"/>
  </r>
  <r>
    <s v="Rubens"/>
    <s v="XGU"/>
    <s v="5 - EXPRESS"/>
    <s v="Carrefour"/>
    <x v="12"/>
    <x v="0"/>
    <s v="Sucesso"/>
    <x v="0"/>
  </r>
  <r>
    <s v="Rubens"/>
    <s v="XHM"/>
    <s v="5 - EXPRESS"/>
    <s v="Carrefour"/>
    <x v="12"/>
    <x v="0"/>
    <s v="Sucesso"/>
    <x v="0"/>
  </r>
  <r>
    <s v="Rubens"/>
    <s v="XHY"/>
    <s v="5 - EXPRESS"/>
    <s v="Carrefour"/>
    <x v="12"/>
    <x v="0"/>
    <s v="Sucesso"/>
    <x v="0"/>
  </r>
  <r>
    <s v="Rubens"/>
    <s v="XIC"/>
    <s v="5 - EXPRESS"/>
    <s v="Carrefour"/>
    <x v="12"/>
    <x v="0"/>
    <s v="Sucesso"/>
    <x v="0"/>
  </r>
  <r>
    <s v="Rubens"/>
    <s v="XIL"/>
    <s v="5 - EXPRESS"/>
    <s v="Carrefour"/>
    <x v="12"/>
    <x v="0"/>
    <s v="Sucesso"/>
    <x v="0"/>
  </r>
  <r>
    <s v="Rubens"/>
    <s v="XIP"/>
    <s v="5 - EXPRESS"/>
    <s v="Carrefour"/>
    <x v="12"/>
    <x v="0"/>
    <s v="Sucesso"/>
    <x v="0"/>
  </r>
  <r>
    <s v="Rubens"/>
    <s v="XIS"/>
    <s v="5 - EXPRESS"/>
    <s v="Carrefour"/>
    <x v="12"/>
    <x v="0"/>
    <s v="Sucesso"/>
    <x v="0"/>
  </r>
  <r>
    <s v="Rubens"/>
    <s v="XIT"/>
    <s v="5 - EXPRESS"/>
    <s v="Carrefour"/>
    <x v="12"/>
    <x v="0"/>
    <s v="Sucesso"/>
    <x v="0"/>
  </r>
  <r>
    <s v="Rubens"/>
    <s v="XJA"/>
    <s v="5 - EXPRESS"/>
    <s v="Carrefour"/>
    <x v="12"/>
    <x v="0"/>
    <s v="Sucesso"/>
    <x v="0"/>
  </r>
  <r>
    <s v="Rubens"/>
    <s v="XJB"/>
    <s v="5 - EXPRESS"/>
    <s v="Carrefour"/>
    <x v="12"/>
    <x v="0"/>
    <s v="Sucesso"/>
    <x v="0"/>
  </r>
  <r>
    <s v="Rubens"/>
    <s v="XJC"/>
    <s v="5 - EXPRESS"/>
    <s v="Carrefour"/>
    <x v="12"/>
    <x v="0"/>
    <s v="Sucesso"/>
    <x v="0"/>
  </r>
  <r>
    <s v="Rubens"/>
    <s v="XJD"/>
    <s v="5 - EXPRESS"/>
    <s v="Carrefour"/>
    <x v="12"/>
    <x v="0"/>
    <s v="Sucesso"/>
    <x v="0"/>
  </r>
  <r>
    <s v="Rubens"/>
    <s v="XJE"/>
    <s v="5 - EXPRESS"/>
    <s v="Carrefour"/>
    <x v="12"/>
    <x v="0"/>
    <s v="Sucesso"/>
    <x v="0"/>
  </r>
  <r>
    <s v="Rubens"/>
    <s v="XJK"/>
    <s v="5 - EXPRESS"/>
    <s v="Carrefour"/>
    <x v="12"/>
    <x v="0"/>
    <s v="Sucesso"/>
    <x v="0"/>
  </r>
  <r>
    <s v="Rubens"/>
    <s v="XJM"/>
    <s v="5 - EXPRESS"/>
    <s v="Carrefour"/>
    <x v="12"/>
    <x v="0"/>
    <s v="Sucesso"/>
    <x v="0"/>
  </r>
  <r>
    <s v="Rubens"/>
    <s v="XJO"/>
    <s v="5 - EXPRESS"/>
    <s v="Carrefour"/>
    <x v="12"/>
    <x v="0"/>
    <s v="Sucesso"/>
    <x v="0"/>
  </r>
  <r>
    <s v="Rubens"/>
    <s v="XJS"/>
    <s v="5 - EXPRESS"/>
    <s v="Carrefour"/>
    <x v="12"/>
    <x v="0"/>
    <s v="Sucesso"/>
    <x v="0"/>
  </r>
  <r>
    <s v="Rubens"/>
    <s v="XJT"/>
    <s v="5 - EXPRESS"/>
    <s v="Carrefour"/>
    <x v="12"/>
    <x v="0"/>
    <s v="Sucesso"/>
    <x v="0"/>
  </r>
  <r>
    <s v="Rubens"/>
    <s v="XLB"/>
    <s v="5 - EXPRESS"/>
    <s v="Carrefour"/>
    <x v="12"/>
    <x v="0"/>
    <s v="Sucesso"/>
    <x v="0"/>
  </r>
  <r>
    <s v="Rubens"/>
    <s v="XLO"/>
    <s v="5 - EXPRESS"/>
    <s v="Carrefour"/>
    <x v="12"/>
    <x v="0"/>
    <s v="Sucesso"/>
    <x v="0"/>
  </r>
  <r>
    <s v="Rubens"/>
    <s v="XLV"/>
    <s v="5 - EXPRESS"/>
    <s v="Carrefour"/>
    <x v="12"/>
    <x v="0"/>
    <s v="Sucesso"/>
    <x v="0"/>
  </r>
  <r>
    <s v="Rubens"/>
    <s v="XMA"/>
    <s v="5 - EXPRESS"/>
    <s v="Carrefour"/>
    <x v="12"/>
    <x v="0"/>
    <s v="Sucesso"/>
    <x v="0"/>
  </r>
  <r>
    <s v="Rubens"/>
    <s v="XMC"/>
    <s v="5 - EXPRESS"/>
    <s v="Carrefour"/>
    <x v="12"/>
    <x v="0"/>
    <s v="Sucesso"/>
    <x v="0"/>
  </r>
  <r>
    <s v="Rubens"/>
    <s v="XME"/>
    <s v="5 - EXPRESS"/>
    <s v="Carrefour"/>
    <x v="12"/>
    <x v="0"/>
    <s v="Sucesso"/>
    <x v="0"/>
  </r>
  <r>
    <s v="Rubens"/>
    <s v="XMI"/>
    <s v="5 - EXPRESS"/>
    <s v="Carrefour"/>
    <x v="12"/>
    <x v="0"/>
    <s v="Sucesso"/>
    <x v="0"/>
  </r>
  <r>
    <s v="Rubens"/>
    <s v="XMK"/>
    <s v="5 - EXPRESS"/>
    <s v="Carrefour"/>
    <x v="12"/>
    <x v="0"/>
    <s v="ERRO S"/>
    <x v="2"/>
  </r>
  <r>
    <s v="Rubens"/>
    <s v="XMM"/>
    <s v="5 - EXPRESS"/>
    <s v="Carrefour"/>
    <x v="12"/>
    <x v="0"/>
    <s v="Sucesso"/>
    <x v="0"/>
  </r>
  <r>
    <s v="Rubens"/>
    <s v="XMO"/>
    <s v="5 - EXPRESS"/>
    <s v="Carrefour"/>
    <x v="12"/>
    <x v="0"/>
    <s v="Sucesso"/>
    <x v="0"/>
  </r>
  <r>
    <s v="Rubens"/>
    <s v="XMR"/>
    <s v="5 - EXPRESS"/>
    <s v="Carrefour"/>
    <x v="12"/>
    <x v="0"/>
    <s v="Sucesso"/>
    <x v="0"/>
  </r>
  <r>
    <s v="Rubens"/>
    <s v="XMT"/>
    <s v="5 - EXPRESS"/>
    <s v="Carrefour"/>
    <x v="12"/>
    <x v="0"/>
    <s v="Sucesso"/>
    <x v="0"/>
  </r>
  <r>
    <s v="Rubens"/>
    <s v="XNG"/>
    <s v="5 - EXPRESS"/>
    <s v="Carrefour"/>
    <x v="12"/>
    <x v="0"/>
    <s v="Sucesso"/>
    <x v="0"/>
  </r>
  <r>
    <s v="Rubens"/>
    <s v="XNM"/>
    <s v="5 - EXPRESS"/>
    <s v="Carrefour"/>
    <x v="12"/>
    <x v="0"/>
    <s v="Sucesso"/>
    <x v="0"/>
  </r>
  <r>
    <s v="Rubens"/>
    <s v="XNS"/>
    <s v="5 - EXPRESS"/>
    <s v="Carrefour"/>
    <x v="12"/>
    <x v="0"/>
    <s v="Sucesso"/>
    <x v="0"/>
  </r>
  <r>
    <s v="Rubens"/>
    <s v="XNU"/>
    <s v="5 - EXPRESS"/>
    <s v="Carrefour"/>
    <x v="12"/>
    <x v="0"/>
    <s v="Sucesso"/>
    <x v="0"/>
  </r>
  <r>
    <s v="Rubens"/>
    <s v="XOC"/>
    <s v="5 - EXPRESS"/>
    <s v="Carrefour"/>
    <x v="12"/>
    <x v="0"/>
    <s v="Sucesso"/>
    <x v="0"/>
  </r>
  <r>
    <s v="Rubens"/>
    <s v="XPA"/>
    <s v="5 - EXPRESS"/>
    <s v="Carrefour"/>
    <x v="12"/>
    <x v="0"/>
    <s v="Sucesso"/>
    <x v="0"/>
  </r>
  <r>
    <s v="Rubens"/>
    <s v="XPB"/>
    <s v="5 - EXPRESS"/>
    <s v="Carrefour"/>
    <x v="12"/>
    <x v="0"/>
    <s v="Sucesso"/>
    <x v="0"/>
  </r>
  <r>
    <s v="Rubens"/>
    <s v="XPC"/>
    <s v="5 - EXPRESS"/>
    <s v="Carrefour"/>
    <x v="12"/>
    <x v="0"/>
    <s v="Sucesso"/>
    <x v="0"/>
  </r>
  <r>
    <s v="Rubens"/>
    <s v="XPF"/>
    <s v="5 - EXPRESS"/>
    <s v="Carrefour"/>
    <x v="12"/>
    <x v="0"/>
    <s v="Sucesso"/>
    <x v="2"/>
  </r>
  <r>
    <s v="Rubens"/>
    <s v="XPI"/>
    <s v="5 - EXPRESS"/>
    <s v="Carrefour"/>
    <x v="12"/>
    <x v="0"/>
    <s v="Sucesso"/>
    <x v="0"/>
  </r>
  <r>
    <s v="Rubens"/>
    <s v="XPJ"/>
    <s v="5 - EXPRESS"/>
    <s v="Carrefour"/>
    <x v="12"/>
    <x v="0"/>
    <s v="Sucesso"/>
    <x v="0"/>
  </r>
  <r>
    <s v="Rubens"/>
    <s v="XPL"/>
    <s v="5 - EXPRESS"/>
    <s v="Carrefour"/>
    <x v="12"/>
    <x v="0"/>
    <s v="Sucesso"/>
    <x v="0"/>
  </r>
  <r>
    <s v="Rubens"/>
    <s v="XPM"/>
    <s v="5 - EXPRESS"/>
    <s v="Carrefour"/>
    <x v="12"/>
    <x v="0"/>
    <s v="Sucesso"/>
    <x v="0"/>
  </r>
  <r>
    <s v="Rubens"/>
    <s v="XPN"/>
    <s v="5 - EXPRESS"/>
    <s v="Carrefour"/>
    <x v="12"/>
    <x v="0"/>
    <s v="Sucesso"/>
    <x v="0"/>
  </r>
  <r>
    <s v="Rubens"/>
    <s v="XPO"/>
    <s v="5 - EXPRESS"/>
    <s v="Carrefour"/>
    <x v="12"/>
    <x v="0"/>
    <s v="Sucesso"/>
    <x v="0"/>
  </r>
  <r>
    <s v="Rubens"/>
    <s v="XPP"/>
    <s v="5 - EXPRESS"/>
    <s v="Carrefour"/>
    <x v="12"/>
    <x v="0"/>
    <s v="Sucesso"/>
    <x v="0"/>
  </r>
  <r>
    <s v="Rubens"/>
    <s v="XPS"/>
    <s v="5 - EXPRESS"/>
    <s v="Carrefour"/>
    <x v="12"/>
    <x v="0"/>
    <s v="Sucesso"/>
    <x v="0"/>
  </r>
  <r>
    <s v="Rubens"/>
    <s v="XPT"/>
    <s v="5 - EXPRESS"/>
    <s v="Carrefour"/>
    <x v="12"/>
    <x v="0"/>
    <s v="Sucesso"/>
    <x v="0"/>
  </r>
  <r>
    <s v="Rubens"/>
    <s v="XPU"/>
    <s v="5 - EXPRESS"/>
    <s v="Carrefour"/>
    <x v="12"/>
    <x v="0"/>
    <s v="Sucesso"/>
    <x v="0"/>
  </r>
  <r>
    <s v="Rubens"/>
    <s v="XRA"/>
    <s v="5 - EXPRESS"/>
    <s v="Carrefour"/>
    <x v="12"/>
    <x v="0"/>
    <s v="Sucesso"/>
    <x v="0"/>
  </r>
  <r>
    <s v="Rubens"/>
    <s v="XRB"/>
    <s v="5 - EXPRESS"/>
    <s v="Carrefour"/>
    <x v="12"/>
    <x v="0"/>
    <s v="Sucesso"/>
    <x v="0"/>
  </r>
  <r>
    <s v="Rubens"/>
    <s v="XRD"/>
    <s v="5 - EXPRESS"/>
    <s v="Carrefour"/>
    <x v="12"/>
    <x v="0"/>
    <s v="Sucesso"/>
    <x v="0"/>
  </r>
  <r>
    <s v="Rubens"/>
    <s v="XRG"/>
    <s v="5 - EXPRESS"/>
    <s v="Carrefour"/>
    <x v="12"/>
    <x v="0"/>
    <s v="Sucesso"/>
    <x v="0"/>
  </r>
  <r>
    <s v="Rubens"/>
    <s v="XRN"/>
    <s v="5 - EXPRESS"/>
    <s v="Carrefour"/>
    <x v="12"/>
    <x v="0"/>
    <s v="Sucesso"/>
    <x v="0"/>
  </r>
  <r>
    <s v="Rubens"/>
    <s v="XRP"/>
    <s v="5 - EXPRESS"/>
    <s v="Carrefour"/>
    <x v="12"/>
    <x v="0"/>
    <s v="Sucesso"/>
    <x v="0"/>
  </r>
  <r>
    <s v="Rubens"/>
    <s v="XRR"/>
    <s v="5 - EXPRESS"/>
    <s v="Carrefour"/>
    <x v="12"/>
    <x v="0"/>
    <s v="Sucesso"/>
    <x v="0"/>
  </r>
  <r>
    <s v="Rubens"/>
    <s v="XRX"/>
    <s v="5 - EXPRESS"/>
    <s v="Carrefour"/>
    <x v="12"/>
    <x v="0"/>
    <s v="Sucesso"/>
    <x v="0"/>
  </r>
  <r>
    <s v="Rubens"/>
    <s v="XSA"/>
    <s v="5 - EXPRESS"/>
    <s v="Carrefour"/>
    <x v="12"/>
    <x v="0"/>
    <s v="Sucesso"/>
    <x v="2"/>
  </r>
  <r>
    <s v="Rubens"/>
    <s v="XSB"/>
    <s v="5 - EXPRESS"/>
    <s v="Carrefour"/>
    <x v="12"/>
    <x v="0"/>
    <s v="Sucesso"/>
    <x v="0"/>
  </r>
  <r>
    <s v="Rubens"/>
    <s v="XSC"/>
    <s v="5 - EXPRESS"/>
    <s v="Carrefour"/>
    <x v="12"/>
    <x v="0"/>
    <s v="Sucesso"/>
    <x v="2"/>
  </r>
  <r>
    <s v="Rubens"/>
    <s v="XSE"/>
    <s v="5 - EXPRESS"/>
    <s v="Carrefour"/>
    <x v="12"/>
    <x v="0"/>
    <s v="Sucesso"/>
    <x v="0"/>
  </r>
  <r>
    <s v="Rubens"/>
    <s v="XSF"/>
    <s v="5 - EXPRESS"/>
    <s v="Carrefour"/>
    <x v="12"/>
    <x v="0"/>
    <s v="Sucesso"/>
    <x v="0"/>
  </r>
  <r>
    <s v="Rubens"/>
    <s v="XSJ"/>
    <s v="5 - EXPRESS"/>
    <s v="Carrefour"/>
    <x v="12"/>
    <x v="0"/>
    <s v="Sucesso"/>
    <x v="2"/>
  </r>
  <r>
    <s v="Rubens"/>
    <s v="XSK"/>
    <s v="5 - EXPRESS"/>
    <s v="Carrefour"/>
    <x v="12"/>
    <x v="0"/>
    <s v="Sucesso"/>
    <x v="0"/>
  </r>
  <r>
    <s v="Rubens"/>
    <s v="XSL"/>
    <s v="5 - EXPRESS"/>
    <s v="Carrefour"/>
    <x v="12"/>
    <x v="0"/>
    <s v="Sucesso"/>
    <x v="0"/>
  </r>
  <r>
    <s v="Rubens"/>
    <s v="XSM"/>
    <s v="5 - EXPRESS"/>
    <s v="Carrefour"/>
    <x v="12"/>
    <x v="0"/>
    <s v="Sucesso"/>
    <x v="0"/>
  </r>
  <r>
    <s v="Rubens"/>
    <s v="XSN"/>
    <s v="5 - EXPRESS"/>
    <s v="Carrefour"/>
    <x v="12"/>
    <x v="0"/>
    <s v="Sucesso"/>
    <x v="0"/>
  </r>
  <r>
    <s v="Rubens"/>
    <s v="XSO"/>
    <s v="5 - EXPRESS"/>
    <s v="Carrefour"/>
    <x v="12"/>
    <x v="0"/>
    <s v="Sucesso"/>
    <x v="0"/>
  </r>
  <r>
    <s v="Rubens"/>
    <s v="XSQ"/>
    <s v="5 - EXPRESS"/>
    <s v="Carrefour"/>
    <x v="12"/>
    <x v="0"/>
    <s v="Sucesso"/>
    <x v="2"/>
  </r>
  <r>
    <s v="Rubens"/>
    <s v="XSS"/>
    <s v="5 - EXPRESS"/>
    <s v="Carrefour"/>
    <x v="12"/>
    <x v="0"/>
    <s v="Sucesso"/>
    <x v="0"/>
  </r>
  <r>
    <s v="Rubens"/>
    <s v="XST"/>
    <s v="5 - EXPRESS"/>
    <s v="Carrefour"/>
    <x v="12"/>
    <x v="0"/>
    <s v="Sucesso"/>
    <x v="0"/>
  </r>
  <r>
    <s v="Rubens"/>
    <s v="XTA"/>
    <s v="5 - EXPRESS"/>
    <s v="Carrefour"/>
    <x v="12"/>
    <x v="0"/>
    <s v="Sucesso"/>
    <x v="0"/>
  </r>
  <r>
    <s v="Rubens"/>
    <s v="XTB"/>
    <s v="5 - EXPRESS"/>
    <s v="Carrefour"/>
    <x v="12"/>
    <x v="0"/>
    <s v="Sucesso"/>
    <x v="0"/>
  </r>
  <r>
    <s v="Rubens"/>
    <s v="XTC"/>
    <s v="5 - EXPRESS"/>
    <s v="Carrefour"/>
    <x v="12"/>
    <x v="0"/>
    <s v="Sucesso"/>
    <x v="0"/>
  </r>
  <r>
    <s v="Rubens"/>
    <s v="XTD"/>
    <s v="5 - EXPRESS"/>
    <s v="Carrefour"/>
    <x v="12"/>
    <x v="0"/>
    <s v="Sucesso"/>
    <x v="0"/>
  </r>
  <r>
    <s v="Rubens"/>
    <s v="XTE"/>
    <s v="5 - EXPRESS"/>
    <s v="Carrefour"/>
    <x v="12"/>
    <x v="0"/>
    <s v="Sucesso"/>
    <x v="0"/>
  </r>
  <r>
    <s v="Rubens"/>
    <s v="XTI"/>
    <s v="5 - EXPRESS"/>
    <s v="Carrefour"/>
    <x v="12"/>
    <x v="0"/>
    <s v="Sucesso"/>
    <x v="0"/>
  </r>
  <r>
    <s v="Rubens"/>
    <s v="XTO"/>
    <s v="5 - EXPRESS"/>
    <s v="Carrefour"/>
    <x v="12"/>
    <x v="0"/>
    <s v="Sucesso"/>
    <x v="0"/>
  </r>
  <r>
    <s v="Rubens"/>
    <s v="XTS"/>
    <s v="5 - EXPRESS"/>
    <s v="Carrefour"/>
    <x v="12"/>
    <x v="0"/>
    <s v="Sucesso"/>
    <x v="0"/>
  </r>
  <r>
    <s v="Rubens"/>
    <s v="XTU"/>
    <s v="5 - EXPRESS"/>
    <s v="Carrefour"/>
    <x v="12"/>
    <x v="0"/>
    <s v="Sucesso"/>
    <x v="2"/>
  </r>
  <r>
    <s v="Rubens"/>
    <s v="XTZ"/>
    <s v="5 - EXPRESS"/>
    <s v="Carrefour"/>
    <x v="12"/>
    <x v="0"/>
    <s v="Sucesso"/>
    <x v="0"/>
  </r>
  <r>
    <s v="Rubens"/>
    <s v="XVD"/>
    <s v="5 - EXPRESS"/>
    <s v="Carrefour"/>
    <x v="12"/>
    <x v="0"/>
    <s v="Sucesso"/>
    <x v="0"/>
  </r>
  <r>
    <s v="Rubens"/>
    <s v="XVI"/>
    <s v="5 - EXPRESS"/>
    <s v="Carrefour"/>
    <x v="12"/>
    <x v="0"/>
    <s v="Sucesso"/>
    <x v="0"/>
  </r>
  <r>
    <s v="Rubens"/>
    <s v="XVL"/>
    <s v="5 - EXPRESS"/>
    <s v="Carrefour"/>
    <x v="12"/>
    <x v="0"/>
    <s v="Sucesso"/>
    <x v="0"/>
  </r>
  <r>
    <s v="Rubens"/>
    <s v="XVM"/>
    <s v="5 - EXPRESS"/>
    <s v="Carrefour"/>
    <x v="12"/>
    <x v="0"/>
    <s v="Sucesso"/>
    <x v="0"/>
  </r>
  <r>
    <s v="Rubens"/>
    <s v="XVO"/>
    <s v="5 - EXPRESS"/>
    <s v="Carrefour"/>
    <x v="12"/>
    <x v="0"/>
    <s v="Sucesso"/>
    <x v="0"/>
  </r>
  <r>
    <s v="Rubens"/>
    <s v="XVS"/>
    <s v="5 - EXPRESS"/>
    <s v="Carrefour"/>
    <x v="12"/>
    <x v="0"/>
    <s v="Sucesso"/>
    <x v="0"/>
  </r>
  <r>
    <s v="Rubens"/>
    <s v="XVV"/>
    <s v="5 - EXPRESS"/>
    <s v="Carrefour"/>
    <x v="12"/>
    <x v="0"/>
    <s v="Sucesso"/>
    <x v="0"/>
  </r>
  <r>
    <s v="Rubens"/>
    <s v="XWP"/>
    <s v="5 - EXPRESS"/>
    <s v="Carrefour"/>
    <x v="12"/>
    <x v="0"/>
    <s v="Sucesso"/>
    <x v="0"/>
  </r>
  <r>
    <s v="Rubens"/>
    <s v="XXA"/>
    <s v="5 - EXPRESS"/>
    <s v="Carrefour"/>
    <x v="12"/>
    <x v="0"/>
    <s v="Sucess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8">
  <location ref="A3:E23" firstHeaderRow="1" firstDataRow="2" firstDataCol="1"/>
  <pivotFields count="8">
    <pivotField showAll="0"/>
    <pivotField showAll="0"/>
    <pivotField showAll="0"/>
    <pivotField showAll="0"/>
    <pivotField axis="axisRow" showAll="0">
      <items count="15">
        <item x="5"/>
        <item x="6"/>
        <item x="3"/>
        <item x="1"/>
        <item x="0"/>
        <item x="7"/>
        <item x="8"/>
        <item x="2"/>
        <item x="9"/>
        <item x="10"/>
        <item x="11"/>
        <item x="4"/>
        <item x="12"/>
        <item x="13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axis="axisCol" dataField="1" showAll="0">
      <items count="7">
        <item x="0"/>
        <item x="1"/>
        <item m="1" x="4"/>
        <item m="1" x="3"/>
        <item m="1" x="5"/>
        <item x="2"/>
        <item t="default"/>
      </items>
    </pivotField>
  </pivotFields>
  <rowFields count="2">
    <field x="5"/>
    <field x="4"/>
  </rowFields>
  <rowItems count="19">
    <i>
      <x/>
    </i>
    <i r="1">
      <x/>
    </i>
    <i r="1">
      <x v="7"/>
    </i>
    <i>
      <x v="1"/>
    </i>
    <i r="1">
      <x v="10"/>
    </i>
    <i>
      <x v="2"/>
    </i>
    <i r="1">
      <x v="1"/>
    </i>
    <i r="1">
      <x v="3"/>
    </i>
    <i r="1">
      <x v="5"/>
    </i>
    <i r="1">
      <x v="6"/>
    </i>
    <i r="1">
      <x v="9"/>
    </i>
    <i r="1">
      <x v="11"/>
    </i>
    <i>
      <x v="3"/>
    </i>
    <i r="1">
      <x v="2"/>
    </i>
    <i r="1">
      <x v="4"/>
    </i>
    <i r="1">
      <x v="8"/>
    </i>
    <i r="1">
      <x v="12"/>
    </i>
    <i r="1">
      <x v="13"/>
    </i>
    <i t="grand">
      <x/>
    </i>
  </rowItems>
  <colFields count="1">
    <field x="7"/>
  </colFields>
  <colItems count="4">
    <i>
      <x/>
    </i>
    <i>
      <x v="1"/>
    </i>
    <i>
      <x v="5"/>
    </i>
    <i t="grand">
      <x/>
    </i>
  </colItems>
  <dataFields count="1">
    <dataField name="Contar de SPED" fld="7" subtotal="count" baseField="0" baseItem="0"/>
  </dataFields>
  <formats count="2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5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5">
  <location ref="A3:E23" firstHeaderRow="1" firstDataRow="2" firstDataCol="1"/>
  <pivotFields count="8">
    <pivotField showAll="0"/>
    <pivotField showAll="0"/>
    <pivotField showAll="0"/>
    <pivotField showAll="0"/>
    <pivotField axis="axisRow" showAll="0">
      <items count="15">
        <item x="5"/>
        <item x="6"/>
        <item x="3"/>
        <item x="1"/>
        <item x="0"/>
        <item x="7"/>
        <item x="8"/>
        <item x="2"/>
        <item x="9"/>
        <item x="10"/>
        <item x="11"/>
        <item x="4"/>
        <item x="12"/>
        <item x="13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axis="axisCol" dataField="1" showAll="0">
      <items count="7">
        <item x="0"/>
        <item x="1"/>
        <item m="1" x="4"/>
        <item m="1" x="3"/>
        <item m="1" x="5"/>
        <item x="2"/>
        <item t="default"/>
      </items>
    </pivotField>
  </pivotFields>
  <rowFields count="2">
    <field x="5"/>
    <field x="4"/>
  </rowFields>
  <rowItems count="19">
    <i>
      <x/>
    </i>
    <i r="1">
      <x/>
    </i>
    <i r="1">
      <x v="7"/>
    </i>
    <i>
      <x v="1"/>
    </i>
    <i r="1">
      <x v="10"/>
    </i>
    <i>
      <x v="2"/>
    </i>
    <i r="1">
      <x v="1"/>
    </i>
    <i r="1">
      <x v="3"/>
    </i>
    <i r="1">
      <x v="5"/>
    </i>
    <i r="1">
      <x v="6"/>
    </i>
    <i r="1">
      <x v="9"/>
    </i>
    <i r="1">
      <x v="11"/>
    </i>
    <i>
      <x v="3"/>
    </i>
    <i r="1">
      <x v="2"/>
    </i>
    <i r="1">
      <x v="4"/>
    </i>
    <i r="1">
      <x v="8"/>
    </i>
    <i r="1">
      <x v="12"/>
    </i>
    <i r="1">
      <x v="13"/>
    </i>
    <i t="grand">
      <x/>
    </i>
  </rowItems>
  <colFields count="1">
    <field x="7"/>
  </colFields>
  <colItems count="4">
    <i>
      <x/>
    </i>
    <i>
      <x v="1"/>
    </i>
    <i>
      <x v="5"/>
    </i>
    <i t="grand">
      <x/>
    </i>
  </colItems>
  <dataFields count="1">
    <dataField name="Contar de SPED" fld="7" subtotal="count" showDataAs="percentOfTotal" baseField="0" baseItem="0" numFmtId="164"/>
  </dataFields>
  <formats count="1">
    <format dxfId="3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6"/>
  <sheetViews>
    <sheetView workbookViewId="0">
      <selection activeCell="E18" sqref="E18"/>
    </sheetView>
  </sheetViews>
  <sheetFormatPr defaultRowHeight="15" x14ac:dyDescent="0.25"/>
  <cols>
    <col min="2" max="2" width="17.42578125" bestFit="1" customWidth="1"/>
    <col min="6" max="6" width="18" bestFit="1" customWidth="1"/>
    <col min="7" max="7" width="10.42578125" bestFit="1" customWidth="1"/>
    <col min="11" max="11" width="16.42578125" bestFit="1" customWidth="1"/>
    <col min="12" max="12" width="15.7109375" bestFit="1" customWidth="1"/>
    <col min="13" max="13" width="13.140625" bestFit="1" customWidth="1"/>
    <col min="14" max="14" width="18.42578125" bestFit="1" customWidth="1"/>
    <col min="15" max="17" width="15.85546875" bestFit="1" customWidth="1"/>
  </cols>
  <sheetData>
    <row r="1" spans="1:17" x14ac:dyDescent="0.25">
      <c r="A1" t="s">
        <v>616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617</v>
      </c>
      <c r="I1" t="s">
        <v>618</v>
      </c>
      <c r="J1" t="s">
        <v>267</v>
      </c>
      <c r="K1" t="s">
        <v>619</v>
      </c>
      <c r="L1" t="s">
        <v>620</v>
      </c>
      <c r="M1" t="s">
        <v>6</v>
      </c>
      <c r="N1" t="s">
        <v>7</v>
      </c>
      <c r="O1" t="s">
        <v>8</v>
      </c>
      <c r="P1" t="s">
        <v>9</v>
      </c>
      <c r="Q1" t="s">
        <v>10</v>
      </c>
    </row>
    <row r="2" spans="1:17" x14ac:dyDescent="0.25">
      <c r="A2">
        <v>1</v>
      </c>
      <c r="B2">
        <v>2481753</v>
      </c>
      <c r="C2">
        <v>1</v>
      </c>
      <c r="D2" t="s">
        <v>17</v>
      </c>
      <c r="E2" t="s">
        <v>18</v>
      </c>
      <c r="F2" t="s">
        <v>629</v>
      </c>
      <c r="G2" t="s">
        <v>630</v>
      </c>
      <c r="H2" t="s">
        <v>13</v>
      </c>
      <c r="I2" t="s">
        <v>631</v>
      </c>
      <c r="J2" t="s">
        <v>632</v>
      </c>
      <c r="K2" t="s">
        <v>633</v>
      </c>
      <c r="L2" t="s">
        <v>632</v>
      </c>
      <c r="M2" t="s">
        <v>13</v>
      </c>
      <c r="N2" s="8">
        <v>44047.172951388886</v>
      </c>
      <c r="O2" s="8">
        <v>44047.17627314815</v>
      </c>
      <c r="P2" s="8">
        <v>44047.17769675926</v>
      </c>
      <c r="Q2" s="8">
        <v>44047.181041666663</v>
      </c>
    </row>
    <row r="3" spans="1:17" x14ac:dyDescent="0.25">
      <c r="A3">
        <v>2</v>
      </c>
      <c r="B3">
        <v>2481754</v>
      </c>
      <c r="C3">
        <v>1</v>
      </c>
      <c r="D3" t="s">
        <v>19</v>
      </c>
      <c r="E3" t="s">
        <v>18</v>
      </c>
      <c r="F3" t="s">
        <v>634</v>
      </c>
      <c r="G3" t="s">
        <v>630</v>
      </c>
      <c r="H3" t="s">
        <v>13</v>
      </c>
      <c r="I3" t="s">
        <v>631</v>
      </c>
      <c r="J3" t="s">
        <v>632</v>
      </c>
      <c r="K3" t="s">
        <v>633</v>
      </c>
      <c r="L3" t="s">
        <v>632</v>
      </c>
      <c r="M3" t="s">
        <v>13</v>
      </c>
      <c r="N3" s="8">
        <v>44047.172951388886</v>
      </c>
      <c r="O3" s="8">
        <v>44047.176701388889</v>
      </c>
      <c r="P3" s="8">
        <v>44047.181504629632</v>
      </c>
      <c r="Q3" s="8">
        <v>44047.184120370373</v>
      </c>
    </row>
    <row r="4" spans="1:17" x14ac:dyDescent="0.25">
      <c r="A4">
        <v>3</v>
      </c>
      <c r="B4">
        <v>2481755</v>
      </c>
      <c r="C4">
        <v>1</v>
      </c>
      <c r="D4" t="s">
        <v>20</v>
      </c>
      <c r="E4" t="s">
        <v>18</v>
      </c>
      <c r="F4" t="s">
        <v>635</v>
      </c>
      <c r="G4" t="s">
        <v>630</v>
      </c>
      <c r="H4" t="s">
        <v>13</v>
      </c>
      <c r="I4" t="s">
        <v>631</v>
      </c>
      <c r="J4" t="s">
        <v>632</v>
      </c>
      <c r="K4" t="s">
        <v>633</v>
      </c>
      <c r="L4" t="s">
        <v>632</v>
      </c>
      <c r="M4" t="s">
        <v>13</v>
      </c>
      <c r="N4" s="8">
        <v>44047.172951388886</v>
      </c>
      <c r="O4" s="8">
        <v>44047.177152777775</v>
      </c>
      <c r="P4" s="8">
        <v>44047.184606481482</v>
      </c>
      <c r="Q4" s="8">
        <v>44047.1875462963</v>
      </c>
    </row>
    <row r="5" spans="1:17" x14ac:dyDescent="0.25">
      <c r="A5">
        <v>4</v>
      </c>
      <c r="B5">
        <v>2482145</v>
      </c>
      <c r="C5">
        <v>1</v>
      </c>
      <c r="D5" t="s">
        <v>14</v>
      </c>
      <c r="E5" t="s">
        <v>12</v>
      </c>
      <c r="F5" t="s">
        <v>636</v>
      </c>
      <c r="G5" t="s">
        <v>637</v>
      </c>
      <c r="H5" t="s">
        <v>13</v>
      </c>
      <c r="I5" t="s">
        <v>631</v>
      </c>
      <c r="J5" t="s">
        <v>632</v>
      </c>
      <c r="K5" t="s">
        <v>632</v>
      </c>
      <c r="L5" t="s">
        <v>633</v>
      </c>
      <c r="M5" t="s">
        <v>13</v>
      </c>
      <c r="N5" s="8">
        <v>44078.500590277778</v>
      </c>
      <c r="O5" s="8">
        <v>44078.507314814815</v>
      </c>
      <c r="P5" s="8">
        <v>44078.507916666669</v>
      </c>
      <c r="Q5" s="8">
        <v>44078.509340277778</v>
      </c>
    </row>
    <row r="6" spans="1:17" x14ac:dyDescent="0.25">
      <c r="A6">
        <v>5</v>
      </c>
      <c r="B6">
        <v>2482259</v>
      </c>
      <c r="C6">
        <v>1</v>
      </c>
      <c r="D6" t="s">
        <v>379</v>
      </c>
      <c r="E6" t="s">
        <v>18</v>
      </c>
      <c r="F6" t="s">
        <v>638</v>
      </c>
      <c r="G6" t="s">
        <v>639</v>
      </c>
      <c r="H6" t="s">
        <v>13</v>
      </c>
      <c r="I6" t="s">
        <v>631</v>
      </c>
      <c r="J6" t="s">
        <v>632</v>
      </c>
      <c r="K6" t="s">
        <v>633</v>
      </c>
      <c r="L6" t="s">
        <v>632</v>
      </c>
      <c r="M6" t="s">
        <v>13</v>
      </c>
      <c r="N6" s="8">
        <v>44078.12809027778</v>
      </c>
      <c r="O6" s="8">
        <v>44078.139340277776</v>
      </c>
      <c r="P6" s="8">
        <v>44078.139907407407</v>
      </c>
      <c r="Q6" s="8">
        <v>44078.15896990741</v>
      </c>
    </row>
    <row r="7" spans="1:17" x14ac:dyDescent="0.25">
      <c r="A7">
        <v>6</v>
      </c>
      <c r="B7">
        <v>2482312</v>
      </c>
      <c r="C7">
        <v>1</v>
      </c>
      <c r="D7" t="s">
        <v>368</v>
      </c>
      <c r="E7" t="s">
        <v>354</v>
      </c>
      <c r="F7" t="s">
        <v>640</v>
      </c>
      <c r="G7" t="s">
        <v>630</v>
      </c>
      <c r="H7" t="s">
        <v>13</v>
      </c>
      <c r="I7" t="s">
        <v>631</v>
      </c>
      <c r="J7" t="s">
        <v>632</v>
      </c>
      <c r="K7" t="s">
        <v>632</v>
      </c>
      <c r="L7" t="s">
        <v>633</v>
      </c>
      <c r="M7" t="s">
        <v>641</v>
      </c>
      <c r="N7" s="8">
        <v>44078.196168981478</v>
      </c>
      <c r="O7" s="8">
        <v>44078.198587962965</v>
      </c>
      <c r="P7" s="8">
        <v>44078.199143518519</v>
      </c>
      <c r="Q7" s="8">
        <v>44078.224942129629</v>
      </c>
    </row>
    <row r="8" spans="1:17" x14ac:dyDescent="0.25">
      <c r="A8">
        <v>47</v>
      </c>
      <c r="B8">
        <v>2483703</v>
      </c>
      <c r="D8" t="s">
        <v>391</v>
      </c>
      <c r="H8" t="s">
        <v>13</v>
      </c>
      <c r="I8" t="s">
        <v>631</v>
      </c>
      <c r="M8" t="s">
        <v>13</v>
      </c>
      <c r="O8" t="s">
        <v>642</v>
      </c>
      <c r="P8" t="s">
        <v>643</v>
      </c>
      <c r="Q8" t="s">
        <v>644</v>
      </c>
    </row>
    <row r="9" spans="1:17" x14ac:dyDescent="0.25">
      <c r="A9">
        <v>8</v>
      </c>
      <c r="B9">
        <v>2482586</v>
      </c>
      <c r="C9">
        <v>1</v>
      </c>
      <c r="D9" t="s">
        <v>625</v>
      </c>
      <c r="E9" t="s">
        <v>18</v>
      </c>
      <c r="F9" t="s">
        <v>645</v>
      </c>
      <c r="G9" t="s">
        <v>646</v>
      </c>
      <c r="H9" t="s">
        <v>13</v>
      </c>
      <c r="I9" t="s">
        <v>631</v>
      </c>
      <c r="J9" t="s">
        <v>632</v>
      </c>
      <c r="K9" t="s">
        <v>633</v>
      </c>
      <c r="L9" t="s">
        <v>632</v>
      </c>
      <c r="M9" t="s">
        <v>13</v>
      </c>
      <c r="N9" s="8">
        <v>44108.50072916667</v>
      </c>
      <c r="O9" s="8">
        <v>44108.230104166665</v>
      </c>
      <c r="P9" s="8">
        <v>44108.230509259258</v>
      </c>
      <c r="Q9" s="8">
        <v>44108.232592592591</v>
      </c>
    </row>
    <row r="10" spans="1:17" x14ac:dyDescent="0.25">
      <c r="A10">
        <v>9</v>
      </c>
      <c r="B10">
        <v>2482626</v>
      </c>
      <c r="C10">
        <v>1</v>
      </c>
      <c r="D10" t="s">
        <v>382</v>
      </c>
      <c r="E10" t="s">
        <v>18</v>
      </c>
      <c r="F10" t="s">
        <v>647</v>
      </c>
      <c r="G10" t="s">
        <v>639</v>
      </c>
      <c r="H10" t="s">
        <v>13</v>
      </c>
      <c r="I10" t="s">
        <v>631</v>
      </c>
      <c r="J10" t="s">
        <v>632</v>
      </c>
      <c r="K10" t="s">
        <v>633</v>
      </c>
      <c r="L10" t="s">
        <v>632</v>
      </c>
      <c r="M10" t="s">
        <v>13</v>
      </c>
      <c r="N10" s="8">
        <v>44108.50072916667</v>
      </c>
      <c r="O10" s="8">
        <v>44108.341423611113</v>
      </c>
      <c r="P10" s="8">
        <v>44108.350497685184</v>
      </c>
      <c r="Q10" s="8">
        <v>44108.380231481482</v>
      </c>
    </row>
    <row r="11" spans="1:17" x14ac:dyDescent="0.25">
      <c r="A11">
        <v>10</v>
      </c>
      <c r="B11">
        <v>2482611</v>
      </c>
      <c r="C11">
        <v>1</v>
      </c>
      <c r="D11" t="s">
        <v>332</v>
      </c>
      <c r="E11" t="s">
        <v>12</v>
      </c>
      <c r="F11" t="s">
        <v>648</v>
      </c>
      <c r="G11" t="s">
        <v>630</v>
      </c>
      <c r="H11" t="s">
        <v>13</v>
      </c>
      <c r="I11" t="s">
        <v>631</v>
      </c>
      <c r="J11" t="s">
        <v>632</v>
      </c>
      <c r="K11" t="s">
        <v>633</v>
      </c>
      <c r="L11" t="s">
        <v>632</v>
      </c>
      <c r="M11" t="s">
        <v>13</v>
      </c>
      <c r="N11" s="8">
        <v>44108.17046296296</v>
      </c>
      <c r="O11" s="8">
        <v>44108.257673611108</v>
      </c>
      <c r="P11" s="8">
        <v>44108.26116898148</v>
      </c>
      <c r="Q11" s="8">
        <v>44108.263912037037</v>
      </c>
    </row>
    <row r="12" spans="1:17" x14ac:dyDescent="0.25">
      <c r="A12">
        <v>11</v>
      </c>
      <c r="B12">
        <v>2482610</v>
      </c>
      <c r="C12">
        <v>1</v>
      </c>
      <c r="D12" t="s">
        <v>334</v>
      </c>
      <c r="E12" t="s">
        <v>12</v>
      </c>
      <c r="F12" t="s">
        <v>649</v>
      </c>
      <c r="G12" t="s">
        <v>630</v>
      </c>
      <c r="H12" t="s">
        <v>13</v>
      </c>
      <c r="I12" t="s">
        <v>631</v>
      </c>
      <c r="J12" t="s">
        <v>632</v>
      </c>
      <c r="K12" t="s">
        <v>633</v>
      </c>
      <c r="L12" t="s">
        <v>632</v>
      </c>
      <c r="M12" t="s">
        <v>13</v>
      </c>
      <c r="N12" s="8">
        <v>44108.17046296296</v>
      </c>
      <c r="O12" s="8">
        <v>44108.258159722223</v>
      </c>
      <c r="P12" s="8">
        <v>44108.264386574076</v>
      </c>
      <c r="Q12" s="8">
        <v>44108.267488425925</v>
      </c>
    </row>
    <row r="13" spans="1:17" x14ac:dyDescent="0.25">
      <c r="A13">
        <v>12</v>
      </c>
      <c r="B13">
        <v>2482608</v>
      </c>
      <c r="C13">
        <v>1</v>
      </c>
      <c r="D13" t="s">
        <v>25</v>
      </c>
      <c r="E13" t="s">
        <v>12</v>
      </c>
      <c r="F13" t="s">
        <v>650</v>
      </c>
      <c r="G13" t="s">
        <v>630</v>
      </c>
      <c r="H13" t="s">
        <v>13</v>
      </c>
      <c r="I13" t="s">
        <v>631</v>
      </c>
      <c r="J13" t="s">
        <v>632</v>
      </c>
      <c r="K13" t="s">
        <v>633</v>
      </c>
      <c r="L13" t="s">
        <v>632</v>
      </c>
      <c r="M13" t="s">
        <v>13</v>
      </c>
      <c r="N13" s="8">
        <v>44108.170474537037</v>
      </c>
      <c r="O13" s="8">
        <v>44108.258611111109</v>
      </c>
      <c r="P13" s="8">
        <v>44108.267962962964</v>
      </c>
      <c r="Q13" s="8">
        <v>44108.270555555559</v>
      </c>
    </row>
    <row r="14" spans="1:17" x14ac:dyDescent="0.25">
      <c r="A14">
        <v>13</v>
      </c>
      <c r="B14">
        <v>2482609</v>
      </c>
      <c r="C14">
        <v>1</v>
      </c>
      <c r="D14" t="s">
        <v>11</v>
      </c>
      <c r="E14" t="s">
        <v>12</v>
      </c>
      <c r="F14" t="s">
        <v>651</v>
      </c>
      <c r="G14" t="s">
        <v>637</v>
      </c>
      <c r="H14" t="s">
        <v>13</v>
      </c>
      <c r="I14" t="s">
        <v>631</v>
      </c>
      <c r="J14" t="s">
        <v>632</v>
      </c>
      <c r="K14" t="s">
        <v>633</v>
      </c>
      <c r="L14" t="s">
        <v>632</v>
      </c>
      <c r="M14" t="s">
        <v>13</v>
      </c>
      <c r="N14" s="8">
        <v>44108.170474537037</v>
      </c>
      <c r="O14" s="8">
        <v>44108.259155092594</v>
      </c>
      <c r="P14" s="8">
        <v>44108.271018518521</v>
      </c>
      <c r="Q14" s="8">
        <v>44108.273888888885</v>
      </c>
    </row>
    <row r="15" spans="1:17" x14ac:dyDescent="0.25">
      <c r="A15">
        <v>38</v>
      </c>
      <c r="B15">
        <v>2482695</v>
      </c>
      <c r="C15">
        <v>1</v>
      </c>
      <c r="D15" t="s">
        <v>26</v>
      </c>
      <c r="E15" t="s">
        <v>18</v>
      </c>
      <c r="F15" t="s">
        <v>652</v>
      </c>
      <c r="G15" t="s">
        <v>639</v>
      </c>
      <c r="H15" t="s">
        <v>13</v>
      </c>
      <c r="I15" t="s">
        <v>631</v>
      </c>
      <c r="J15" t="s">
        <v>632</v>
      </c>
      <c r="K15" t="s">
        <v>633</v>
      </c>
      <c r="L15" t="s">
        <v>632</v>
      </c>
      <c r="M15" t="s">
        <v>13</v>
      </c>
      <c r="N15" s="8">
        <v>44139.45244212963</v>
      </c>
      <c r="O15" s="8">
        <v>44139.463587962964</v>
      </c>
      <c r="P15" s="8">
        <v>44139.489814814813</v>
      </c>
      <c r="Q15" s="8">
        <v>44139.508090277777</v>
      </c>
    </row>
    <row r="16" spans="1:17" x14ac:dyDescent="0.25">
      <c r="A16">
        <v>48</v>
      </c>
      <c r="B16">
        <v>2483704</v>
      </c>
      <c r="D16" t="s">
        <v>389</v>
      </c>
      <c r="H16" t="s">
        <v>13</v>
      </c>
      <c r="I16" t="s">
        <v>631</v>
      </c>
      <c r="M16" t="s">
        <v>13</v>
      </c>
      <c r="O16" t="s">
        <v>653</v>
      </c>
      <c r="P16" t="s">
        <v>654</v>
      </c>
      <c r="Q16" t="s">
        <v>655</v>
      </c>
    </row>
    <row r="17" spans="1:17" x14ac:dyDescent="0.25">
      <c r="A17">
        <v>49</v>
      </c>
      <c r="B17">
        <v>2483703</v>
      </c>
      <c r="C17">
        <v>1</v>
      </c>
      <c r="D17" t="s">
        <v>391</v>
      </c>
      <c r="E17" t="s">
        <v>390</v>
      </c>
      <c r="F17" t="s">
        <v>656</v>
      </c>
      <c r="G17" t="s">
        <v>657</v>
      </c>
      <c r="H17" t="s">
        <v>13</v>
      </c>
      <c r="I17" t="s">
        <v>631</v>
      </c>
      <c r="J17" t="s">
        <v>632</v>
      </c>
      <c r="K17" t="s">
        <v>633</v>
      </c>
      <c r="L17" t="s">
        <v>632</v>
      </c>
      <c r="M17" t="s">
        <v>13</v>
      </c>
      <c r="N17" t="s">
        <v>658</v>
      </c>
      <c r="O17" t="s">
        <v>642</v>
      </c>
      <c r="P17" t="s">
        <v>643</v>
      </c>
      <c r="Q17" t="s">
        <v>644</v>
      </c>
    </row>
    <row r="18" spans="1:17" x14ac:dyDescent="0.25">
      <c r="A18">
        <v>50</v>
      </c>
      <c r="B18">
        <v>2483704</v>
      </c>
      <c r="C18">
        <v>1</v>
      </c>
      <c r="D18" t="s">
        <v>389</v>
      </c>
      <c r="E18" t="s">
        <v>390</v>
      </c>
      <c r="F18" t="s">
        <v>659</v>
      </c>
      <c r="G18" t="s">
        <v>630</v>
      </c>
      <c r="H18" t="s">
        <v>13</v>
      </c>
      <c r="I18" t="s">
        <v>631</v>
      </c>
      <c r="J18" t="s">
        <v>632</v>
      </c>
      <c r="K18" t="s">
        <v>633</v>
      </c>
      <c r="L18" t="s">
        <v>632</v>
      </c>
      <c r="M18" t="s">
        <v>13</v>
      </c>
      <c r="N18" t="s">
        <v>658</v>
      </c>
      <c r="O18" t="s">
        <v>653</v>
      </c>
      <c r="P18" t="s">
        <v>654</v>
      </c>
      <c r="Q18" t="s">
        <v>655</v>
      </c>
    </row>
    <row r="19" spans="1:17" x14ac:dyDescent="0.25">
      <c r="A19">
        <v>51</v>
      </c>
      <c r="B19">
        <v>2483624</v>
      </c>
      <c r="C19">
        <v>1</v>
      </c>
      <c r="D19" t="s">
        <v>396</v>
      </c>
      <c r="E19" t="s">
        <v>390</v>
      </c>
      <c r="F19" t="s">
        <v>660</v>
      </c>
      <c r="G19" t="s">
        <v>661</v>
      </c>
      <c r="H19" t="s">
        <v>13</v>
      </c>
      <c r="I19" t="s">
        <v>631</v>
      </c>
      <c r="J19" t="s">
        <v>632</v>
      </c>
      <c r="K19" t="s">
        <v>633</v>
      </c>
      <c r="L19" t="s">
        <v>633</v>
      </c>
      <c r="M19" t="s">
        <v>13</v>
      </c>
      <c r="N19" t="s">
        <v>662</v>
      </c>
      <c r="O19" t="s">
        <v>663</v>
      </c>
      <c r="P19" t="s">
        <v>664</v>
      </c>
      <c r="Q19" t="s">
        <v>665</v>
      </c>
    </row>
    <row r="20" spans="1:17" x14ac:dyDescent="0.25">
      <c r="A20">
        <v>54</v>
      </c>
      <c r="B20">
        <v>2483721</v>
      </c>
      <c r="C20">
        <v>1</v>
      </c>
      <c r="D20" t="s">
        <v>318</v>
      </c>
      <c r="E20" t="s">
        <v>22</v>
      </c>
      <c r="F20" t="s">
        <v>666</v>
      </c>
      <c r="G20" t="s">
        <v>667</v>
      </c>
      <c r="H20" t="s">
        <v>13</v>
      </c>
      <c r="I20" t="s">
        <v>631</v>
      </c>
      <c r="J20" t="s">
        <v>632</v>
      </c>
      <c r="K20" t="s">
        <v>633</v>
      </c>
      <c r="L20" t="s">
        <v>633</v>
      </c>
      <c r="M20" t="s">
        <v>13</v>
      </c>
      <c r="N20" t="s">
        <v>668</v>
      </c>
      <c r="O20" t="s">
        <v>669</v>
      </c>
      <c r="P20" t="s">
        <v>670</v>
      </c>
      <c r="Q20" t="s">
        <v>671</v>
      </c>
    </row>
    <row r="21" spans="1:17" x14ac:dyDescent="0.25">
      <c r="A21">
        <v>55</v>
      </c>
      <c r="B21">
        <v>2483722</v>
      </c>
      <c r="C21">
        <v>1</v>
      </c>
      <c r="D21" t="s">
        <v>319</v>
      </c>
      <c r="E21" t="s">
        <v>22</v>
      </c>
      <c r="F21" t="s">
        <v>672</v>
      </c>
      <c r="G21" t="s">
        <v>667</v>
      </c>
      <c r="H21" t="s">
        <v>13</v>
      </c>
      <c r="I21" t="s">
        <v>631</v>
      </c>
      <c r="J21" t="s">
        <v>632</v>
      </c>
      <c r="K21" t="s">
        <v>633</v>
      </c>
      <c r="L21" t="s">
        <v>633</v>
      </c>
      <c r="M21" t="s">
        <v>13</v>
      </c>
      <c r="N21" t="s">
        <v>673</v>
      </c>
      <c r="O21" t="s">
        <v>674</v>
      </c>
      <c r="P21" t="s">
        <v>675</v>
      </c>
      <c r="Q21" t="s">
        <v>676</v>
      </c>
    </row>
    <row r="22" spans="1:17" x14ac:dyDescent="0.25">
      <c r="A22">
        <v>56</v>
      </c>
      <c r="B22">
        <v>2483720</v>
      </c>
      <c r="C22">
        <v>1</v>
      </c>
      <c r="D22" t="s">
        <v>320</v>
      </c>
      <c r="E22" t="s">
        <v>22</v>
      </c>
      <c r="F22" t="s">
        <v>677</v>
      </c>
      <c r="G22" t="s">
        <v>667</v>
      </c>
      <c r="H22" t="s">
        <v>13</v>
      </c>
      <c r="I22" t="s">
        <v>631</v>
      </c>
      <c r="J22" t="s">
        <v>632</v>
      </c>
      <c r="K22" t="s">
        <v>633</v>
      </c>
      <c r="L22" t="s">
        <v>633</v>
      </c>
      <c r="M22" t="s">
        <v>678</v>
      </c>
      <c r="N22" t="s">
        <v>673</v>
      </c>
      <c r="O22" t="s">
        <v>679</v>
      </c>
      <c r="P22" t="s">
        <v>680</v>
      </c>
      <c r="Q22" t="s">
        <v>681</v>
      </c>
    </row>
    <row r="23" spans="1:17" x14ac:dyDescent="0.25">
      <c r="A23">
        <v>57</v>
      </c>
      <c r="B23">
        <v>2483724</v>
      </c>
      <c r="C23">
        <v>1</v>
      </c>
      <c r="D23" t="s">
        <v>315</v>
      </c>
      <c r="E23" t="s">
        <v>22</v>
      </c>
      <c r="F23" t="s">
        <v>682</v>
      </c>
      <c r="G23" t="s">
        <v>667</v>
      </c>
      <c r="H23" t="s">
        <v>13</v>
      </c>
      <c r="I23" t="s">
        <v>631</v>
      </c>
      <c r="J23" t="s">
        <v>632</v>
      </c>
      <c r="K23" t="s">
        <v>633</v>
      </c>
      <c r="L23" t="s">
        <v>633</v>
      </c>
      <c r="M23" t="s">
        <v>678</v>
      </c>
      <c r="N23" t="s">
        <v>673</v>
      </c>
      <c r="O23" t="s">
        <v>683</v>
      </c>
      <c r="P23" t="s">
        <v>684</v>
      </c>
      <c r="Q23" t="s">
        <v>685</v>
      </c>
    </row>
    <row r="24" spans="1:17" x14ac:dyDescent="0.25">
      <c r="A24">
        <v>58</v>
      </c>
      <c r="B24">
        <v>2483723</v>
      </c>
      <c r="C24">
        <v>1</v>
      </c>
      <c r="D24" t="s">
        <v>308</v>
      </c>
      <c r="E24" t="s">
        <v>22</v>
      </c>
      <c r="F24" t="s">
        <v>686</v>
      </c>
      <c r="G24" t="s">
        <v>24</v>
      </c>
      <c r="H24" t="s">
        <v>13</v>
      </c>
      <c r="I24" t="s">
        <v>631</v>
      </c>
      <c r="J24" t="s">
        <v>632</v>
      </c>
      <c r="K24" t="s">
        <v>633</v>
      </c>
      <c r="L24" t="s">
        <v>633</v>
      </c>
      <c r="M24" t="s">
        <v>678</v>
      </c>
      <c r="N24" t="s">
        <v>673</v>
      </c>
      <c r="O24" t="s">
        <v>687</v>
      </c>
      <c r="P24" t="s">
        <v>688</v>
      </c>
      <c r="Q24" t="s">
        <v>689</v>
      </c>
    </row>
    <row r="25" spans="1:17" x14ac:dyDescent="0.25">
      <c r="A25">
        <v>59</v>
      </c>
      <c r="B25">
        <v>2483728</v>
      </c>
      <c r="C25">
        <v>1</v>
      </c>
      <c r="D25" t="s">
        <v>23</v>
      </c>
      <c r="E25" t="s">
        <v>22</v>
      </c>
      <c r="F25" t="s">
        <v>690</v>
      </c>
      <c r="G25" t="s">
        <v>661</v>
      </c>
      <c r="H25" t="s">
        <v>13</v>
      </c>
      <c r="I25" t="s">
        <v>631</v>
      </c>
      <c r="J25" t="s">
        <v>632</v>
      </c>
      <c r="K25" t="s">
        <v>633</v>
      </c>
      <c r="L25" t="s">
        <v>633</v>
      </c>
      <c r="M25" t="s">
        <v>13</v>
      </c>
      <c r="N25" t="s">
        <v>691</v>
      </c>
      <c r="O25" t="s">
        <v>692</v>
      </c>
      <c r="P25" t="s">
        <v>689</v>
      </c>
      <c r="Q25" t="s">
        <v>693</v>
      </c>
    </row>
    <row r="26" spans="1:17" x14ac:dyDescent="0.25">
      <c r="A26">
        <v>60</v>
      </c>
      <c r="B26">
        <v>2483729</v>
      </c>
      <c r="C26">
        <v>1</v>
      </c>
      <c r="D26" t="s">
        <v>328</v>
      </c>
      <c r="E26" t="s">
        <v>22</v>
      </c>
      <c r="F26" t="s">
        <v>694</v>
      </c>
      <c r="G26" t="s">
        <v>661</v>
      </c>
      <c r="H26" t="s">
        <v>13</v>
      </c>
      <c r="I26" t="s">
        <v>631</v>
      </c>
      <c r="J26" t="s">
        <v>632</v>
      </c>
      <c r="K26" t="s">
        <v>633</v>
      </c>
      <c r="L26" t="s">
        <v>633</v>
      </c>
      <c r="M26" t="s">
        <v>13</v>
      </c>
      <c r="N26" t="s">
        <v>691</v>
      </c>
      <c r="O26" t="s">
        <v>695</v>
      </c>
      <c r="P26" t="s">
        <v>696</v>
      </c>
      <c r="Q26" t="s">
        <v>697</v>
      </c>
    </row>
    <row r="27" spans="1:17" x14ac:dyDescent="0.25">
      <c r="A27">
        <v>61</v>
      </c>
      <c r="B27">
        <v>2483730</v>
      </c>
      <c r="C27">
        <v>1</v>
      </c>
      <c r="D27" t="s">
        <v>329</v>
      </c>
      <c r="E27" t="s">
        <v>22</v>
      </c>
      <c r="F27" t="s">
        <v>698</v>
      </c>
      <c r="G27" t="s">
        <v>661</v>
      </c>
      <c r="H27" t="s">
        <v>13</v>
      </c>
      <c r="I27" t="s">
        <v>631</v>
      </c>
      <c r="J27" t="s">
        <v>632</v>
      </c>
      <c r="K27" t="s">
        <v>633</v>
      </c>
      <c r="L27" t="s">
        <v>633</v>
      </c>
      <c r="M27" t="s">
        <v>13</v>
      </c>
      <c r="N27" t="s">
        <v>691</v>
      </c>
      <c r="O27" t="s">
        <v>699</v>
      </c>
      <c r="P27" t="s">
        <v>700</v>
      </c>
      <c r="Q27" t="s">
        <v>701</v>
      </c>
    </row>
    <row r="28" spans="1:17" x14ac:dyDescent="0.25">
      <c r="A28">
        <v>66</v>
      </c>
      <c r="B28">
        <v>2483944</v>
      </c>
      <c r="C28">
        <v>1</v>
      </c>
      <c r="D28" t="s">
        <v>627</v>
      </c>
      <c r="E28" t="s">
        <v>628</v>
      </c>
      <c r="F28" t="s">
        <v>702</v>
      </c>
      <c r="G28" t="s">
        <v>661</v>
      </c>
      <c r="H28" t="s">
        <v>13</v>
      </c>
      <c r="I28" t="s">
        <v>631</v>
      </c>
      <c r="J28" t="s">
        <v>632</v>
      </c>
      <c r="K28" t="s">
        <v>633</v>
      </c>
      <c r="L28" t="s">
        <v>633</v>
      </c>
      <c r="M28" t="s">
        <v>13</v>
      </c>
      <c r="N28" t="s">
        <v>703</v>
      </c>
      <c r="O28" t="s">
        <v>704</v>
      </c>
      <c r="P28" t="s">
        <v>705</v>
      </c>
      <c r="Q28" t="s">
        <v>706</v>
      </c>
    </row>
    <row r="29" spans="1:17" x14ac:dyDescent="0.25">
      <c r="A29">
        <v>67</v>
      </c>
      <c r="B29">
        <v>2483946</v>
      </c>
      <c r="C29">
        <v>1</v>
      </c>
      <c r="D29" t="s">
        <v>402</v>
      </c>
      <c r="E29" t="s">
        <v>398</v>
      </c>
      <c r="F29" t="s">
        <v>707</v>
      </c>
      <c r="G29" t="s">
        <v>639</v>
      </c>
      <c r="H29" t="s">
        <v>13</v>
      </c>
      <c r="I29" t="s">
        <v>631</v>
      </c>
      <c r="J29" t="s">
        <v>632</v>
      </c>
      <c r="K29" t="s">
        <v>632</v>
      </c>
      <c r="L29" t="s">
        <v>633</v>
      </c>
      <c r="M29" t="s">
        <v>13</v>
      </c>
      <c r="N29" t="s">
        <v>708</v>
      </c>
      <c r="O29" t="s">
        <v>709</v>
      </c>
      <c r="P29" t="s">
        <v>710</v>
      </c>
      <c r="Q29" t="s">
        <v>711</v>
      </c>
    </row>
    <row r="30" spans="1:17" x14ac:dyDescent="0.25">
      <c r="A30">
        <v>68</v>
      </c>
      <c r="B30">
        <v>2483948</v>
      </c>
      <c r="C30">
        <v>1</v>
      </c>
      <c r="D30" t="s">
        <v>395</v>
      </c>
      <c r="E30" t="s">
        <v>390</v>
      </c>
      <c r="F30" t="s">
        <v>712</v>
      </c>
      <c r="G30" t="s">
        <v>661</v>
      </c>
      <c r="H30" t="s">
        <v>13</v>
      </c>
      <c r="I30" t="s">
        <v>631</v>
      </c>
      <c r="J30" t="s">
        <v>632</v>
      </c>
      <c r="K30" t="s">
        <v>633</v>
      </c>
      <c r="L30" t="s">
        <v>633</v>
      </c>
      <c r="M30" t="s">
        <v>13</v>
      </c>
      <c r="N30" t="s">
        <v>713</v>
      </c>
      <c r="O30" t="s">
        <v>714</v>
      </c>
      <c r="P30" t="s">
        <v>715</v>
      </c>
      <c r="Q30" t="s">
        <v>716</v>
      </c>
    </row>
    <row r="31" spans="1:17" x14ac:dyDescent="0.25">
      <c r="A31">
        <v>69</v>
      </c>
      <c r="B31">
        <v>2484250</v>
      </c>
      <c r="C31">
        <v>1</v>
      </c>
      <c r="D31" t="s">
        <v>394</v>
      </c>
      <c r="E31" t="s">
        <v>390</v>
      </c>
      <c r="F31" t="s">
        <v>717</v>
      </c>
      <c r="G31" t="s">
        <v>639</v>
      </c>
      <c r="H31" t="s">
        <v>13</v>
      </c>
      <c r="I31" t="s">
        <v>631</v>
      </c>
      <c r="J31" t="s">
        <v>632</v>
      </c>
      <c r="K31" t="s">
        <v>633</v>
      </c>
      <c r="L31" t="s">
        <v>632</v>
      </c>
      <c r="M31" t="s">
        <v>678</v>
      </c>
      <c r="N31" t="s">
        <v>718</v>
      </c>
      <c r="O31" t="s">
        <v>719</v>
      </c>
      <c r="P31" t="s">
        <v>720</v>
      </c>
      <c r="Q31" t="s">
        <v>721</v>
      </c>
    </row>
    <row r="32" spans="1:17" x14ac:dyDescent="0.25">
      <c r="A32">
        <v>108</v>
      </c>
      <c r="B32">
        <v>2483980</v>
      </c>
      <c r="C32">
        <v>1</v>
      </c>
      <c r="D32" t="s">
        <v>397</v>
      </c>
      <c r="E32" t="s">
        <v>398</v>
      </c>
      <c r="F32" t="s">
        <v>722</v>
      </c>
      <c r="G32" t="s">
        <v>630</v>
      </c>
      <c r="H32" t="s">
        <v>723</v>
      </c>
      <c r="I32" t="s">
        <v>631</v>
      </c>
      <c r="J32" t="s">
        <v>632</v>
      </c>
      <c r="K32" t="s">
        <v>633</v>
      </c>
      <c r="L32" t="s">
        <v>633</v>
      </c>
      <c r="M32" t="s">
        <v>13</v>
      </c>
      <c r="P32" t="s">
        <v>724</v>
      </c>
      <c r="Q32" t="s">
        <v>725</v>
      </c>
    </row>
    <row r="33" spans="1:17" x14ac:dyDescent="0.25">
      <c r="A33">
        <v>109</v>
      </c>
      <c r="B33">
        <v>2483981</v>
      </c>
      <c r="C33">
        <v>1</v>
      </c>
      <c r="D33" t="s">
        <v>399</v>
      </c>
      <c r="E33" t="s">
        <v>398</v>
      </c>
      <c r="F33" t="s">
        <v>726</v>
      </c>
      <c r="G33" t="s">
        <v>630</v>
      </c>
      <c r="H33" t="s">
        <v>723</v>
      </c>
      <c r="I33" t="s">
        <v>631</v>
      </c>
      <c r="J33" t="s">
        <v>632</v>
      </c>
      <c r="K33" t="s">
        <v>633</v>
      </c>
      <c r="L33" t="s">
        <v>633</v>
      </c>
      <c r="M33" t="s">
        <v>13</v>
      </c>
      <c r="P33" t="s">
        <v>727</v>
      </c>
      <c r="Q33" t="s">
        <v>728</v>
      </c>
    </row>
    <row r="34" spans="1:17" x14ac:dyDescent="0.25">
      <c r="A34">
        <v>110</v>
      </c>
      <c r="B34">
        <v>2483982</v>
      </c>
      <c r="C34">
        <v>1</v>
      </c>
      <c r="D34" t="s">
        <v>400</v>
      </c>
      <c r="E34" t="s">
        <v>398</v>
      </c>
      <c r="F34" t="s">
        <v>729</v>
      </c>
      <c r="G34" t="s">
        <v>630</v>
      </c>
      <c r="H34" t="s">
        <v>723</v>
      </c>
      <c r="I34" t="s">
        <v>631</v>
      </c>
      <c r="J34" t="s">
        <v>632</v>
      </c>
      <c r="K34" t="s">
        <v>633</v>
      </c>
      <c r="L34" t="s">
        <v>633</v>
      </c>
      <c r="M34" t="s">
        <v>13</v>
      </c>
      <c r="P34" t="s">
        <v>730</v>
      </c>
      <c r="Q34" t="s">
        <v>731</v>
      </c>
    </row>
    <row r="35" spans="1:17" x14ac:dyDescent="0.25">
      <c r="A35">
        <v>20</v>
      </c>
      <c r="B35">
        <v>2482611</v>
      </c>
      <c r="C35">
        <v>1</v>
      </c>
      <c r="D35" t="s">
        <v>332</v>
      </c>
      <c r="E35" t="s">
        <v>12</v>
      </c>
      <c r="F35" t="s">
        <v>648</v>
      </c>
      <c r="G35" t="s">
        <v>630</v>
      </c>
      <c r="H35" t="s">
        <v>13</v>
      </c>
      <c r="I35" t="s">
        <v>631</v>
      </c>
      <c r="J35" t="s">
        <v>632</v>
      </c>
      <c r="K35" t="s">
        <v>633</v>
      </c>
      <c r="L35" t="s">
        <v>632</v>
      </c>
      <c r="M35" t="s">
        <v>13</v>
      </c>
      <c r="N35" s="8">
        <v>44108.253344907411</v>
      </c>
      <c r="O35" s="8">
        <v>44108.257673611108</v>
      </c>
      <c r="P35" s="8">
        <v>44108.26116898148</v>
      </c>
      <c r="Q35" s="8">
        <v>44108.263912037037</v>
      </c>
    </row>
    <row r="36" spans="1:17" x14ac:dyDescent="0.25">
      <c r="A36">
        <v>40</v>
      </c>
      <c r="B36">
        <v>2482875</v>
      </c>
      <c r="C36">
        <v>1</v>
      </c>
      <c r="D36" t="s">
        <v>27</v>
      </c>
      <c r="E36" t="s">
        <v>12</v>
      </c>
      <c r="F36" t="s">
        <v>732</v>
      </c>
      <c r="G36" t="s">
        <v>639</v>
      </c>
      <c r="H36" t="s">
        <v>13</v>
      </c>
      <c r="I36" t="s">
        <v>631</v>
      </c>
      <c r="J36" t="s">
        <v>632</v>
      </c>
      <c r="K36" t="s">
        <v>633</v>
      </c>
      <c r="L36" t="s">
        <v>632</v>
      </c>
      <c r="M36" t="s">
        <v>13</v>
      </c>
      <c r="N36" s="8">
        <v>44139.334189814814</v>
      </c>
      <c r="O36" s="8">
        <v>44139.357627314814</v>
      </c>
      <c r="P36" s="8">
        <v>44139.367175925923</v>
      </c>
      <c r="Q36" s="8">
        <v>44139.392523148148</v>
      </c>
    </row>
    <row r="37" spans="1:17" x14ac:dyDescent="0.25">
      <c r="A37">
        <v>41</v>
      </c>
      <c r="B37">
        <v>2482907</v>
      </c>
      <c r="C37">
        <v>1</v>
      </c>
      <c r="D37" t="s">
        <v>331</v>
      </c>
      <c r="E37" t="s">
        <v>12</v>
      </c>
      <c r="F37" t="s">
        <v>733</v>
      </c>
      <c r="G37" t="s">
        <v>639</v>
      </c>
      <c r="H37" t="s">
        <v>13</v>
      </c>
      <c r="I37" t="s">
        <v>631</v>
      </c>
      <c r="J37" t="s">
        <v>632</v>
      </c>
      <c r="K37" t="s">
        <v>633</v>
      </c>
      <c r="L37" t="s">
        <v>632</v>
      </c>
      <c r="M37" t="s">
        <v>734</v>
      </c>
      <c r="N37" s="8">
        <v>44139.334201388891</v>
      </c>
      <c r="O37" s="8">
        <v>44169.043414351851</v>
      </c>
      <c r="P37" s="8">
        <v>44169.054131944446</v>
      </c>
      <c r="Q37" s="8">
        <v>44169.055868055555</v>
      </c>
    </row>
    <row r="38" spans="1:17" x14ac:dyDescent="0.25">
      <c r="A38">
        <v>23</v>
      </c>
      <c r="B38">
        <v>2482609</v>
      </c>
      <c r="C38">
        <v>1</v>
      </c>
      <c r="D38" t="s">
        <v>11</v>
      </c>
      <c r="E38" t="s">
        <v>12</v>
      </c>
      <c r="F38" t="s">
        <v>651</v>
      </c>
      <c r="G38" t="s">
        <v>637</v>
      </c>
      <c r="H38" t="s">
        <v>13</v>
      </c>
      <c r="I38" t="s">
        <v>631</v>
      </c>
      <c r="J38" t="s">
        <v>632</v>
      </c>
      <c r="K38" t="s">
        <v>633</v>
      </c>
      <c r="L38" t="s">
        <v>632</v>
      </c>
      <c r="M38" t="s">
        <v>13</v>
      </c>
      <c r="N38" s="8">
        <v>44108.253344907411</v>
      </c>
      <c r="O38" s="8">
        <v>44108.259155092594</v>
      </c>
      <c r="P38" s="8">
        <v>44108.271018518521</v>
      </c>
      <c r="Q38" s="8">
        <v>44108.273888888885</v>
      </c>
    </row>
    <row r="39" spans="1:17" x14ac:dyDescent="0.25">
      <c r="A39">
        <v>24</v>
      </c>
      <c r="B39">
        <v>2482613</v>
      </c>
      <c r="C39">
        <v>1</v>
      </c>
      <c r="D39" t="s">
        <v>335</v>
      </c>
      <c r="E39" t="s">
        <v>12</v>
      </c>
      <c r="F39" t="s">
        <v>735</v>
      </c>
      <c r="G39" t="s">
        <v>661</v>
      </c>
      <c r="H39" t="s">
        <v>13</v>
      </c>
      <c r="I39" t="s">
        <v>631</v>
      </c>
      <c r="J39" t="s">
        <v>632</v>
      </c>
      <c r="K39" t="s">
        <v>632</v>
      </c>
      <c r="L39" t="s">
        <v>633</v>
      </c>
      <c r="M39" t="s">
        <v>13</v>
      </c>
      <c r="N39" s="8">
        <v>44108.253819444442</v>
      </c>
      <c r="O39" s="8">
        <v>44108.259479166663</v>
      </c>
      <c r="P39" s="8">
        <v>44108.274363425924</v>
      </c>
      <c r="Q39" s="8">
        <v>44108.275763888887</v>
      </c>
    </row>
    <row r="40" spans="1:17" x14ac:dyDescent="0.25">
      <c r="A40">
        <v>25</v>
      </c>
      <c r="B40">
        <v>2482615</v>
      </c>
      <c r="C40">
        <v>1</v>
      </c>
      <c r="D40" t="s">
        <v>16</v>
      </c>
      <c r="E40" t="s">
        <v>12</v>
      </c>
      <c r="F40" t="s">
        <v>736</v>
      </c>
      <c r="G40" t="s">
        <v>661</v>
      </c>
      <c r="H40" t="s">
        <v>13</v>
      </c>
      <c r="I40" t="s">
        <v>631</v>
      </c>
      <c r="J40" t="s">
        <v>632</v>
      </c>
      <c r="K40" t="s">
        <v>633</v>
      </c>
      <c r="L40" t="s">
        <v>632</v>
      </c>
      <c r="M40" t="s">
        <v>13</v>
      </c>
      <c r="N40" s="8">
        <v>44108.254282407404</v>
      </c>
      <c r="O40" s="8">
        <v>44108.260636574072</v>
      </c>
      <c r="P40" s="8">
        <v>44108.276226851849</v>
      </c>
      <c r="Q40" s="8">
        <v>44108.284108796295</v>
      </c>
    </row>
    <row r="41" spans="1:17" x14ac:dyDescent="0.25">
      <c r="A41">
        <v>42</v>
      </c>
      <c r="B41">
        <v>2482878</v>
      </c>
      <c r="C41">
        <v>1</v>
      </c>
      <c r="D41" t="s">
        <v>66</v>
      </c>
      <c r="E41" t="s">
        <v>12</v>
      </c>
      <c r="F41" t="s">
        <v>737</v>
      </c>
      <c r="G41" t="s">
        <v>639</v>
      </c>
      <c r="H41" t="s">
        <v>13</v>
      </c>
      <c r="I41" t="s">
        <v>631</v>
      </c>
      <c r="J41" t="s">
        <v>632</v>
      </c>
      <c r="K41" t="s">
        <v>633</v>
      </c>
      <c r="L41" t="s">
        <v>632</v>
      </c>
      <c r="M41" t="s">
        <v>13</v>
      </c>
      <c r="N41" s="8">
        <v>44139.334201388891</v>
      </c>
      <c r="O41" s="8">
        <v>44139.363703703704</v>
      </c>
      <c r="P41" s="8">
        <v>44139.414224537039</v>
      </c>
      <c r="Q41" s="8">
        <v>44139.44672453704</v>
      </c>
    </row>
    <row r="42" spans="1:17" x14ac:dyDescent="0.25">
      <c r="A42">
        <v>43</v>
      </c>
      <c r="B42">
        <v>2482908</v>
      </c>
      <c r="C42">
        <v>1</v>
      </c>
      <c r="D42" t="s">
        <v>65</v>
      </c>
      <c r="E42" t="s">
        <v>12</v>
      </c>
      <c r="F42" t="s">
        <v>738</v>
      </c>
      <c r="G42" t="s">
        <v>639</v>
      </c>
      <c r="H42" t="s">
        <v>13</v>
      </c>
      <c r="I42" t="s">
        <v>631</v>
      </c>
      <c r="J42" t="s">
        <v>632</v>
      </c>
      <c r="K42" t="s">
        <v>633</v>
      </c>
      <c r="L42" t="s">
        <v>632</v>
      </c>
      <c r="M42" t="s">
        <v>739</v>
      </c>
      <c r="N42" s="8">
        <v>44139.334201388891</v>
      </c>
      <c r="O42" s="8">
        <v>44169.046944444446</v>
      </c>
      <c r="P42" s="8">
        <v>44169.050254629627</v>
      </c>
      <c r="Q42" s="8">
        <v>44169.050254629627</v>
      </c>
    </row>
    <row r="43" spans="1:17" x14ac:dyDescent="0.25">
      <c r="A43">
        <v>111</v>
      </c>
      <c r="B43">
        <v>2483989</v>
      </c>
      <c r="C43">
        <v>1</v>
      </c>
      <c r="D43" t="s">
        <v>406</v>
      </c>
      <c r="E43" t="s">
        <v>398</v>
      </c>
      <c r="F43" t="s">
        <v>740</v>
      </c>
      <c r="G43" t="s">
        <v>741</v>
      </c>
      <c r="H43" t="s">
        <v>723</v>
      </c>
      <c r="I43" t="s">
        <v>631</v>
      </c>
      <c r="J43" t="s">
        <v>632</v>
      </c>
      <c r="K43" t="s">
        <v>633</v>
      </c>
      <c r="L43" t="s">
        <v>633</v>
      </c>
      <c r="M43" t="s">
        <v>13</v>
      </c>
      <c r="P43" t="s">
        <v>742</v>
      </c>
      <c r="Q43" t="s">
        <v>743</v>
      </c>
    </row>
    <row r="44" spans="1:17" x14ac:dyDescent="0.25">
      <c r="A44">
        <v>32</v>
      </c>
      <c r="B44">
        <v>2482641</v>
      </c>
      <c r="C44">
        <v>1</v>
      </c>
      <c r="D44" t="s">
        <v>624</v>
      </c>
      <c r="E44" t="s">
        <v>18</v>
      </c>
      <c r="F44" t="s">
        <v>744</v>
      </c>
      <c r="G44" t="s">
        <v>24</v>
      </c>
      <c r="H44" t="s">
        <v>13</v>
      </c>
      <c r="I44" t="s">
        <v>631</v>
      </c>
      <c r="J44" t="s">
        <v>632</v>
      </c>
      <c r="K44" t="s">
        <v>633</v>
      </c>
      <c r="L44" t="s">
        <v>632</v>
      </c>
      <c r="M44" t="s">
        <v>13</v>
      </c>
      <c r="N44" s="8">
        <v>44108.334386574075</v>
      </c>
      <c r="O44" s="8">
        <v>44108.339143518519</v>
      </c>
      <c r="P44" s="8">
        <v>44108.345671296294</v>
      </c>
      <c r="Q44" s="8">
        <v>44108.349965277775</v>
      </c>
    </row>
    <row r="45" spans="1:17" x14ac:dyDescent="0.25">
      <c r="A45">
        <v>33</v>
      </c>
      <c r="B45">
        <v>2482626</v>
      </c>
      <c r="C45">
        <v>1</v>
      </c>
      <c r="D45" t="s">
        <v>382</v>
      </c>
      <c r="E45" t="s">
        <v>18</v>
      </c>
      <c r="F45" t="s">
        <v>647</v>
      </c>
      <c r="G45" t="s">
        <v>639</v>
      </c>
      <c r="H45" t="s">
        <v>13</v>
      </c>
      <c r="I45" t="s">
        <v>631</v>
      </c>
      <c r="J45" t="s">
        <v>632</v>
      </c>
      <c r="K45" t="s">
        <v>633</v>
      </c>
      <c r="L45" t="s">
        <v>632</v>
      </c>
      <c r="M45" t="s">
        <v>13</v>
      </c>
      <c r="N45" s="8">
        <v>44108.334386574075</v>
      </c>
      <c r="O45" s="8">
        <v>44108.341423611113</v>
      </c>
      <c r="P45" s="8">
        <v>44108.350497685184</v>
      </c>
      <c r="Q45" s="8">
        <v>44108.380231481482</v>
      </c>
    </row>
    <row r="46" spans="1:17" x14ac:dyDescent="0.25">
      <c r="A46">
        <v>34</v>
      </c>
      <c r="B46">
        <v>2482710</v>
      </c>
      <c r="C46">
        <v>1</v>
      </c>
      <c r="D46" t="s">
        <v>381</v>
      </c>
      <c r="E46" t="s">
        <v>18</v>
      </c>
      <c r="F46" t="s">
        <v>745</v>
      </c>
      <c r="G46" t="s">
        <v>639</v>
      </c>
      <c r="H46" t="s">
        <v>13</v>
      </c>
      <c r="I46" t="s">
        <v>631</v>
      </c>
      <c r="J46" t="s">
        <v>632</v>
      </c>
      <c r="K46" t="s">
        <v>633</v>
      </c>
      <c r="L46" t="s">
        <v>632</v>
      </c>
      <c r="M46" t="s">
        <v>13</v>
      </c>
      <c r="N46" s="8">
        <v>44108.334386574075</v>
      </c>
      <c r="O46" s="8">
        <v>44139.539317129631</v>
      </c>
      <c r="P46" s="8">
        <v>44139.539733796293</v>
      </c>
      <c r="Q46" s="8">
        <v>44139.063668981478</v>
      </c>
    </row>
    <row r="47" spans="1:17" x14ac:dyDescent="0.25">
      <c r="A47">
        <v>35</v>
      </c>
      <c r="B47">
        <v>2482646</v>
      </c>
      <c r="C47">
        <v>1</v>
      </c>
      <c r="D47" t="s">
        <v>383</v>
      </c>
      <c r="E47" t="s">
        <v>18</v>
      </c>
      <c r="F47" t="s">
        <v>746</v>
      </c>
      <c r="G47" t="s">
        <v>639</v>
      </c>
      <c r="H47" t="s">
        <v>13</v>
      </c>
      <c r="I47" t="s">
        <v>631</v>
      </c>
      <c r="J47" t="s">
        <v>632</v>
      </c>
      <c r="K47" t="s">
        <v>632</v>
      </c>
      <c r="L47" t="s">
        <v>633</v>
      </c>
      <c r="M47" t="s">
        <v>13</v>
      </c>
      <c r="N47" s="8">
        <v>44108.334386574075</v>
      </c>
      <c r="O47" s="8">
        <v>44108.344444444447</v>
      </c>
      <c r="P47" s="8">
        <v>44108.414583333331</v>
      </c>
      <c r="Q47" s="8">
        <v>44108.415995370371</v>
      </c>
    </row>
    <row r="48" spans="1:17" x14ac:dyDescent="0.25">
      <c r="A48">
        <v>36</v>
      </c>
      <c r="B48">
        <v>2482642</v>
      </c>
      <c r="C48">
        <v>1</v>
      </c>
      <c r="D48" t="s">
        <v>380</v>
      </c>
      <c r="E48" t="s">
        <v>18</v>
      </c>
      <c r="F48" t="s">
        <v>747</v>
      </c>
      <c r="G48" t="s">
        <v>639</v>
      </c>
      <c r="H48" t="s">
        <v>13</v>
      </c>
      <c r="I48" t="s">
        <v>631</v>
      </c>
      <c r="J48" t="s">
        <v>632</v>
      </c>
      <c r="K48" t="s">
        <v>632</v>
      </c>
      <c r="L48" t="s">
        <v>633</v>
      </c>
      <c r="M48" t="s">
        <v>13</v>
      </c>
      <c r="N48" s="8">
        <v>44108.334386574075</v>
      </c>
      <c r="O48" s="8">
        <v>44108.344780092593</v>
      </c>
      <c r="P48" s="8">
        <v>44108.416516203702</v>
      </c>
      <c r="Q48" s="8">
        <v>44108.417928240742</v>
      </c>
    </row>
    <row r="49" spans="1:17" x14ac:dyDescent="0.25">
      <c r="A49">
        <v>37</v>
      </c>
      <c r="B49">
        <v>2482644</v>
      </c>
      <c r="C49">
        <v>1</v>
      </c>
      <c r="D49" t="s">
        <v>378</v>
      </c>
      <c r="E49" t="s">
        <v>18</v>
      </c>
      <c r="F49" t="s">
        <v>748</v>
      </c>
      <c r="G49" t="s">
        <v>639</v>
      </c>
      <c r="H49" t="s">
        <v>13</v>
      </c>
      <c r="I49" t="s">
        <v>631</v>
      </c>
      <c r="J49" t="s">
        <v>632</v>
      </c>
      <c r="K49" t="s">
        <v>632</v>
      </c>
      <c r="L49" t="s">
        <v>633</v>
      </c>
      <c r="M49" t="s">
        <v>13</v>
      </c>
      <c r="N49" s="8">
        <v>44108.334386574075</v>
      </c>
      <c r="O49" s="8">
        <v>44108.345104166663</v>
      </c>
      <c r="P49" s="8">
        <v>44108.418425925927</v>
      </c>
      <c r="Q49" s="8">
        <v>44108.41983796296</v>
      </c>
    </row>
    <row r="50" spans="1:17" x14ac:dyDescent="0.25">
      <c r="A50">
        <v>44</v>
      </c>
      <c r="B50">
        <v>2482907</v>
      </c>
      <c r="C50">
        <v>1</v>
      </c>
      <c r="D50" t="s">
        <v>331</v>
      </c>
      <c r="E50" t="s">
        <v>12</v>
      </c>
      <c r="F50" t="s">
        <v>733</v>
      </c>
      <c r="G50" t="s">
        <v>639</v>
      </c>
      <c r="H50" t="s">
        <v>13</v>
      </c>
      <c r="I50" t="s">
        <v>631</v>
      </c>
      <c r="J50" t="s">
        <v>632</v>
      </c>
      <c r="K50" t="s">
        <v>633</v>
      </c>
      <c r="L50" t="s">
        <v>632</v>
      </c>
      <c r="M50" t="s">
        <v>734</v>
      </c>
      <c r="N50" s="8">
        <v>44169.500925925924</v>
      </c>
      <c r="O50" s="8">
        <v>44169.043414351851</v>
      </c>
      <c r="P50" s="8">
        <v>44169.054131944446</v>
      </c>
      <c r="Q50" s="8">
        <v>44169.055868055555</v>
      </c>
    </row>
    <row r="51" spans="1:17" x14ac:dyDescent="0.25">
      <c r="A51">
        <v>45</v>
      </c>
      <c r="B51">
        <v>2482908</v>
      </c>
      <c r="C51">
        <v>1</v>
      </c>
      <c r="D51" t="s">
        <v>65</v>
      </c>
      <c r="E51" t="s">
        <v>12</v>
      </c>
      <c r="F51" t="s">
        <v>738</v>
      </c>
      <c r="G51" t="s">
        <v>639</v>
      </c>
      <c r="H51" t="s">
        <v>13</v>
      </c>
      <c r="I51" t="s">
        <v>631</v>
      </c>
      <c r="J51" t="s">
        <v>632</v>
      </c>
      <c r="K51" t="s">
        <v>633</v>
      </c>
      <c r="L51" t="s">
        <v>632</v>
      </c>
      <c r="M51" t="s">
        <v>739</v>
      </c>
      <c r="N51" s="8">
        <v>44169.500925925924</v>
      </c>
      <c r="O51" s="8">
        <v>44169.046944444446</v>
      </c>
      <c r="P51" s="8">
        <v>44169.050254629627</v>
      </c>
      <c r="Q51" s="8">
        <v>44169.050254629627</v>
      </c>
    </row>
    <row r="52" spans="1:17" x14ac:dyDescent="0.25">
      <c r="A52">
        <v>46</v>
      </c>
      <c r="B52">
        <v>2482909</v>
      </c>
      <c r="C52">
        <v>1</v>
      </c>
      <c r="D52" t="s">
        <v>333</v>
      </c>
      <c r="E52" t="s">
        <v>12</v>
      </c>
      <c r="F52" t="s">
        <v>749</v>
      </c>
      <c r="G52" t="s">
        <v>630</v>
      </c>
      <c r="H52" t="s">
        <v>13</v>
      </c>
      <c r="I52" t="s">
        <v>631</v>
      </c>
      <c r="J52" t="s">
        <v>632</v>
      </c>
      <c r="K52" t="s">
        <v>633</v>
      </c>
      <c r="L52" t="s">
        <v>632</v>
      </c>
      <c r="M52" t="s">
        <v>13</v>
      </c>
      <c r="N52" s="8">
        <v>44169.500925925924</v>
      </c>
      <c r="O52" s="8">
        <v>44169.047442129631</v>
      </c>
      <c r="P52" s="8">
        <v>44169.050266203703</v>
      </c>
      <c r="Q52" s="8">
        <v>44169.05364583333</v>
      </c>
    </row>
    <row r="53" spans="1:17" x14ac:dyDescent="0.25">
      <c r="A53">
        <v>62</v>
      </c>
      <c r="B53">
        <v>2484250</v>
      </c>
      <c r="C53">
        <v>1</v>
      </c>
      <c r="D53" t="s">
        <v>394</v>
      </c>
      <c r="E53" t="s">
        <v>390</v>
      </c>
      <c r="F53" t="s">
        <v>717</v>
      </c>
      <c r="G53" t="s">
        <v>639</v>
      </c>
      <c r="H53" t="s">
        <v>13</v>
      </c>
      <c r="I53" t="s">
        <v>631</v>
      </c>
      <c r="J53" t="s">
        <v>632</v>
      </c>
      <c r="K53" t="s">
        <v>633</v>
      </c>
      <c r="L53" t="s">
        <v>632</v>
      </c>
      <c r="M53" t="s">
        <v>678</v>
      </c>
      <c r="N53" t="s">
        <v>750</v>
      </c>
      <c r="O53" t="s">
        <v>719</v>
      </c>
      <c r="P53" t="s">
        <v>720</v>
      </c>
      <c r="Q53" t="s">
        <v>721</v>
      </c>
    </row>
    <row r="54" spans="1:17" x14ac:dyDescent="0.25">
      <c r="A54">
        <v>63</v>
      </c>
      <c r="B54">
        <v>2483834</v>
      </c>
      <c r="C54">
        <v>1</v>
      </c>
      <c r="D54" t="s">
        <v>393</v>
      </c>
      <c r="E54" t="s">
        <v>390</v>
      </c>
      <c r="F54" t="s">
        <v>751</v>
      </c>
      <c r="G54" t="s">
        <v>639</v>
      </c>
      <c r="H54" t="s">
        <v>13</v>
      </c>
      <c r="I54" t="s">
        <v>631</v>
      </c>
      <c r="J54" t="s">
        <v>632</v>
      </c>
      <c r="K54" t="s">
        <v>633</v>
      </c>
      <c r="L54" t="s">
        <v>632</v>
      </c>
      <c r="M54" t="s">
        <v>13</v>
      </c>
      <c r="N54" t="s">
        <v>750</v>
      </c>
      <c r="O54" t="s">
        <v>752</v>
      </c>
      <c r="P54" t="s">
        <v>753</v>
      </c>
      <c r="Q54" t="s">
        <v>754</v>
      </c>
    </row>
    <row r="55" spans="1:17" x14ac:dyDescent="0.25">
      <c r="A55">
        <v>64</v>
      </c>
      <c r="B55">
        <v>2483835</v>
      </c>
      <c r="C55">
        <v>1</v>
      </c>
      <c r="D55" t="s">
        <v>392</v>
      </c>
      <c r="E55" t="s">
        <v>390</v>
      </c>
      <c r="F55" t="s">
        <v>755</v>
      </c>
      <c r="G55" t="s">
        <v>24</v>
      </c>
      <c r="H55" t="s">
        <v>13</v>
      </c>
      <c r="I55" t="s">
        <v>631</v>
      </c>
      <c r="J55" t="s">
        <v>632</v>
      </c>
      <c r="K55" t="s">
        <v>633</v>
      </c>
      <c r="L55" t="s">
        <v>632</v>
      </c>
      <c r="M55" t="s">
        <v>13</v>
      </c>
      <c r="N55" t="s">
        <v>750</v>
      </c>
      <c r="O55" t="s">
        <v>756</v>
      </c>
      <c r="P55" t="s">
        <v>757</v>
      </c>
      <c r="Q55" t="s">
        <v>758</v>
      </c>
    </row>
    <row r="56" spans="1:17" x14ac:dyDescent="0.25">
      <c r="A56">
        <v>65</v>
      </c>
      <c r="B56">
        <v>2483948</v>
      </c>
      <c r="C56">
        <v>1</v>
      </c>
      <c r="D56" t="s">
        <v>395</v>
      </c>
      <c r="E56" t="s">
        <v>390</v>
      </c>
      <c r="F56" t="s">
        <v>712</v>
      </c>
      <c r="G56" t="s">
        <v>661</v>
      </c>
      <c r="H56" t="s">
        <v>13</v>
      </c>
      <c r="I56" t="s">
        <v>631</v>
      </c>
      <c r="J56" t="s">
        <v>632</v>
      </c>
      <c r="K56" t="s">
        <v>633</v>
      </c>
      <c r="L56" t="s">
        <v>633</v>
      </c>
      <c r="M56" t="s">
        <v>13</v>
      </c>
      <c r="N56" t="s">
        <v>759</v>
      </c>
      <c r="O56" t="s">
        <v>714</v>
      </c>
      <c r="P56" t="s">
        <v>715</v>
      </c>
      <c r="Q56" t="s">
        <v>716</v>
      </c>
    </row>
    <row r="57" spans="1:17" x14ac:dyDescent="0.25">
      <c r="A57">
        <v>39</v>
      </c>
      <c r="B57">
        <v>2482710</v>
      </c>
      <c r="C57">
        <v>1</v>
      </c>
      <c r="D57" t="s">
        <v>381</v>
      </c>
      <c r="E57" t="s">
        <v>18</v>
      </c>
      <c r="F57" t="s">
        <v>745</v>
      </c>
      <c r="G57" t="s">
        <v>639</v>
      </c>
      <c r="H57" t="s">
        <v>13</v>
      </c>
      <c r="I57" t="s">
        <v>631</v>
      </c>
      <c r="J57" t="s">
        <v>632</v>
      </c>
      <c r="K57" t="s">
        <v>633</v>
      </c>
      <c r="L57" t="s">
        <v>632</v>
      </c>
      <c r="M57" t="s">
        <v>13</v>
      </c>
      <c r="N57" s="8">
        <v>44139.509201388886</v>
      </c>
      <c r="O57" s="8">
        <v>44139.539317129631</v>
      </c>
      <c r="P57" s="8">
        <v>44139.539733796293</v>
      </c>
      <c r="Q57" s="8">
        <v>44139.063668981478</v>
      </c>
    </row>
    <row r="58" spans="1:17" x14ac:dyDescent="0.25">
      <c r="A58">
        <v>52</v>
      </c>
      <c r="B58">
        <v>2483703</v>
      </c>
      <c r="C58">
        <v>1</v>
      </c>
      <c r="D58" t="s">
        <v>391</v>
      </c>
      <c r="E58" t="s">
        <v>390</v>
      </c>
      <c r="F58" t="s">
        <v>656</v>
      </c>
      <c r="G58" t="s">
        <v>657</v>
      </c>
      <c r="H58" t="s">
        <v>13</v>
      </c>
      <c r="I58" t="s">
        <v>631</v>
      </c>
      <c r="J58" t="s">
        <v>632</v>
      </c>
      <c r="K58" t="s">
        <v>633</v>
      </c>
      <c r="L58" t="s">
        <v>632</v>
      </c>
      <c r="M58" t="s">
        <v>13</v>
      </c>
      <c r="N58" t="s">
        <v>760</v>
      </c>
      <c r="O58" t="s">
        <v>642</v>
      </c>
      <c r="P58" t="s">
        <v>643</v>
      </c>
      <c r="Q58" t="s">
        <v>644</v>
      </c>
    </row>
    <row r="59" spans="1:17" x14ac:dyDescent="0.25">
      <c r="A59">
        <v>53</v>
      </c>
      <c r="B59">
        <v>2483704</v>
      </c>
      <c r="C59">
        <v>1</v>
      </c>
      <c r="D59" t="s">
        <v>389</v>
      </c>
      <c r="E59" t="s">
        <v>390</v>
      </c>
      <c r="F59" t="s">
        <v>659</v>
      </c>
      <c r="G59" t="s">
        <v>630</v>
      </c>
      <c r="H59" t="s">
        <v>13</v>
      </c>
      <c r="I59" t="s">
        <v>631</v>
      </c>
      <c r="J59" t="s">
        <v>632</v>
      </c>
      <c r="K59" t="s">
        <v>633</v>
      </c>
      <c r="L59" t="s">
        <v>632</v>
      </c>
      <c r="M59" t="s">
        <v>13</v>
      </c>
      <c r="N59" t="s">
        <v>761</v>
      </c>
      <c r="O59" t="s">
        <v>653</v>
      </c>
      <c r="P59" t="s">
        <v>654</v>
      </c>
      <c r="Q59" t="s">
        <v>655</v>
      </c>
    </row>
    <row r="60" spans="1:17" x14ac:dyDescent="0.25">
      <c r="A60">
        <v>70</v>
      </c>
      <c r="B60">
        <v>2484344</v>
      </c>
      <c r="C60">
        <v>1</v>
      </c>
      <c r="D60" t="s">
        <v>67</v>
      </c>
      <c r="E60" t="s">
        <v>29</v>
      </c>
      <c r="F60" t="s">
        <v>762</v>
      </c>
      <c r="G60" t="s">
        <v>630</v>
      </c>
      <c r="H60" t="s">
        <v>13</v>
      </c>
      <c r="I60" t="s">
        <v>631</v>
      </c>
      <c r="J60" t="s">
        <v>632</v>
      </c>
      <c r="K60" t="s">
        <v>633</v>
      </c>
      <c r="L60" t="s">
        <v>632</v>
      </c>
      <c r="M60" t="s">
        <v>13</v>
      </c>
      <c r="N60" t="s">
        <v>763</v>
      </c>
      <c r="O60" t="s">
        <v>764</v>
      </c>
      <c r="P60" t="s">
        <v>765</v>
      </c>
      <c r="Q60" t="s">
        <v>766</v>
      </c>
    </row>
    <row r="61" spans="1:17" x14ac:dyDescent="0.25">
      <c r="A61">
        <v>71</v>
      </c>
      <c r="B61">
        <v>2484348</v>
      </c>
      <c r="C61">
        <v>1</v>
      </c>
      <c r="D61" t="s">
        <v>68</v>
      </c>
      <c r="E61" t="s">
        <v>29</v>
      </c>
      <c r="F61" t="s">
        <v>767</v>
      </c>
      <c r="G61" t="s">
        <v>630</v>
      </c>
      <c r="H61" t="s">
        <v>13</v>
      </c>
      <c r="I61" t="s">
        <v>631</v>
      </c>
      <c r="J61" t="s">
        <v>632</v>
      </c>
      <c r="K61" t="s">
        <v>633</v>
      </c>
      <c r="L61" t="s">
        <v>632</v>
      </c>
      <c r="M61" t="s">
        <v>13</v>
      </c>
      <c r="N61" t="s">
        <v>763</v>
      </c>
      <c r="O61" t="s">
        <v>768</v>
      </c>
      <c r="P61" t="s">
        <v>769</v>
      </c>
      <c r="Q61" t="s">
        <v>770</v>
      </c>
    </row>
    <row r="62" spans="1:17" x14ac:dyDescent="0.25">
      <c r="A62">
        <v>72</v>
      </c>
      <c r="B62">
        <v>2484349</v>
      </c>
      <c r="C62">
        <v>1</v>
      </c>
      <c r="D62" t="s">
        <v>69</v>
      </c>
      <c r="E62" t="s">
        <v>29</v>
      </c>
      <c r="F62" t="s">
        <v>771</v>
      </c>
      <c r="G62" t="s">
        <v>630</v>
      </c>
      <c r="H62" t="s">
        <v>13</v>
      </c>
      <c r="I62" t="s">
        <v>631</v>
      </c>
      <c r="J62" t="s">
        <v>632</v>
      </c>
      <c r="K62" t="s">
        <v>633</v>
      </c>
      <c r="L62" t="s">
        <v>632</v>
      </c>
      <c r="M62" t="s">
        <v>13</v>
      </c>
      <c r="N62" t="s">
        <v>763</v>
      </c>
      <c r="O62" t="s">
        <v>772</v>
      </c>
      <c r="P62" t="s">
        <v>773</v>
      </c>
      <c r="Q62" t="s">
        <v>774</v>
      </c>
    </row>
    <row r="63" spans="1:17" x14ac:dyDescent="0.25">
      <c r="A63">
        <v>73</v>
      </c>
      <c r="B63">
        <v>2484352</v>
      </c>
      <c r="C63">
        <v>1</v>
      </c>
      <c r="D63" t="s">
        <v>70</v>
      </c>
      <c r="E63" t="s">
        <v>29</v>
      </c>
      <c r="F63" t="s">
        <v>775</v>
      </c>
      <c r="G63" t="s">
        <v>630</v>
      </c>
      <c r="H63" t="s">
        <v>13</v>
      </c>
      <c r="I63" t="s">
        <v>631</v>
      </c>
      <c r="J63" t="s">
        <v>632</v>
      </c>
      <c r="K63" t="s">
        <v>633</v>
      </c>
      <c r="L63" t="s">
        <v>632</v>
      </c>
      <c r="M63" t="s">
        <v>13</v>
      </c>
      <c r="N63" t="s">
        <v>763</v>
      </c>
      <c r="O63" t="s">
        <v>776</v>
      </c>
      <c r="P63" t="s">
        <v>777</v>
      </c>
      <c r="Q63" t="s">
        <v>778</v>
      </c>
    </row>
    <row r="64" spans="1:17" x14ac:dyDescent="0.25">
      <c r="A64">
        <v>74</v>
      </c>
      <c r="B64">
        <v>2484346</v>
      </c>
      <c r="C64">
        <v>1</v>
      </c>
      <c r="D64" t="s">
        <v>71</v>
      </c>
      <c r="E64" t="s">
        <v>29</v>
      </c>
      <c r="F64" t="s">
        <v>779</v>
      </c>
      <c r="G64" t="s">
        <v>630</v>
      </c>
      <c r="H64" t="s">
        <v>13</v>
      </c>
      <c r="I64" t="s">
        <v>631</v>
      </c>
      <c r="J64" t="s">
        <v>632</v>
      </c>
      <c r="K64" t="s">
        <v>633</v>
      </c>
      <c r="L64" t="s">
        <v>632</v>
      </c>
      <c r="M64" t="s">
        <v>13</v>
      </c>
      <c r="N64" t="s">
        <v>763</v>
      </c>
      <c r="O64" t="s">
        <v>780</v>
      </c>
      <c r="P64" t="s">
        <v>781</v>
      </c>
      <c r="Q64" t="s">
        <v>782</v>
      </c>
    </row>
    <row r="65" spans="1:17" x14ac:dyDescent="0.25">
      <c r="A65">
        <v>75</v>
      </c>
      <c r="B65">
        <v>2484350</v>
      </c>
      <c r="C65">
        <v>1</v>
      </c>
      <c r="D65" t="s">
        <v>72</v>
      </c>
      <c r="E65" t="s">
        <v>29</v>
      </c>
      <c r="F65" t="s">
        <v>783</v>
      </c>
      <c r="G65" t="s">
        <v>630</v>
      </c>
      <c r="H65" t="s">
        <v>13</v>
      </c>
      <c r="I65" t="s">
        <v>631</v>
      </c>
      <c r="J65" t="s">
        <v>632</v>
      </c>
      <c r="K65" t="s">
        <v>633</v>
      </c>
      <c r="L65" t="s">
        <v>632</v>
      </c>
      <c r="M65" t="s">
        <v>13</v>
      </c>
      <c r="N65" t="s">
        <v>763</v>
      </c>
      <c r="O65" t="s">
        <v>784</v>
      </c>
      <c r="P65" t="s">
        <v>785</v>
      </c>
      <c r="Q65" t="s">
        <v>786</v>
      </c>
    </row>
    <row r="66" spans="1:17" x14ac:dyDescent="0.25">
      <c r="A66">
        <v>76</v>
      </c>
      <c r="B66">
        <v>2484356</v>
      </c>
      <c r="C66">
        <v>1</v>
      </c>
      <c r="D66" t="s">
        <v>73</v>
      </c>
      <c r="E66" t="s">
        <v>29</v>
      </c>
      <c r="F66" t="s">
        <v>787</v>
      </c>
      <c r="G66" t="s">
        <v>630</v>
      </c>
      <c r="H66" t="s">
        <v>13</v>
      </c>
      <c r="I66" t="s">
        <v>631</v>
      </c>
      <c r="J66" t="s">
        <v>632</v>
      </c>
      <c r="K66" t="s">
        <v>633</v>
      </c>
      <c r="L66" t="s">
        <v>632</v>
      </c>
      <c r="M66" t="s">
        <v>13</v>
      </c>
      <c r="N66" t="s">
        <v>763</v>
      </c>
      <c r="O66" t="s">
        <v>788</v>
      </c>
      <c r="P66" t="s">
        <v>789</v>
      </c>
      <c r="Q66" t="s">
        <v>790</v>
      </c>
    </row>
    <row r="67" spans="1:17" x14ac:dyDescent="0.25">
      <c r="A67">
        <v>77</v>
      </c>
      <c r="B67">
        <v>2484364</v>
      </c>
      <c r="C67">
        <v>1</v>
      </c>
      <c r="D67" t="s">
        <v>74</v>
      </c>
      <c r="E67" t="s">
        <v>29</v>
      </c>
      <c r="F67" t="s">
        <v>791</v>
      </c>
      <c r="G67" t="s">
        <v>630</v>
      </c>
      <c r="H67" t="s">
        <v>13</v>
      </c>
      <c r="I67" t="s">
        <v>631</v>
      </c>
      <c r="J67" t="s">
        <v>632</v>
      </c>
      <c r="K67" t="s">
        <v>633</v>
      </c>
      <c r="L67" t="s">
        <v>632</v>
      </c>
      <c r="M67" t="s">
        <v>13</v>
      </c>
      <c r="N67" t="s">
        <v>763</v>
      </c>
      <c r="O67" t="s">
        <v>792</v>
      </c>
      <c r="P67" t="s">
        <v>793</v>
      </c>
      <c r="Q67" t="s">
        <v>794</v>
      </c>
    </row>
    <row r="68" spans="1:17" x14ac:dyDescent="0.25">
      <c r="A68">
        <v>78</v>
      </c>
      <c r="B68">
        <v>2484345</v>
      </c>
      <c r="C68">
        <v>1</v>
      </c>
      <c r="D68" t="s">
        <v>75</v>
      </c>
      <c r="E68" t="s">
        <v>29</v>
      </c>
      <c r="F68" t="s">
        <v>795</v>
      </c>
      <c r="G68" t="s">
        <v>630</v>
      </c>
      <c r="H68" t="s">
        <v>13</v>
      </c>
      <c r="I68" t="s">
        <v>631</v>
      </c>
      <c r="J68" t="s">
        <v>632</v>
      </c>
      <c r="K68" t="s">
        <v>633</v>
      </c>
      <c r="L68" t="s">
        <v>632</v>
      </c>
      <c r="M68" t="s">
        <v>13</v>
      </c>
      <c r="N68" t="s">
        <v>763</v>
      </c>
      <c r="O68" t="s">
        <v>796</v>
      </c>
      <c r="P68" t="s">
        <v>797</v>
      </c>
      <c r="Q68" t="s">
        <v>798</v>
      </c>
    </row>
    <row r="69" spans="1:17" x14ac:dyDescent="0.25">
      <c r="A69">
        <v>79</v>
      </c>
      <c r="B69">
        <v>2484347</v>
      </c>
      <c r="C69">
        <v>1</v>
      </c>
      <c r="D69" t="s">
        <v>76</v>
      </c>
      <c r="E69" t="s">
        <v>29</v>
      </c>
      <c r="F69" t="s">
        <v>799</v>
      </c>
      <c r="G69" t="s">
        <v>630</v>
      </c>
      <c r="H69" t="s">
        <v>13</v>
      </c>
      <c r="I69" t="s">
        <v>631</v>
      </c>
      <c r="J69" t="s">
        <v>632</v>
      </c>
      <c r="K69" t="s">
        <v>633</v>
      </c>
      <c r="L69" t="s">
        <v>632</v>
      </c>
      <c r="M69" t="s">
        <v>13</v>
      </c>
      <c r="N69" t="s">
        <v>763</v>
      </c>
      <c r="O69" t="s">
        <v>800</v>
      </c>
      <c r="P69" t="s">
        <v>801</v>
      </c>
      <c r="Q69" t="s">
        <v>802</v>
      </c>
    </row>
    <row r="70" spans="1:17" x14ac:dyDescent="0.25">
      <c r="A70">
        <v>80</v>
      </c>
      <c r="B70">
        <v>2484351</v>
      </c>
      <c r="C70">
        <v>1</v>
      </c>
      <c r="D70" t="s">
        <v>77</v>
      </c>
      <c r="E70" t="s">
        <v>29</v>
      </c>
      <c r="F70" t="s">
        <v>803</v>
      </c>
      <c r="G70" t="s">
        <v>630</v>
      </c>
      <c r="H70" t="s">
        <v>13</v>
      </c>
      <c r="I70" t="s">
        <v>631</v>
      </c>
      <c r="J70" t="s">
        <v>632</v>
      </c>
      <c r="K70" t="s">
        <v>633</v>
      </c>
      <c r="L70" t="s">
        <v>632</v>
      </c>
      <c r="M70" t="s">
        <v>13</v>
      </c>
      <c r="N70" t="s">
        <v>763</v>
      </c>
      <c r="O70" t="s">
        <v>804</v>
      </c>
      <c r="P70" t="s">
        <v>805</v>
      </c>
      <c r="Q70" t="s">
        <v>806</v>
      </c>
    </row>
    <row r="71" spans="1:17" x14ac:dyDescent="0.25">
      <c r="A71">
        <v>81</v>
      </c>
      <c r="B71">
        <v>2484354</v>
      </c>
      <c r="C71">
        <v>1</v>
      </c>
      <c r="D71" t="s">
        <v>78</v>
      </c>
      <c r="E71" t="s">
        <v>29</v>
      </c>
      <c r="F71" t="s">
        <v>807</v>
      </c>
      <c r="G71" t="s">
        <v>630</v>
      </c>
      <c r="H71" t="s">
        <v>13</v>
      </c>
      <c r="I71" t="s">
        <v>631</v>
      </c>
      <c r="J71" t="s">
        <v>632</v>
      </c>
      <c r="K71" t="s">
        <v>633</v>
      </c>
      <c r="L71" t="s">
        <v>632</v>
      </c>
      <c r="M71" t="s">
        <v>13</v>
      </c>
      <c r="N71" t="s">
        <v>808</v>
      </c>
      <c r="O71" t="s">
        <v>809</v>
      </c>
      <c r="P71" t="s">
        <v>810</v>
      </c>
      <c r="Q71" t="s">
        <v>811</v>
      </c>
    </row>
    <row r="72" spans="1:17" x14ac:dyDescent="0.25">
      <c r="A72">
        <v>82</v>
      </c>
      <c r="B72">
        <v>2484353</v>
      </c>
      <c r="C72">
        <v>1</v>
      </c>
      <c r="D72" t="s">
        <v>79</v>
      </c>
      <c r="E72" t="s">
        <v>29</v>
      </c>
      <c r="F72" t="s">
        <v>812</v>
      </c>
      <c r="G72" t="s">
        <v>630</v>
      </c>
      <c r="H72" t="s">
        <v>13</v>
      </c>
      <c r="I72" t="s">
        <v>631</v>
      </c>
      <c r="J72" t="s">
        <v>632</v>
      </c>
      <c r="K72" t="s">
        <v>633</v>
      </c>
      <c r="L72" t="s">
        <v>632</v>
      </c>
      <c r="M72" t="s">
        <v>13</v>
      </c>
      <c r="N72" t="s">
        <v>808</v>
      </c>
      <c r="O72" t="s">
        <v>813</v>
      </c>
      <c r="P72" t="s">
        <v>814</v>
      </c>
      <c r="Q72" t="s">
        <v>815</v>
      </c>
    </row>
    <row r="73" spans="1:17" x14ac:dyDescent="0.25">
      <c r="A73">
        <v>83</v>
      </c>
      <c r="B73">
        <v>2484360</v>
      </c>
      <c r="C73">
        <v>1</v>
      </c>
      <c r="D73" t="s">
        <v>80</v>
      </c>
      <c r="E73" t="s">
        <v>29</v>
      </c>
      <c r="F73" t="s">
        <v>816</v>
      </c>
      <c r="G73" t="s">
        <v>630</v>
      </c>
      <c r="H73" t="s">
        <v>13</v>
      </c>
      <c r="I73" t="s">
        <v>631</v>
      </c>
      <c r="J73" t="s">
        <v>632</v>
      </c>
      <c r="K73" t="s">
        <v>633</v>
      </c>
      <c r="L73" t="s">
        <v>632</v>
      </c>
      <c r="M73" t="s">
        <v>13</v>
      </c>
      <c r="N73" t="s">
        <v>808</v>
      </c>
      <c r="O73" t="s">
        <v>817</v>
      </c>
      <c r="P73" t="s">
        <v>818</v>
      </c>
      <c r="Q73" t="s">
        <v>819</v>
      </c>
    </row>
    <row r="74" spans="1:17" x14ac:dyDescent="0.25">
      <c r="A74">
        <v>84</v>
      </c>
      <c r="B74">
        <v>2486187</v>
      </c>
      <c r="C74">
        <v>1</v>
      </c>
      <c r="D74" t="s">
        <v>81</v>
      </c>
      <c r="E74" t="s">
        <v>29</v>
      </c>
      <c r="F74" t="s">
        <v>820</v>
      </c>
      <c r="G74" t="s">
        <v>630</v>
      </c>
      <c r="H74" t="s">
        <v>13</v>
      </c>
      <c r="I74" t="s">
        <v>631</v>
      </c>
      <c r="J74" t="s">
        <v>632</v>
      </c>
      <c r="K74" t="s">
        <v>632</v>
      </c>
      <c r="L74" t="s">
        <v>633</v>
      </c>
      <c r="M74" t="s">
        <v>821</v>
      </c>
      <c r="N74" t="s">
        <v>808</v>
      </c>
      <c r="O74" t="s">
        <v>822</v>
      </c>
      <c r="P74" t="s">
        <v>823</v>
      </c>
      <c r="Q74" t="s">
        <v>824</v>
      </c>
    </row>
    <row r="75" spans="1:17" x14ac:dyDescent="0.25">
      <c r="A75">
        <v>85</v>
      </c>
      <c r="B75">
        <v>2484369</v>
      </c>
      <c r="C75">
        <v>1</v>
      </c>
      <c r="D75" t="s">
        <v>82</v>
      </c>
      <c r="E75" t="s">
        <v>29</v>
      </c>
      <c r="F75" t="s">
        <v>825</v>
      </c>
      <c r="G75" t="s">
        <v>630</v>
      </c>
      <c r="H75" t="s">
        <v>13</v>
      </c>
      <c r="I75" t="s">
        <v>631</v>
      </c>
      <c r="J75" t="s">
        <v>632</v>
      </c>
      <c r="K75" t="s">
        <v>633</v>
      </c>
      <c r="L75" t="s">
        <v>632</v>
      </c>
      <c r="M75" t="s">
        <v>13</v>
      </c>
      <c r="N75" t="s">
        <v>808</v>
      </c>
      <c r="O75" t="s">
        <v>826</v>
      </c>
      <c r="P75" t="s">
        <v>827</v>
      </c>
      <c r="Q75" t="s">
        <v>828</v>
      </c>
    </row>
    <row r="76" spans="1:17" x14ac:dyDescent="0.25">
      <c r="A76">
        <v>86</v>
      </c>
      <c r="B76">
        <v>2484365</v>
      </c>
      <c r="C76">
        <v>1</v>
      </c>
      <c r="D76" t="s">
        <v>83</v>
      </c>
      <c r="E76" t="s">
        <v>29</v>
      </c>
      <c r="F76" t="s">
        <v>829</v>
      </c>
      <c r="G76" t="s">
        <v>630</v>
      </c>
      <c r="H76" t="s">
        <v>13</v>
      </c>
      <c r="I76" t="s">
        <v>631</v>
      </c>
      <c r="J76" t="s">
        <v>632</v>
      </c>
      <c r="K76" t="s">
        <v>633</v>
      </c>
      <c r="L76" t="s">
        <v>632</v>
      </c>
      <c r="M76" t="s">
        <v>13</v>
      </c>
      <c r="N76" t="s">
        <v>808</v>
      </c>
      <c r="O76" t="s">
        <v>830</v>
      </c>
      <c r="P76" t="s">
        <v>831</v>
      </c>
      <c r="Q76" t="s">
        <v>832</v>
      </c>
    </row>
    <row r="77" spans="1:17" x14ac:dyDescent="0.25">
      <c r="A77">
        <v>87</v>
      </c>
      <c r="B77">
        <v>2484367</v>
      </c>
      <c r="C77">
        <v>1</v>
      </c>
      <c r="D77" t="s">
        <v>84</v>
      </c>
      <c r="E77" t="s">
        <v>29</v>
      </c>
      <c r="F77" t="s">
        <v>833</v>
      </c>
      <c r="G77" t="s">
        <v>630</v>
      </c>
      <c r="H77" t="s">
        <v>13</v>
      </c>
      <c r="I77" t="s">
        <v>631</v>
      </c>
      <c r="J77" t="s">
        <v>632</v>
      </c>
      <c r="K77" t="s">
        <v>633</v>
      </c>
      <c r="L77" t="s">
        <v>632</v>
      </c>
      <c r="M77" t="s">
        <v>13</v>
      </c>
      <c r="N77" t="s">
        <v>808</v>
      </c>
      <c r="O77" t="s">
        <v>834</v>
      </c>
      <c r="P77" t="s">
        <v>835</v>
      </c>
      <c r="Q77" t="s">
        <v>836</v>
      </c>
    </row>
    <row r="78" spans="1:17" x14ac:dyDescent="0.25">
      <c r="A78">
        <v>88</v>
      </c>
      <c r="B78">
        <v>2484371</v>
      </c>
      <c r="C78">
        <v>1</v>
      </c>
      <c r="D78" t="s">
        <v>85</v>
      </c>
      <c r="E78" t="s">
        <v>29</v>
      </c>
      <c r="F78" t="s">
        <v>837</v>
      </c>
      <c r="G78" t="s">
        <v>630</v>
      </c>
      <c r="H78" t="s">
        <v>13</v>
      </c>
      <c r="I78" t="s">
        <v>631</v>
      </c>
      <c r="J78" t="s">
        <v>632</v>
      </c>
      <c r="K78" t="s">
        <v>633</v>
      </c>
      <c r="L78" t="s">
        <v>632</v>
      </c>
      <c r="M78" t="s">
        <v>13</v>
      </c>
      <c r="N78" t="s">
        <v>808</v>
      </c>
      <c r="O78" t="s">
        <v>838</v>
      </c>
      <c r="P78" t="s">
        <v>839</v>
      </c>
      <c r="Q78" t="s">
        <v>840</v>
      </c>
    </row>
    <row r="79" spans="1:17" x14ac:dyDescent="0.25">
      <c r="A79">
        <v>89</v>
      </c>
      <c r="B79">
        <v>2484375</v>
      </c>
      <c r="C79">
        <v>1</v>
      </c>
      <c r="D79" t="s">
        <v>86</v>
      </c>
      <c r="E79" t="s">
        <v>29</v>
      </c>
      <c r="F79" t="s">
        <v>841</v>
      </c>
      <c r="G79" t="s">
        <v>630</v>
      </c>
      <c r="H79" t="s">
        <v>13</v>
      </c>
      <c r="I79" t="s">
        <v>631</v>
      </c>
      <c r="J79" t="s">
        <v>632</v>
      </c>
      <c r="K79" t="s">
        <v>633</v>
      </c>
      <c r="L79" t="s">
        <v>632</v>
      </c>
      <c r="M79" t="s">
        <v>13</v>
      </c>
      <c r="N79" t="s">
        <v>808</v>
      </c>
      <c r="O79" t="s">
        <v>842</v>
      </c>
      <c r="P79" t="s">
        <v>843</v>
      </c>
      <c r="Q79" t="s">
        <v>844</v>
      </c>
    </row>
    <row r="80" spans="1:17" x14ac:dyDescent="0.25">
      <c r="A80">
        <v>90</v>
      </c>
      <c r="B80">
        <v>2484355</v>
      </c>
      <c r="C80">
        <v>1</v>
      </c>
      <c r="D80" t="s">
        <v>87</v>
      </c>
      <c r="E80" t="s">
        <v>29</v>
      </c>
      <c r="F80" t="s">
        <v>845</v>
      </c>
      <c r="G80" t="s">
        <v>630</v>
      </c>
      <c r="H80" t="s">
        <v>13</v>
      </c>
      <c r="I80" t="s">
        <v>631</v>
      </c>
      <c r="J80" t="s">
        <v>632</v>
      </c>
      <c r="K80" t="s">
        <v>633</v>
      </c>
      <c r="L80" t="s">
        <v>632</v>
      </c>
      <c r="M80" t="s">
        <v>13</v>
      </c>
      <c r="N80" t="s">
        <v>808</v>
      </c>
      <c r="O80" t="s">
        <v>846</v>
      </c>
      <c r="P80" t="s">
        <v>847</v>
      </c>
      <c r="Q80" t="s">
        <v>848</v>
      </c>
    </row>
    <row r="81" spans="1:17" x14ac:dyDescent="0.25">
      <c r="A81">
        <v>91</v>
      </c>
      <c r="B81">
        <v>2484357</v>
      </c>
      <c r="C81">
        <v>1</v>
      </c>
      <c r="D81" t="s">
        <v>88</v>
      </c>
      <c r="E81" t="s">
        <v>29</v>
      </c>
      <c r="F81" t="s">
        <v>849</v>
      </c>
      <c r="G81" t="s">
        <v>630</v>
      </c>
      <c r="H81" t="s">
        <v>13</v>
      </c>
      <c r="I81" t="s">
        <v>631</v>
      </c>
      <c r="J81" t="s">
        <v>632</v>
      </c>
      <c r="K81" t="s">
        <v>633</v>
      </c>
      <c r="L81" t="s">
        <v>632</v>
      </c>
      <c r="M81" t="s">
        <v>13</v>
      </c>
      <c r="N81" t="s">
        <v>808</v>
      </c>
      <c r="O81" t="s">
        <v>850</v>
      </c>
      <c r="P81" t="s">
        <v>851</v>
      </c>
      <c r="Q81" t="s">
        <v>852</v>
      </c>
    </row>
    <row r="82" spans="1:17" x14ac:dyDescent="0.25">
      <c r="A82">
        <v>92</v>
      </c>
      <c r="B82">
        <v>2484358</v>
      </c>
      <c r="C82">
        <v>1</v>
      </c>
      <c r="D82" t="s">
        <v>89</v>
      </c>
      <c r="E82" t="s">
        <v>29</v>
      </c>
      <c r="F82" t="s">
        <v>853</v>
      </c>
      <c r="G82" t="s">
        <v>630</v>
      </c>
      <c r="H82" t="s">
        <v>13</v>
      </c>
      <c r="I82" t="s">
        <v>631</v>
      </c>
      <c r="J82" t="s">
        <v>632</v>
      </c>
      <c r="K82" t="s">
        <v>633</v>
      </c>
      <c r="L82" t="s">
        <v>632</v>
      </c>
      <c r="M82" t="s">
        <v>13</v>
      </c>
      <c r="N82" t="s">
        <v>808</v>
      </c>
      <c r="O82" t="s">
        <v>854</v>
      </c>
      <c r="P82" t="s">
        <v>855</v>
      </c>
      <c r="Q82" t="s">
        <v>856</v>
      </c>
    </row>
    <row r="83" spans="1:17" x14ac:dyDescent="0.25">
      <c r="A83">
        <v>93</v>
      </c>
      <c r="B83">
        <v>2484359</v>
      </c>
      <c r="C83">
        <v>1</v>
      </c>
      <c r="D83" t="s">
        <v>90</v>
      </c>
      <c r="E83" t="s">
        <v>29</v>
      </c>
      <c r="F83" t="s">
        <v>857</v>
      </c>
      <c r="G83" t="s">
        <v>630</v>
      </c>
      <c r="H83" t="s">
        <v>13</v>
      </c>
      <c r="I83" t="s">
        <v>631</v>
      </c>
      <c r="J83" t="s">
        <v>632</v>
      </c>
      <c r="K83" t="s">
        <v>633</v>
      </c>
      <c r="L83" t="s">
        <v>632</v>
      </c>
      <c r="M83" t="s">
        <v>13</v>
      </c>
      <c r="N83" t="s">
        <v>808</v>
      </c>
      <c r="O83" t="s">
        <v>858</v>
      </c>
      <c r="P83" t="s">
        <v>859</v>
      </c>
      <c r="Q83" t="s">
        <v>860</v>
      </c>
    </row>
    <row r="84" spans="1:17" x14ac:dyDescent="0.25">
      <c r="A84">
        <v>94</v>
      </c>
      <c r="B84">
        <v>2484370</v>
      </c>
      <c r="C84">
        <v>1</v>
      </c>
      <c r="D84" t="s">
        <v>91</v>
      </c>
      <c r="E84" t="s">
        <v>29</v>
      </c>
      <c r="F84" t="s">
        <v>861</v>
      </c>
      <c r="G84" t="s">
        <v>630</v>
      </c>
      <c r="H84" t="s">
        <v>13</v>
      </c>
      <c r="I84" t="s">
        <v>631</v>
      </c>
      <c r="J84" t="s">
        <v>632</v>
      </c>
      <c r="K84" t="s">
        <v>633</v>
      </c>
      <c r="L84" t="s">
        <v>632</v>
      </c>
      <c r="M84" t="s">
        <v>13</v>
      </c>
      <c r="N84" t="s">
        <v>808</v>
      </c>
      <c r="O84" t="s">
        <v>862</v>
      </c>
      <c r="P84" t="s">
        <v>863</v>
      </c>
      <c r="Q84" t="s">
        <v>864</v>
      </c>
    </row>
    <row r="85" spans="1:17" x14ac:dyDescent="0.25">
      <c r="A85">
        <v>95</v>
      </c>
      <c r="B85">
        <v>2484372</v>
      </c>
      <c r="C85">
        <v>1</v>
      </c>
      <c r="D85" t="s">
        <v>92</v>
      </c>
      <c r="E85" t="s">
        <v>29</v>
      </c>
      <c r="F85" t="s">
        <v>865</v>
      </c>
      <c r="G85" t="s">
        <v>630</v>
      </c>
      <c r="H85" t="s">
        <v>13</v>
      </c>
      <c r="I85" t="s">
        <v>631</v>
      </c>
      <c r="J85" t="s">
        <v>632</v>
      </c>
      <c r="K85" t="s">
        <v>633</v>
      </c>
      <c r="L85" t="s">
        <v>632</v>
      </c>
      <c r="M85" t="s">
        <v>13</v>
      </c>
      <c r="N85" t="s">
        <v>808</v>
      </c>
      <c r="O85" t="s">
        <v>866</v>
      </c>
      <c r="P85" t="s">
        <v>867</v>
      </c>
      <c r="Q85" t="s">
        <v>868</v>
      </c>
    </row>
    <row r="86" spans="1:17" x14ac:dyDescent="0.25">
      <c r="A86">
        <v>96</v>
      </c>
      <c r="B86">
        <v>2484373</v>
      </c>
      <c r="C86">
        <v>1</v>
      </c>
      <c r="D86" t="s">
        <v>93</v>
      </c>
      <c r="E86" t="s">
        <v>29</v>
      </c>
      <c r="F86" t="s">
        <v>869</v>
      </c>
      <c r="G86" t="s">
        <v>630</v>
      </c>
      <c r="H86" t="s">
        <v>13</v>
      </c>
      <c r="I86" t="s">
        <v>631</v>
      </c>
      <c r="J86" t="s">
        <v>632</v>
      </c>
      <c r="K86" t="s">
        <v>633</v>
      </c>
      <c r="L86" t="s">
        <v>632</v>
      </c>
      <c r="M86" t="s">
        <v>13</v>
      </c>
      <c r="N86" t="s">
        <v>808</v>
      </c>
      <c r="O86" t="s">
        <v>870</v>
      </c>
      <c r="P86" t="s">
        <v>871</v>
      </c>
      <c r="Q86" t="s">
        <v>872</v>
      </c>
    </row>
    <row r="87" spans="1:17" x14ac:dyDescent="0.25">
      <c r="A87">
        <v>97</v>
      </c>
      <c r="B87">
        <v>2484374</v>
      </c>
      <c r="C87">
        <v>1</v>
      </c>
      <c r="D87" t="s">
        <v>94</v>
      </c>
      <c r="E87" t="s">
        <v>29</v>
      </c>
      <c r="F87" t="s">
        <v>873</v>
      </c>
      <c r="G87" t="s">
        <v>630</v>
      </c>
      <c r="H87" t="s">
        <v>13</v>
      </c>
      <c r="I87" t="s">
        <v>631</v>
      </c>
      <c r="J87" t="s">
        <v>632</v>
      </c>
      <c r="K87" t="s">
        <v>633</v>
      </c>
      <c r="L87" t="s">
        <v>632</v>
      </c>
      <c r="M87" t="s">
        <v>13</v>
      </c>
      <c r="N87" t="s">
        <v>808</v>
      </c>
      <c r="O87" t="s">
        <v>874</v>
      </c>
      <c r="P87" t="s">
        <v>875</v>
      </c>
      <c r="Q87" t="s">
        <v>876</v>
      </c>
    </row>
    <row r="88" spans="1:17" x14ac:dyDescent="0.25">
      <c r="A88">
        <v>98</v>
      </c>
      <c r="B88">
        <v>2484378</v>
      </c>
      <c r="C88">
        <v>1</v>
      </c>
      <c r="D88" t="s">
        <v>95</v>
      </c>
      <c r="E88" t="s">
        <v>29</v>
      </c>
      <c r="F88" t="s">
        <v>877</v>
      </c>
      <c r="G88" t="s">
        <v>630</v>
      </c>
      <c r="H88" t="s">
        <v>13</v>
      </c>
      <c r="I88" t="s">
        <v>631</v>
      </c>
      <c r="J88" t="s">
        <v>632</v>
      </c>
      <c r="K88" t="s">
        <v>633</v>
      </c>
      <c r="L88" t="s">
        <v>632</v>
      </c>
      <c r="M88" t="s">
        <v>13</v>
      </c>
      <c r="N88" t="s">
        <v>808</v>
      </c>
      <c r="O88" t="s">
        <v>878</v>
      </c>
      <c r="P88" t="s">
        <v>879</v>
      </c>
      <c r="Q88" t="s">
        <v>880</v>
      </c>
    </row>
    <row r="89" spans="1:17" x14ac:dyDescent="0.25">
      <c r="A89">
        <v>99</v>
      </c>
      <c r="B89">
        <v>2484379</v>
      </c>
      <c r="C89">
        <v>1</v>
      </c>
      <c r="D89" t="s">
        <v>96</v>
      </c>
      <c r="E89" t="s">
        <v>29</v>
      </c>
      <c r="F89" t="s">
        <v>881</v>
      </c>
      <c r="G89" t="s">
        <v>630</v>
      </c>
      <c r="H89" t="s">
        <v>13</v>
      </c>
      <c r="I89" t="s">
        <v>631</v>
      </c>
      <c r="J89" t="s">
        <v>632</v>
      </c>
      <c r="K89" t="s">
        <v>633</v>
      </c>
      <c r="L89" t="s">
        <v>632</v>
      </c>
      <c r="M89" t="s">
        <v>13</v>
      </c>
      <c r="N89" t="s">
        <v>808</v>
      </c>
      <c r="O89" t="s">
        <v>882</v>
      </c>
      <c r="P89" t="s">
        <v>883</v>
      </c>
      <c r="Q89" t="s">
        <v>884</v>
      </c>
    </row>
    <row r="90" spans="1:17" x14ac:dyDescent="0.25">
      <c r="A90">
        <v>100</v>
      </c>
      <c r="B90">
        <v>2484380</v>
      </c>
      <c r="C90">
        <v>1</v>
      </c>
      <c r="D90" t="s">
        <v>97</v>
      </c>
      <c r="E90" t="s">
        <v>29</v>
      </c>
      <c r="F90" t="s">
        <v>885</v>
      </c>
      <c r="G90" t="s">
        <v>630</v>
      </c>
      <c r="H90" t="s">
        <v>13</v>
      </c>
      <c r="I90" t="s">
        <v>631</v>
      </c>
      <c r="J90" t="s">
        <v>632</v>
      </c>
      <c r="K90" t="s">
        <v>633</v>
      </c>
      <c r="L90" t="s">
        <v>632</v>
      </c>
      <c r="M90" t="s">
        <v>13</v>
      </c>
      <c r="N90" t="s">
        <v>808</v>
      </c>
      <c r="O90" t="s">
        <v>886</v>
      </c>
      <c r="P90" t="s">
        <v>887</v>
      </c>
      <c r="Q90" t="s">
        <v>888</v>
      </c>
    </row>
    <row r="91" spans="1:17" x14ac:dyDescent="0.25">
      <c r="A91">
        <v>101</v>
      </c>
      <c r="B91">
        <v>2484381</v>
      </c>
      <c r="C91">
        <v>1</v>
      </c>
      <c r="D91" t="s">
        <v>98</v>
      </c>
      <c r="E91" t="s">
        <v>29</v>
      </c>
      <c r="F91" t="s">
        <v>889</v>
      </c>
      <c r="G91" t="s">
        <v>630</v>
      </c>
      <c r="H91" t="s">
        <v>13</v>
      </c>
      <c r="I91" t="s">
        <v>631</v>
      </c>
      <c r="J91" t="s">
        <v>632</v>
      </c>
      <c r="K91" t="s">
        <v>633</v>
      </c>
      <c r="L91" t="s">
        <v>632</v>
      </c>
      <c r="M91" t="s">
        <v>13</v>
      </c>
      <c r="N91" t="s">
        <v>808</v>
      </c>
      <c r="O91" t="s">
        <v>890</v>
      </c>
      <c r="P91" t="s">
        <v>891</v>
      </c>
      <c r="Q91" t="s">
        <v>892</v>
      </c>
    </row>
    <row r="92" spans="1:17" x14ac:dyDescent="0.25">
      <c r="A92">
        <v>102</v>
      </c>
      <c r="B92">
        <v>2484361</v>
      </c>
      <c r="C92">
        <v>1</v>
      </c>
      <c r="D92" t="s">
        <v>99</v>
      </c>
      <c r="E92" t="s">
        <v>29</v>
      </c>
      <c r="F92" t="s">
        <v>893</v>
      </c>
      <c r="G92" t="s">
        <v>630</v>
      </c>
      <c r="H92" t="s">
        <v>13</v>
      </c>
      <c r="I92" t="s">
        <v>631</v>
      </c>
      <c r="J92" t="s">
        <v>632</v>
      </c>
      <c r="K92" t="s">
        <v>633</v>
      </c>
      <c r="L92" t="s">
        <v>632</v>
      </c>
      <c r="M92" t="s">
        <v>13</v>
      </c>
      <c r="N92" t="s">
        <v>808</v>
      </c>
      <c r="O92" t="s">
        <v>894</v>
      </c>
      <c r="P92" t="s">
        <v>895</v>
      </c>
      <c r="Q92" t="s">
        <v>896</v>
      </c>
    </row>
    <row r="93" spans="1:17" x14ac:dyDescent="0.25">
      <c r="A93">
        <v>103</v>
      </c>
      <c r="B93">
        <v>2484362</v>
      </c>
      <c r="C93">
        <v>1</v>
      </c>
      <c r="D93" t="s">
        <v>100</v>
      </c>
      <c r="E93" t="s">
        <v>29</v>
      </c>
      <c r="F93" t="s">
        <v>897</v>
      </c>
      <c r="G93" t="s">
        <v>630</v>
      </c>
      <c r="H93" t="s">
        <v>13</v>
      </c>
      <c r="I93" t="s">
        <v>631</v>
      </c>
      <c r="J93" t="s">
        <v>632</v>
      </c>
      <c r="K93" t="s">
        <v>633</v>
      </c>
      <c r="L93" t="s">
        <v>632</v>
      </c>
      <c r="M93" t="s">
        <v>13</v>
      </c>
      <c r="N93" t="s">
        <v>808</v>
      </c>
      <c r="O93" t="s">
        <v>898</v>
      </c>
      <c r="P93" t="s">
        <v>899</v>
      </c>
      <c r="Q93" t="s">
        <v>900</v>
      </c>
    </row>
    <row r="94" spans="1:17" x14ac:dyDescent="0.25">
      <c r="A94">
        <v>104</v>
      </c>
      <c r="B94">
        <v>2484363</v>
      </c>
      <c r="C94">
        <v>1</v>
      </c>
      <c r="D94" t="s">
        <v>101</v>
      </c>
      <c r="E94" t="s">
        <v>29</v>
      </c>
      <c r="F94" t="s">
        <v>901</v>
      </c>
      <c r="G94" t="s">
        <v>630</v>
      </c>
      <c r="H94" t="s">
        <v>13</v>
      </c>
      <c r="I94" t="s">
        <v>631</v>
      </c>
      <c r="J94" t="s">
        <v>632</v>
      </c>
      <c r="K94" t="s">
        <v>633</v>
      </c>
      <c r="L94" t="s">
        <v>632</v>
      </c>
      <c r="M94" t="s">
        <v>13</v>
      </c>
      <c r="N94" t="s">
        <v>808</v>
      </c>
      <c r="O94" t="s">
        <v>902</v>
      </c>
      <c r="P94" t="s">
        <v>903</v>
      </c>
      <c r="Q94" t="s">
        <v>904</v>
      </c>
    </row>
    <row r="95" spans="1:17" x14ac:dyDescent="0.25">
      <c r="A95">
        <v>105</v>
      </c>
      <c r="B95">
        <v>2484368</v>
      </c>
      <c r="C95">
        <v>1</v>
      </c>
      <c r="D95" t="s">
        <v>102</v>
      </c>
      <c r="E95" t="s">
        <v>29</v>
      </c>
      <c r="F95" t="s">
        <v>905</v>
      </c>
      <c r="G95" t="s">
        <v>630</v>
      </c>
      <c r="H95" t="s">
        <v>13</v>
      </c>
      <c r="I95" t="s">
        <v>631</v>
      </c>
      <c r="J95" t="s">
        <v>632</v>
      </c>
      <c r="K95" t="s">
        <v>633</v>
      </c>
      <c r="L95" t="s">
        <v>632</v>
      </c>
      <c r="M95" t="s">
        <v>13</v>
      </c>
      <c r="N95" t="s">
        <v>808</v>
      </c>
      <c r="O95" t="s">
        <v>906</v>
      </c>
      <c r="P95" t="s">
        <v>907</v>
      </c>
      <c r="Q95" t="s">
        <v>908</v>
      </c>
    </row>
    <row r="96" spans="1:17" x14ac:dyDescent="0.25">
      <c r="A96">
        <v>106</v>
      </c>
      <c r="B96">
        <v>2484376</v>
      </c>
      <c r="C96">
        <v>1</v>
      </c>
      <c r="D96" t="s">
        <v>103</v>
      </c>
      <c r="E96" t="s">
        <v>29</v>
      </c>
      <c r="F96" t="s">
        <v>909</v>
      </c>
      <c r="G96" t="s">
        <v>630</v>
      </c>
      <c r="H96" t="s">
        <v>13</v>
      </c>
      <c r="I96" t="s">
        <v>631</v>
      </c>
      <c r="J96" t="s">
        <v>632</v>
      </c>
      <c r="K96" t="s">
        <v>633</v>
      </c>
      <c r="L96" t="s">
        <v>632</v>
      </c>
      <c r="M96" t="s">
        <v>13</v>
      </c>
      <c r="N96" t="s">
        <v>808</v>
      </c>
      <c r="O96" t="s">
        <v>910</v>
      </c>
      <c r="P96" t="s">
        <v>911</v>
      </c>
      <c r="Q96" t="s">
        <v>912</v>
      </c>
    </row>
    <row r="97" spans="1:17" x14ac:dyDescent="0.25">
      <c r="A97">
        <v>107</v>
      </c>
      <c r="B97">
        <v>2484377</v>
      </c>
      <c r="C97">
        <v>1</v>
      </c>
      <c r="D97" t="s">
        <v>104</v>
      </c>
      <c r="E97" t="s">
        <v>29</v>
      </c>
      <c r="F97" t="s">
        <v>913</v>
      </c>
      <c r="G97" t="s">
        <v>630</v>
      </c>
      <c r="H97" t="s">
        <v>13</v>
      </c>
      <c r="I97" t="s">
        <v>631</v>
      </c>
      <c r="J97" t="s">
        <v>632</v>
      </c>
      <c r="K97" t="s">
        <v>633</v>
      </c>
      <c r="L97" t="s">
        <v>632</v>
      </c>
      <c r="M97" t="s">
        <v>13</v>
      </c>
      <c r="N97" t="s">
        <v>808</v>
      </c>
      <c r="O97" t="s">
        <v>914</v>
      </c>
      <c r="P97" t="s">
        <v>915</v>
      </c>
      <c r="Q97" t="s">
        <v>916</v>
      </c>
    </row>
    <row r="98" spans="1:17" x14ac:dyDescent="0.25">
      <c r="A98">
        <v>388</v>
      </c>
      <c r="B98">
        <v>2486527</v>
      </c>
      <c r="C98">
        <v>1</v>
      </c>
      <c r="D98" t="s">
        <v>384</v>
      </c>
      <c r="E98" t="s">
        <v>385</v>
      </c>
      <c r="F98" t="s">
        <v>917</v>
      </c>
      <c r="G98" t="s">
        <v>630</v>
      </c>
      <c r="H98" t="s">
        <v>13</v>
      </c>
      <c r="I98" t="s">
        <v>631</v>
      </c>
      <c r="J98" t="s">
        <v>632</v>
      </c>
      <c r="K98" t="s">
        <v>633</v>
      </c>
      <c r="L98" t="s">
        <v>633</v>
      </c>
      <c r="M98" t="s">
        <v>13</v>
      </c>
      <c r="N98" t="s">
        <v>918</v>
      </c>
      <c r="O98" t="s">
        <v>919</v>
      </c>
      <c r="Q98" t="s">
        <v>920</v>
      </c>
    </row>
    <row r="99" spans="1:17" x14ac:dyDescent="0.25">
      <c r="A99">
        <v>172</v>
      </c>
      <c r="B99">
        <v>2485924</v>
      </c>
      <c r="D99" t="s">
        <v>545</v>
      </c>
      <c r="H99" t="s">
        <v>13</v>
      </c>
      <c r="I99" t="s">
        <v>631</v>
      </c>
      <c r="M99" t="s">
        <v>13</v>
      </c>
      <c r="O99" t="s">
        <v>921</v>
      </c>
      <c r="P99" t="s">
        <v>922</v>
      </c>
      <c r="Q99" t="s">
        <v>923</v>
      </c>
    </row>
    <row r="100" spans="1:17" x14ac:dyDescent="0.25">
      <c r="A100">
        <v>173</v>
      </c>
      <c r="B100">
        <v>2485196</v>
      </c>
      <c r="C100">
        <v>1</v>
      </c>
      <c r="D100" t="s">
        <v>509</v>
      </c>
      <c r="E100" t="s">
        <v>29</v>
      </c>
      <c r="F100" t="s">
        <v>924</v>
      </c>
      <c r="G100" t="s">
        <v>661</v>
      </c>
      <c r="H100" t="s">
        <v>13</v>
      </c>
      <c r="I100" t="s">
        <v>631</v>
      </c>
      <c r="J100" t="s">
        <v>632</v>
      </c>
      <c r="K100" t="s">
        <v>633</v>
      </c>
      <c r="L100" t="s">
        <v>633</v>
      </c>
      <c r="M100" t="s">
        <v>13</v>
      </c>
      <c r="N100" t="s">
        <v>925</v>
      </c>
      <c r="O100" t="s">
        <v>926</v>
      </c>
      <c r="P100" t="s">
        <v>927</v>
      </c>
      <c r="Q100" t="s">
        <v>928</v>
      </c>
    </row>
    <row r="101" spans="1:17" x14ac:dyDescent="0.25">
      <c r="A101">
        <v>174</v>
      </c>
      <c r="B101">
        <v>2485185</v>
      </c>
      <c r="C101">
        <v>1</v>
      </c>
      <c r="D101" t="s">
        <v>511</v>
      </c>
      <c r="E101" t="s">
        <v>29</v>
      </c>
      <c r="F101" t="s">
        <v>929</v>
      </c>
      <c r="G101" t="s">
        <v>661</v>
      </c>
      <c r="H101" t="s">
        <v>13</v>
      </c>
      <c r="I101" t="s">
        <v>631</v>
      </c>
      <c r="J101" t="s">
        <v>632</v>
      </c>
      <c r="K101" t="s">
        <v>633</v>
      </c>
      <c r="L101" t="s">
        <v>633</v>
      </c>
      <c r="M101" t="s">
        <v>13</v>
      </c>
      <c r="N101" t="s">
        <v>925</v>
      </c>
      <c r="O101" t="s">
        <v>930</v>
      </c>
      <c r="P101" t="s">
        <v>931</v>
      </c>
      <c r="Q101" t="s">
        <v>932</v>
      </c>
    </row>
    <row r="102" spans="1:17" x14ac:dyDescent="0.25">
      <c r="A102">
        <v>175</v>
      </c>
      <c r="B102">
        <v>2485194</v>
      </c>
      <c r="C102">
        <v>1</v>
      </c>
      <c r="D102" t="s">
        <v>512</v>
      </c>
      <c r="E102" t="s">
        <v>29</v>
      </c>
      <c r="F102" t="s">
        <v>933</v>
      </c>
      <c r="G102" t="s">
        <v>661</v>
      </c>
      <c r="H102" t="s">
        <v>13</v>
      </c>
      <c r="I102" t="s">
        <v>631</v>
      </c>
      <c r="J102" t="s">
        <v>632</v>
      </c>
      <c r="K102" t="s">
        <v>632</v>
      </c>
      <c r="L102" t="s">
        <v>633</v>
      </c>
      <c r="M102" t="s">
        <v>13</v>
      </c>
      <c r="N102" t="s">
        <v>925</v>
      </c>
      <c r="O102" t="s">
        <v>934</v>
      </c>
      <c r="P102" t="s">
        <v>935</v>
      </c>
      <c r="Q102" t="s">
        <v>936</v>
      </c>
    </row>
    <row r="103" spans="1:17" x14ac:dyDescent="0.25">
      <c r="A103">
        <v>176</v>
      </c>
      <c r="B103">
        <v>2485195</v>
      </c>
      <c r="C103">
        <v>1</v>
      </c>
      <c r="D103" t="s">
        <v>513</v>
      </c>
      <c r="E103" t="s">
        <v>29</v>
      </c>
      <c r="F103" t="s">
        <v>937</v>
      </c>
      <c r="G103" t="s">
        <v>661</v>
      </c>
      <c r="H103" t="s">
        <v>13</v>
      </c>
      <c r="I103" t="s">
        <v>631</v>
      </c>
      <c r="J103" t="s">
        <v>632</v>
      </c>
      <c r="K103" t="s">
        <v>633</v>
      </c>
      <c r="L103" t="s">
        <v>633</v>
      </c>
      <c r="M103" t="s">
        <v>13</v>
      </c>
      <c r="N103" t="s">
        <v>925</v>
      </c>
      <c r="O103" t="s">
        <v>938</v>
      </c>
      <c r="P103" t="s">
        <v>939</v>
      </c>
      <c r="Q103" t="s">
        <v>940</v>
      </c>
    </row>
    <row r="104" spans="1:17" x14ac:dyDescent="0.25">
      <c r="A104">
        <v>177</v>
      </c>
      <c r="B104">
        <v>2485199</v>
      </c>
      <c r="C104">
        <v>1</v>
      </c>
      <c r="D104" t="s">
        <v>514</v>
      </c>
      <c r="E104" t="s">
        <v>29</v>
      </c>
      <c r="F104" t="s">
        <v>941</v>
      </c>
      <c r="G104" t="s">
        <v>661</v>
      </c>
      <c r="H104" t="s">
        <v>13</v>
      </c>
      <c r="I104" t="s">
        <v>631</v>
      </c>
      <c r="J104" t="s">
        <v>632</v>
      </c>
      <c r="K104" t="s">
        <v>633</v>
      </c>
      <c r="L104" t="s">
        <v>633</v>
      </c>
      <c r="M104" t="s">
        <v>678</v>
      </c>
      <c r="N104" t="s">
        <v>925</v>
      </c>
      <c r="O104" t="s">
        <v>942</v>
      </c>
      <c r="P104" t="s">
        <v>943</v>
      </c>
      <c r="Q104" t="s">
        <v>944</v>
      </c>
    </row>
    <row r="105" spans="1:17" x14ac:dyDescent="0.25">
      <c r="A105">
        <v>178</v>
      </c>
      <c r="B105">
        <v>2485189</v>
      </c>
      <c r="C105">
        <v>1</v>
      </c>
      <c r="D105" t="s">
        <v>515</v>
      </c>
      <c r="E105" t="s">
        <v>29</v>
      </c>
      <c r="F105" t="s">
        <v>945</v>
      </c>
      <c r="G105" t="s">
        <v>661</v>
      </c>
      <c r="H105" t="s">
        <v>13</v>
      </c>
      <c r="I105" t="s">
        <v>631</v>
      </c>
      <c r="J105" t="s">
        <v>632</v>
      </c>
      <c r="K105" t="s">
        <v>633</v>
      </c>
      <c r="L105" t="s">
        <v>633</v>
      </c>
      <c r="M105" t="s">
        <v>946</v>
      </c>
      <c r="N105" t="s">
        <v>925</v>
      </c>
      <c r="O105" t="s">
        <v>947</v>
      </c>
      <c r="P105" t="s">
        <v>948</v>
      </c>
      <c r="Q105" t="s">
        <v>949</v>
      </c>
    </row>
    <row r="106" spans="1:17" x14ac:dyDescent="0.25">
      <c r="A106">
        <v>179</v>
      </c>
      <c r="B106">
        <v>2485186</v>
      </c>
      <c r="C106">
        <v>1</v>
      </c>
      <c r="D106" t="s">
        <v>516</v>
      </c>
      <c r="E106" t="s">
        <v>29</v>
      </c>
      <c r="F106" t="s">
        <v>950</v>
      </c>
      <c r="G106" t="s">
        <v>661</v>
      </c>
      <c r="H106" t="s">
        <v>13</v>
      </c>
      <c r="I106" t="s">
        <v>631</v>
      </c>
      <c r="J106" t="s">
        <v>632</v>
      </c>
      <c r="K106" t="s">
        <v>633</v>
      </c>
      <c r="L106" t="s">
        <v>633</v>
      </c>
      <c r="M106" t="s">
        <v>13</v>
      </c>
      <c r="N106" t="s">
        <v>925</v>
      </c>
      <c r="O106" t="s">
        <v>951</v>
      </c>
      <c r="P106" t="s">
        <v>952</v>
      </c>
      <c r="Q106" t="s">
        <v>953</v>
      </c>
    </row>
    <row r="107" spans="1:17" x14ac:dyDescent="0.25">
      <c r="A107">
        <v>180</v>
      </c>
      <c r="B107">
        <v>2485198</v>
      </c>
      <c r="C107">
        <v>1</v>
      </c>
      <c r="D107" t="s">
        <v>517</v>
      </c>
      <c r="E107" t="s">
        <v>29</v>
      </c>
      <c r="F107" t="s">
        <v>954</v>
      </c>
      <c r="G107" t="s">
        <v>661</v>
      </c>
      <c r="H107" t="s">
        <v>13</v>
      </c>
      <c r="I107" t="s">
        <v>631</v>
      </c>
      <c r="J107" t="s">
        <v>632</v>
      </c>
      <c r="K107" t="s">
        <v>633</v>
      </c>
      <c r="L107" t="s">
        <v>633</v>
      </c>
      <c r="M107" t="s">
        <v>13</v>
      </c>
      <c r="N107" t="s">
        <v>925</v>
      </c>
      <c r="O107" t="s">
        <v>955</v>
      </c>
      <c r="P107" t="s">
        <v>956</v>
      </c>
      <c r="Q107" t="s">
        <v>957</v>
      </c>
    </row>
    <row r="108" spans="1:17" x14ac:dyDescent="0.25">
      <c r="A108">
        <v>181</v>
      </c>
      <c r="B108">
        <v>2485193</v>
      </c>
      <c r="C108">
        <v>1</v>
      </c>
      <c r="D108" t="s">
        <v>518</v>
      </c>
      <c r="E108" t="s">
        <v>29</v>
      </c>
      <c r="F108" t="s">
        <v>958</v>
      </c>
      <c r="G108" t="s">
        <v>661</v>
      </c>
      <c r="H108" t="s">
        <v>13</v>
      </c>
      <c r="I108" t="s">
        <v>631</v>
      </c>
      <c r="J108" t="s">
        <v>632</v>
      </c>
      <c r="K108" t="s">
        <v>633</v>
      </c>
      <c r="L108" t="s">
        <v>633</v>
      </c>
      <c r="M108" t="s">
        <v>13</v>
      </c>
      <c r="N108" t="s">
        <v>925</v>
      </c>
      <c r="O108" t="s">
        <v>959</v>
      </c>
      <c r="P108" t="s">
        <v>960</v>
      </c>
      <c r="Q108" t="s">
        <v>961</v>
      </c>
    </row>
    <row r="109" spans="1:17" x14ac:dyDescent="0.25">
      <c r="A109">
        <v>182</v>
      </c>
      <c r="B109">
        <v>2485191</v>
      </c>
      <c r="C109">
        <v>1</v>
      </c>
      <c r="D109" t="s">
        <v>519</v>
      </c>
      <c r="E109" t="s">
        <v>29</v>
      </c>
      <c r="F109" t="s">
        <v>962</v>
      </c>
      <c r="G109" t="s">
        <v>661</v>
      </c>
      <c r="H109" t="s">
        <v>13</v>
      </c>
      <c r="I109" t="s">
        <v>631</v>
      </c>
      <c r="J109" t="s">
        <v>632</v>
      </c>
      <c r="K109" t="s">
        <v>633</v>
      </c>
      <c r="L109" t="s">
        <v>633</v>
      </c>
      <c r="M109" t="s">
        <v>678</v>
      </c>
      <c r="N109" t="s">
        <v>925</v>
      </c>
      <c r="O109" t="s">
        <v>963</v>
      </c>
      <c r="P109" t="s">
        <v>964</v>
      </c>
      <c r="Q109" t="s">
        <v>965</v>
      </c>
    </row>
    <row r="110" spans="1:17" x14ac:dyDescent="0.25">
      <c r="A110">
        <v>183</v>
      </c>
      <c r="B110">
        <v>2485190</v>
      </c>
      <c r="C110">
        <v>1</v>
      </c>
      <c r="D110" t="s">
        <v>520</v>
      </c>
      <c r="E110" t="s">
        <v>29</v>
      </c>
      <c r="F110" t="s">
        <v>966</v>
      </c>
      <c r="G110" t="s">
        <v>661</v>
      </c>
      <c r="H110" t="s">
        <v>13</v>
      </c>
      <c r="I110" t="s">
        <v>631</v>
      </c>
      <c r="J110" t="s">
        <v>632</v>
      </c>
      <c r="K110" t="s">
        <v>633</v>
      </c>
      <c r="L110" t="s">
        <v>633</v>
      </c>
      <c r="M110" t="s">
        <v>946</v>
      </c>
      <c r="N110" t="s">
        <v>925</v>
      </c>
      <c r="O110" t="s">
        <v>967</v>
      </c>
      <c r="P110" t="s">
        <v>968</v>
      </c>
      <c r="Q110" t="s">
        <v>969</v>
      </c>
    </row>
    <row r="111" spans="1:17" x14ac:dyDescent="0.25">
      <c r="A111">
        <v>184</v>
      </c>
      <c r="B111">
        <v>2485188</v>
      </c>
      <c r="C111">
        <v>1</v>
      </c>
      <c r="D111" t="s">
        <v>521</v>
      </c>
      <c r="E111" t="s">
        <v>29</v>
      </c>
      <c r="F111" t="s">
        <v>970</v>
      </c>
      <c r="G111" t="s">
        <v>661</v>
      </c>
      <c r="H111" t="s">
        <v>13</v>
      </c>
      <c r="I111" t="s">
        <v>631</v>
      </c>
      <c r="J111" t="s">
        <v>632</v>
      </c>
      <c r="K111" t="s">
        <v>633</v>
      </c>
      <c r="L111" t="s">
        <v>633</v>
      </c>
      <c r="M111" t="s">
        <v>13</v>
      </c>
      <c r="N111" t="s">
        <v>925</v>
      </c>
      <c r="O111" t="s">
        <v>971</v>
      </c>
      <c r="P111" t="s">
        <v>972</v>
      </c>
      <c r="Q111" t="s">
        <v>973</v>
      </c>
    </row>
    <row r="112" spans="1:17" x14ac:dyDescent="0.25">
      <c r="A112">
        <v>185</v>
      </c>
      <c r="B112">
        <v>2485197</v>
      </c>
      <c r="C112">
        <v>1</v>
      </c>
      <c r="D112" t="s">
        <v>522</v>
      </c>
      <c r="E112" t="s">
        <v>29</v>
      </c>
      <c r="F112" t="s">
        <v>974</v>
      </c>
      <c r="G112" t="s">
        <v>661</v>
      </c>
      <c r="H112" t="s">
        <v>13</v>
      </c>
      <c r="I112" t="s">
        <v>631</v>
      </c>
      <c r="J112" t="s">
        <v>632</v>
      </c>
      <c r="K112" t="s">
        <v>633</v>
      </c>
      <c r="L112" t="s">
        <v>633</v>
      </c>
      <c r="M112" t="s">
        <v>678</v>
      </c>
      <c r="N112" t="s">
        <v>925</v>
      </c>
      <c r="O112" t="s">
        <v>975</v>
      </c>
      <c r="P112" t="s">
        <v>976</v>
      </c>
      <c r="Q112" t="s">
        <v>977</v>
      </c>
    </row>
    <row r="113" spans="1:17" x14ac:dyDescent="0.25">
      <c r="A113">
        <v>186</v>
      </c>
      <c r="B113">
        <v>2485202</v>
      </c>
      <c r="C113">
        <v>1</v>
      </c>
      <c r="D113" t="s">
        <v>524</v>
      </c>
      <c r="E113" t="s">
        <v>29</v>
      </c>
      <c r="F113" t="s">
        <v>978</v>
      </c>
      <c r="G113" t="s">
        <v>661</v>
      </c>
      <c r="H113" t="s">
        <v>13</v>
      </c>
      <c r="I113" t="s">
        <v>631</v>
      </c>
      <c r="J113" t="s">
        <v>632</v>
      </c>
      <c r="K113" t="s">
        <v>633</v>
      </c>
      <c r="L113" t="s">
        <v>633</v>
      </c>
      <c r="M113" t="s">
        <v>13</v>
      </c>
      <c r="N113" t="s">
        <v>925</v>
      </c>
      <c r="O113" t="s">
        <v>979</v>
      </c>
      <c r="P113" t="s">
        <v>980</v>
      </c>
      <c r="Q113" t="s">
        <v>981</v>
      </c>
    </row>
    <row r="114" spans="1:17" x14ac:dyDescent="0.25">
      <c r="A114">
        <v>187</v>
      </c>
      <c r="B114">
        <v>2485205</v>
      </c>
      <c r="C114">
        <v>1</v>
      </c>
      <c r="D114" t="s">
        <v>525</v>
      </c>
      <c r="E114" t="s">
        <v>29</v>
      </c>
      <c r="F114" t="s">
        <v>982</v>
      </c>
      <c r="G114" t="s">
        <v>661</v>
      </c>
      <c r="H114" t="s">
        <v>13</v>
      </c>
      <c r="I114" t="s">
        <v>631</v>
      </c>
      <c r="J114" t="s">
        <v>632</v>
      </c>
      <c r="K114" t="s">
        <v>633</v>
      </c>
      <c r="L114" t="s">
        <v>633</v>
      </c>
      <c r="M114" t="s">
        <v>13</v>
      </c>
      <c r="N114" t="s">
        <v>925</v>
      </c>
      <c r="O114" t="s">
        <v>983</v>
      </c>
      <c r="P114" t="s">
        <v>984</v>
      </c>
      <c r="Q114" t="s">
        <v>985</v>
      </c>
    </row>
    <row r="115" spans="1:17" x14ac:dyDescent="0.25">
      <c r="A115">
        <v>188</v>
      </c>
      <c r="B115">
        <v>2485208</v>
      </c>
      <c r="C115">
        <v>1</v>
      </c>
      <c r="D115" t="s">
        <v>526</v>
      </c>
      <c r="E115" t="s">
        <v>29</v>
      </c>
      <c r="F115" t="s">
        <v>986</v>
      </c>
      <c r="G115" t="s">
        <v>661</v>
      </c>
      <c r="H115" t="s">
        <v>13</v>
      </c>
      <c r="I115" t="s">
        <v>631</v>
      </c>
      <c r="J115" t="s">
        <v>632</v>
      </c>
      <c r="K115" t="s">
        <v>633</v>
      </c>
      <c r="L115" t="s">
        <v>633</v>
      </c>
      <c r="M115" t="s">
        <v>678</v>
      </c>
      <c r="N115" t="s">
        <v>925</v>
      </c>
      <c r="O115" t="s">
        <v>987</v>
      </c>
      <c r="P115" t="s">
        <v>988</v>
      </c>
      <c r="Q115" t="s">
        <v>989</v>
      </c>
    </row>
    <row r="116" spans="1:17" x14ac:dyDescent="0.25">
      <c r="A116">
        <v>189</v>
      </c>
      <c r="B116">
        <v>2485200</v>
      </c>
      <c r="C116">
        <v>1</v>
      </c>
      <c r="D116" t="s">
        <v>528</v>
      </c>
      <c r="E116" t="s">
        <v>29</v>
      </c>
      <c r="F116" t="s">
        <v>990</v>
      </c>
      <c r="G116" t="s">
        <v>661</v>
      </c>
      <c r="H116" t="s">
        <v>13</v>
      </c>
      <c r="I116" t="s">
        <v>631</v>
      </c>
      <c r="J116" t="s">
        <v>632</v>
      </c>
      <c r="K116" t="s">
        <v>633</v>
      </c>
      <c r="L116" t="s">
        <v>633</v>
      </c>
      <c r="M116" t="s">
        <v>13</v>
      </c>
      <c r="N116" t="s">
        <v>925</v>
      </c>
      <c r="O116" t="s">
        <v>991</v>
      </c>
      <c r="P116" t="s">
        <v>992</v>
      </c>
      <c r="Q116" t="s">
        <v>993</v>
      </c>
    </row>
    <row r="117" spans="1:17" x14ac:dyDescent="0.25">
      <c r="A117">
        <v>190</v>
      </c>
      <c r="B117">
        <v>2485203</v>
      </c>
      <c r="C117">
        <v>1</v>
      </c>
      <c r="D117" t="s">
        <v>529</v>
      </c>
      <c r="E117" t="s">
        <v>29</v>
      </c>
      <c r="F117" t="s">
        <v>994</v>
      </c>
      <c r="G117" t="s">
        <v>661</v>
      </c>
      <c r="H117" t="s">
        <v>13</v>
      </c>
      <c r="I117" t="s">
        <v>631</v>
      </c>
      <c r="J117" t="s">
        <v>632</v>
      </c>
      <c r="K117" t="s">
        <v>633</v>
      </c>
      <c r="L117" t="s">
        <v>633</v>
      </c>
      <c r="M117" t="s">
        <v>946</v>
      </c>
      <c r="N117" t="s">
        <v>925</v>
      </c>
      <c r="O117" t="s">
        <v>995</v>
      </c>
      <c r="P117" t="s">
        <v>996</v>
      </c>
      <c r="Q117" t="s">
        <v>997</v>
      </c>
    </row>
    <row r="118" spans="1:17" x14ac:dyDescent="0.25">
      <c r="A118">
        <v>191</v>
      </c>
      <c r="B118">
        <v>2485206</v>
      </c>
      <c r="C118">
        <v>1</v>
      </c>
      <c r="D118" t="s">
        <v>530</v>
      </c>
      <c r="E118" t="s">
        <v>29</v>
      </c>
      <c r="F118" t="s">
        <v>998</v>
      </c>
      <c r="G118" t="s">
        <v>661</v>
      </c>
      <c r="H118" t="s">
        <v>13</v>
      </c>
      <c r="I118" t="s">
        <v>631</v>
      </c>
      <c r="J118" t="s">
        <v>632</v>
      </c>
      <c r="K118" t="s">
        <v>633</v>
      </c>
      <c r="L118" t="s">
        <v>633</v>
      </c>
      <c r="M118" t="s">
        <v>946</v>
      </c>
      <c r="N118" t="s">
        <v>925</v>
      </c>
      <c r="O118" t="s">
        <v>999</v>
      </c>
      <c r="P118" t="s">
        <v>997</v>
      </c>
      <c r="Q118" t="s">
        <v>1000</v>
      </c>
    </row>
    <row r="119" spans="1:17" x14ac:dyDescent="0.25">
      <c r="A119">
        <v>192</v>
      </c>
      <c r="B119">
        <v>2485211</v>
      </c>
      <c r="C119">
        <v>1</v>
      </c>
      <c r="D119" t="s">
        <v>531</v>
      </c>
      <c r="E119" t="s">
        <v>29</v>
      </c>
      <c r="F119" t="s">
        <v>1001</v>
      </c>
      <c r="G119" t="s">
        <v>661</v>
      </c>
      <c r="H119" t="s">
        <v>13</v>
      </c>
      <c r="I119" t="s">
        <v>631</v>
      </c>
      <c r="J119" t="s">
        <v>632</v>
      </c>
      <c r="K119" t="s">
        <v>633</v>
      </c>
      <c r="L119" t="s">
        <v>633</v>
      </c>
      <c r="M119" t="s">
        <v>946</v>
      </c>
      <c r="N119" t="s">
        <v>925</v>
      </c>
      <c r="O119" t="s">
        <v>1002</v>
      </c>
      <c r="P119" t="s">
        <v>1003</v>
      </c>
      <c r="Q119" t="s">
        <v>1004</v>
      </c>
    </row>
    <row r="120" spans="1:17" x14ac:dyDescent="0.25">
      <c r="A120">
        <v>193</v>
      </c>
      <c r="B120">
        <v>2485187</v>
      </c>
      <c r="C120">
        <v>1</v>
      </c>
      <c r="D120" t="s">
        <v>532</v>
      </c>
      <c r="E120" t="s">
        <v>29</v>
      </c>
      <c r="F120" t="s">
        <v>1005</v>
      </c>
      <c r="G120" t="s">
        <v>661</v>
      </c>
      <c r="H120" t="s">
        <v>13</v>
      </c>
      <c r="I120" t="s">
        <v>631</v>
      </c>
      <c r="J120" t="s">
        <v>632</v>
      </c>
      <c r="K120" t="s">
        <v>633</v>
      </c>
      <c r="L120" t="s">
        <v>633</v>
      </c>
      <c r="M120" t="s">
        <v>13</v>
      </c>
      <c r="N120" t="s">
        <v>925</v>
      </c>
      <c r="O120" t="s">
        <v>1006</v>
      </c>
      <c r="P120" t="s">
        <v>1007</v>
      </c>
      <c r="Q120" t="s">
        <v>1008</v>
      </c>
    </row>
    <row r="121" spans="1:17" x14ac:dyDescent="0.25">
      <c r="A121">
        <v>194</v>
      </c>
      <c r="B121">
        <v>2485192</v>
      </c>
      <c r="C121">
        <v>1</v>
      </c>
      <c r="D121" t="s">
        <v>533</v>
      </c>
      <c r="E121" t="s">
        <v>29</v>
      </c>
      <c r="F121" t="s">
        <v>1009</v>
      </c>
      <c r="G121" t="s">
        <v>661</v>
      </c>
      <c r="H121" t="s">
        <v>13</v>
      </c>
      <c r="I121" t="s">
        <v>631</v>
      </c>
      <c r="J121" t="s">
        <v>632</v>
      </c>
      <c r="K121" t="s">
        <v>633</v>
      </c>
      <c r="L121" t="s">
        <v>633</v>
      </c>
      <c r="M121" t="s">
        <v>946</v>
      </c>
      <c r="N121" t="s">
        <v>925</v>
      </c>
      <c r="O121" t="s">
        <v>1010</v>
      </c>
      <c r="P121" t="s">
        <v>1011</v>
      </c>
      <c r="Q121" t="s">
        <v>1012</v>
      </c>
    </row>
    <row r="122" spans="1:17" x14ac:dyDescent="0.25">
      <c r="A122">
        <v>195</v>
      </c>
      <c r="B122">
        <v>2485201</v>
      </c>
      <c r="C122">
        <v>1</v>
      </c>
      <c r="D122" t="s">
        <v>534</v>
      </c>
      <c r="E122" t="s">
        <v>29</v>
      </c>
      <c r="F122" t="s">
        <v>1013</v>
      </c>
      <c r="G122" t="s">
        <v>661</v>
      </c>
      <c r="H122" t="s">
        <v>13</v>
      </c>
      <c r="I122" t="s">
        <v>631</v>
      </c>
      <c r="J122" t="s">
        <v>632</v>
      </c>
      <c r="K122" t="s">
        <v>633</v>
      </c>
      <c r="L122" t="s">
        <v>633</v>
      </c>
      <c r="M122" t="s">
        <v>946</v>
      </c>
      <c r="N122" t="s">
        <v>925</v>
      </c>
      <c r="O122" t="s">
        <v>1014</v>
      </c>
      <c r="P122" t="s">
        <v>1004</v>
      </c>
      <c r="Q122" t="s">
        <v>1015</v>
      </c>
    </row>
    <row r="123" spans="1:17" x14ac:dyDescent="0.25">
      <c r="A123">
        <v>196</v>
      </c>
      <c r="B123">
        <v>2485204</v>
      </c>
      <c r="C123">
        <v>1</v>
      </c>
      <c r="D123" t="s">
        <v>535</v>
      </c>
      <c r="E123" t="s">
        <v>29</v>
      </c>
      <c r="F123" t="s">
        <v>1016</v>
      </c>
      <c r="G123" t="s">
        <v>661</v>
      </c>
      <c r="H123" t="s">
        <v>13</v>
      </c>
      <c r="I123" t="s">
        <v>631</v>
      </c>
      <c r="J123" t="s">
        <v>632</v>
      </c>
      <c r="K123" t="s">
        <v>633</v>
      </c>
      <c r="L123" t="s">
        <v>633</v>
      </c>
      <c r="M123" t="s">
        <v>13</v>
      </c>
      <c r="N123" t="s">
        <v>925</v>
      </c>
      <c r="O123" t="s">
        <v>1017</v>
      </c>
      <c r="P123" t="s">
        <v>1018</v>
      </c>
      <c r="Q123" t="s">
        <v>1019</v>
      </c>
    </row>
    <row r="124" spans="1:17" x14ac:dyDescent="0.25">
      <c r="A124">
        <v>197</v>
      </c>
      <c r="B124">
        <v>2485210</v>
      </c>
      <c r="C124">
        <v>1</v>
      </c>
      <c r="D124" t="s">
        <v>536</v>
      </c>
      <c r="E124" t="s">
        <v>29</v>
      </c>
      <c r="F124" t="s">
        <v>1020</v>
      </c>
      <c r="G124" t="s">
        <v>661</v>
      </c>
      <c r="H124" t="s">
        <v>13</v>
      </c>
      <c r="I124" t="s">
        <v>631</v>
      </c>
      <c r="J124" t="s">
        <v>632</v>
      </c>
      <c r="K124" t="s">
        <v>633</v>
      </c>
      <c r="L124" t="s">
        <v>633</v>
      </c>
      <c r="M124" t="s">
        <v>946</v>
      </c>
      <c r="N124" t="s">
        <v>925</v>
      </c>
      <c r="O124" t="s">
        <v>1021</v>
      </c>
      <c r="P124" t="s">
        <v>1022</v>
      </c>
      <c r="Q124" t="s">
        <v>1023</v>
      </c>
    </row>
    <row r="125" spans="1:17" x14ac:dyDescent="0.25">
      <c r="A125">
        <v>198</v>
      </c>
      <c r="B125">
        <v>2485213</v>
      </c>
      <c r="C125">
        <v>1</v>
      </c>
      <c r="D125" t="s">
        <v>537</v>
      </c>
      <c r="E125" t="s">
        <v>29</v>
      </c>
      <c r="F125" t="s">
        <v>1024</v>
      </c>
      <c r="G125" t="s">
        <v>661</v>
      </c>
      <c r="H125" t="s">
        <v>13</v>
      </c>
      <c r="I125" t="s">
        <v>631</v>
      </c>
      <c r="J125" t="s">
        <v>632</v>
      </c>
      <c r="K125" t="s">
        <v>633</v>
      </c>
      <c r="L125" t="s">
        <v>633</v>
      </c>
      <c r="M125" t="s">
        <v>946</v>
      </c>
      <c r="N125" t="s">
        <v>925</v>
      </c>
      <c r="O125" t="s">
        <v>1025</v>
      </c>
      <c r="P125" t="s">
        <v>949</v>
      </c>
      <c r="Q125" t="s">
        <v>1026</v>
      </c>
    </row>
    <row r="126" spans="1:17" x14ac:dyDescent="0.25">
      <c r="A126">
        <v>199</v>
      </c>
      <c r="B126">
        <v>2485216</v>
      </c>
      <c r="C126">
        <v>1</v>
      </c>
      <c r="D126" t="s">
        <v>538</v>
      </c>
      <c r="E126" t="s">
        <v>29</v>
      </c>
      <c r="F126" t="s">
        <v>1027</v>
      </c>
      <c r="G126" t="s">
        <v>661</v>
      </c>
      <c r="H126" t="s">
        <v>13</v>
      </c>
      <c r="I126" t="s">
        <v>631</v>
      </c>
      <c r="J126" t="s">
        <v>632</v>
      </c>
      <c r="K126" t="s">
        <v>633</v>
      </c>
      <c r="L126" t="s">
        <v>633</v>
      </c>
      <c r="M126" t="s">
        <v>946</v>
      </c>
      <c r="N126" t="s">
        <v>925</v>
      </c>
      <c r="O126" t="s">
        <v>1028</v>
      </c>
      <c r="P126" t="s">
        <v>1029</v>
      </c>
      <c r="Q126" t="s">
        <v>1030</v>
      </c>
    </row>
    <row r="127" spans="1:17" x14ac:dyDescent="0.25">
      <c r="A127">
        <v>200</v>
      </c>
      <c r="B127">
        <v>2485218</v>
      </c>
      <c r="C127">
        <v>1</v>
      </c>
      <c r="D127" t="s">
        <v>539</v>
      </c>
      <c r="E127" t="s">
        <v>29</v>
      </c>
      <c r="F127" t="s">
        <v>1031</v>
      </c>
      <c r="G127" t="s">
        <v>661</v>
      </c>
      <c r="H127" t="s">
        <v>13</v>
      </c>
      <c r="I127" t="s">
        <v>631</v>
      </c>
      <c r="J127" t="s">
        <v>632</v>
      </c>
      <c r="K127" t="s">
        <v>633</v>
      </c>
      <c r="L127" t="s">
        <v>633</v>
      </c>
      <c r="M127" t="s">
        <v>13</v>
      </c>
      <c r="N127" t="s">
        <v>925</v>
      </c>
      <c r="O127" t="s">
        <v>1032</v>
      </c>
      <c r="P127" t="s">
        <v>1033</v>
      </c>
      <c r="Q127" t="s">
        <v>1034</v>
      </c>
    </row>
    <row r="128" spans="1:17" x14ac:dyDescent="0.25">
      <c r="A128">
        <v>201</v>
      </c>
      <c r="B128">
        <v>2485214</v>
      </c>
      <c r="C128">
        <v>1</v>
      </c>
      <c r="D128" t="s">
        <v>540</v>
      </c>
      <c r="E128" t="s">
        <v>29</v>
      </c>
      <c r="F128" t="s">
        <v>1035</v>
      </c>
      <c r="G128" t="s">
        <v>661</v>
      </c>
      <c r="H128" t="s">
        <v>13</v>
      </c>
      <c r="I128" t="s">
        <v>631</v>
      </c>
      <c r="J128" t="s">
        <v>632</v>
      </c>
      <c r="K128" t="s">
        <v>632</v>
      </c>
      <c r="L128" t="s">
        <v>633</v>
      </c>
      <c r="M128" t="s">
        <v>13</v>
      </c>
      <c r="N128" t="s">
        <v>925</v>
      </c>
      <c r="O128" t="s">
        <v>1036</v>
      </c>
      <c r="P128" t="s">
        <v>1037</v>
      </c>
      <c r="Q128" t="s">
        <v>1038</v>
      </c>
    </row>
    <row r="129" spans="1:17" x14ac:dyDescent="0.25">
      <c r="A129">
        <v>202</v>
      </c>
      <c r="B129">
        <v>2485217</v>
      </c>
      <c r="C129">
        <v>1</v>
      </c>
      <c r="D129" t="s">
        <v>541</v>
      </c>
      <c r="E129" t="s">
        <v>29</v>
      </c>
      <c r="F129" t="s">
        <v>1039</v>
      </c>
      <c r="G129" t="s">
        <v>661</v>
      </c>
      <c r="H129" t="s">
        <v>13</v>
      </c>
      <c r="I129" t="s">
        <v>631</v>
      </c>
      <c r="J129" t="s">
        <v>632</v>
      </c>
      <c r="K129" t="s">
        <v>633</v>
      </c>
      <c r="L129" t="s">
        <v>633</v>
      </c>
      <c r="M129" t="s">
        <v>946</v>
      </c>
      <c r="N129" t="s">
        <v>925</v>
      </c>
      <c r="O129" t="s">
        <v>1040</v>
      </c>
      <c r="P129" t="s">
        <v>1041</v>
      </c>
      <c r="Q129" t="s">
        <v>1042</v>
      </c>
    </row>
    <row r="130" spans="1:17" x14ac:dyDescent="0.25">
      <c r="A130">
        <v>203</v>
      </c>
      <c r="B130">
        <v>2485223</v>
      </c>
      <c r="C130">
        <v>1</v>
      </c>
      <c r="D130" t="s">
        <v>542</v>
      </c>
      <c r="E130" t="s">
        <v>29</v>
      </c>
      <c r="F130" t="s">
        <v>1043</v>
      </c>
      <c r="G130" t="s">
        <v>661</v>
      </c>
      <c r="H130" t="s">
        <v>13</v>
      </c>
      <c r="I130" t="s">
        <v>631</v>
      </c>
      <c r="J130" t="s">
        <v>632</v>
      </c>
      <c r="K130" t="s">
        <v>633</v>
      </c>
      <c r="L130" t="s">
        <v>633</v>
      </c>
      <c r="M130" t="s">
        <v>946</v>
      </c>
      <c r="N130" t="s">
        <v>925</v>
      </c>
      <c r="O130" t="s">
        <v>1044</v>
      </c>
      <c r="P130" t="s">
        <v>1045</v>
      </c>
      <c r="Q130" t="s">
        <v>1046</v>
      </c>
    </row>
    <row r="131" spans="1:17" x14ac:dyDescent="0.25">
      <c r="A131">
        <v>204</v>
      </c>
      <c r="B131">
        <v>2485224</v>
      </c>
      <c r="C131">
        <v>1</v>
      </c>
      <c r="D131" t="s">
        <v>543</v>
      </c>
      <c r="E131" t="s">
        <v>29</v>
      </c>
      <c r="F131" t="s">
        <v>1047</v>
      </c>
      <c r="G131" t="s">
        <v>661</v>
      </c>
      <c r="H131" t="s">
        <v>13</v>
      </c>
      <c r="I131" t="s">
        <v>631</v>
      </c>
      <c r="J131" t="s">
        <v>632</v>
      </c>
      <c r="K131" t="s">
        <v>633</v>
      </c>
      <c r="L131" t="s">
        <v>633</v>
      </c>
      <c r="M131" t="s">
        <v>946</v>
      </c>
      <c r="N131" t="s">
        <v>925</v>
      </c>
      <c r="O131" t="s">
        <v>1048</v>
      </c>
      <c r="P131" t="s">
        <v>1049</v>
      </c>
      <c r="Q131" t="s">
        <v>1050</v>
      </c>
    </row>
    <row r="132" spans="1:17" x14ac:dyDescent="0.25">
      <c r="A132">
        <v>205</v>
      </c>
      <c r="B132">
        <v>2485207</v>
      </c>
      <c r="C132">
        <v>1</v>
      </c>
      <c r="D132" t="s">
        <v>544</v>
      </c>
      <c r="E132" t="s">
        <v>29</v>
      </c>
      <c r="F132" t="s">
        <v>1051</v>
      </c>
      <c r="G132" t="s">
        <v>661</v>
      </c>
      <c r="H132" t="s">
        <v>13</v>
      </c>
      <c r="I132" t="s">
        <v>631</v>
      </c>
      <c r="J132" t="s">
        <v>632</v>
      </c>
      <c r="K132" t="s">
        <v>633</v>
      </c>
      <c r="L132" t="s">
        <v>633</v>
      </c>
      <c r="M132" t="s">
        <v>946</v>
      </c>
      <c r="N132" t="s">
        <v>1052</v>
      </c>
      <c r="O132" t="s">
        <v>1053</v>
      </c>
      <c r="P132" t="s">
        <v>1054</v>
      </c>
      <c r="Q132" t="s">
        <v>1055</v>
      </c>
    </row>
    <row r="133" spans="1:17" x14ac:dyDescent="0.25">
      <c r="A133">
        <v>206</v>
      </c>
      <c r="B133">
        <v>2485924</v>
      </c>
      <c r="C133">
        <v>1</v>
      </c>
      <c r="D133" t="s">
        <v>545</v>
      </c>
      <c r="E133" t="s">
        <v>29</v>
      </c>
      <c r="F133" t="s">
        <v>1056</v>
      </c>
      <c r="G133" t="s">
        <v>661</v>
      </c>
      <c r="H133" t="s">
        <v>13</v>
      </c>
      <c r="I133" t="s">
        <v>631</v>
      </c>
      <c r="J133" t="s">
        <v>632</v>
      </c>
      <c r="K133" t="s">
        <v>633</v>
      </c>
      <c r="L133" t="s">
        <v>633</v>
      </c>
      <c r="M133" t="s">
        <v>13</v>
      </c>
      <c r="N133" t="s">
        <v>1052</v>
      </c>
      <c r="O133" t="s">
        <v>921</v>
      </c>
      <c r="P133" t="s">
        <v>922</v>
      </c>
      <c r="Q133" t="s">
        <v>923</v>
      </c>
    </row>
    <row r="134" spans="1:17" x14ac:dyDescent="0.25">
      <c r="A134">
        <v>207</v>
      </c>
      <c r="B134">
        <v>2485209</v>
      </c>
      <c r="C134">
        <v>1</v>
      </c>
      <c r="D134" t="s">
        <v>546</v>
      </c>
      <c r="E134" t="s">
        <v>29</v>
      </c>
      <c r="F134" t="s">
        <v>1057</v>
      </c>
      <c r="G134" t="s">
        <v>661</v>
      </c>
      <c r="H134" t="s">
        <v>13</v>
      </c>
      <c r="I134" t="s">
        <v>631</v>
      </c>
      <c r="J134" t="s">
        <v>632</v>
      </c>
      <c r="K134" t="s">
        <v>633</v>
      </c>
      <c r="L134" t="s">
        <v>633</v>
      </c>
      <c r="M134" t="s">
        <v>13</v>
      </c>
      <c r="N134" t="s">
        <v>1052</v>
      </c>
      <c r="O134" t="s">
        <v>1058</v>
      </c>
      <c r="P134" t="s">
        <v>1059</v>
      </c>
      <c r="Q134" t="s">
        <v>1060</v>
      </c>
    </row>
    <row r="135" spans="1:17" x14ac:dyDescent="0.25">
      <c r="A135">
        <v>208</v>
      </c>
      <c r="B135">
        <v>2485212</v>
      </c>
      <c r="C135">
        <v>1</v>
      </c>
      <c r="D135" t="s">
        <v>547</v>
      </c>
      <c r="E135" t="s">
        <v>29</v>
      </c>
      <c r="F135" t="s">
        <v>1061</v>
      </c>
      <c r="G135" t="s">
        <v>661</v>
      </c>
      <c r="H135" t="s">
        <v>13</v>
      </c>
      <c r="I135" t="s">
        <v>631</v>
      </c>
      <c r="J135" t="s">
        <v>632</v>
      </c>
      <c r="K135" t="s">
        <v>633</v>
      </c>
      <c r="L135" t="s">
        <v>633</v>
      </c>
      <c r="M135" t="s">
        <v>13</v>
      </c>
      <c r="N135" t="s">
        <v>1052</v>
      </c>
      <c r="O135" t="s">
        <v>1062</v>
      </c>
      <c r="P135" t="s">
        <v>1063</v>
      </c>
      <c r="Q135" t="s">
        <v>1064</v>
      </c>
    </row>
    <row r="136" spans="1:17" x14ac:dyDescent="0.25">
      <c r="A136">
        <v>209</v>
      </c>
      <c r="B136">
        <v>2485215</v>
      </c>
      <c r="C136">
        <v>1</v>
      </c>
      <c r="D136" t="s">
        <v>548</v>
      </c>
      <c r="E136" t="s">
        <v>29</v>
      </c>
      <c r="F136" t="s">
        <v>1065</v>
      </c>
      <c r="G136" t="s">
        <v>661</v>
      </c>
      <c r="H136" t="s">
        <v>13</v>
      </c>
      <c r="I136" t="s">
        <v>631</v>
      </c>
      <c r="J136" t="s">
        <v>632</v>
      </c>
      <c r="K136" t="s">
        <v>633</v>
      </c>
      <c r="L136" t="s">
        <v>633</v>
      </c>
      <c r="M136" t="s">
        <v>13</v>
      </c>
      <c r="N136" t="s">
        <v>1052</v>
      </c>
      <c r="O136" t="s">
        <v>1066</v>
      </c>
      <c r="P136" t="s">
        <v>1046</v>
      </c>
      <c r="Q136" t="s">
        <v>1067</v>
      </c>
    </row>
    <row r="137" spans="1:17" x14ac:dyDescent="0.25">
      <c r="A137">
        <v>210</v>
      </c>
      <c r="B137">
        <v>2485219</v>
      </c>
      <c r="C137">
        <v>1</v>
      </c>
      <c r="D137" t="s">
        <v>552</v>
      </c>
      <c r="E137" t="s">
        <v>29</v>
      </c>
      <c r="F137" t="s">
        <v>1068</v>
      </c>
      <c r="G137" t="s">
        <v>661</v>
      </c>
      <c r="H137" t="s">
        <v>13</v>
      </c>
      <c r="I137" t="s">
        <v>631</v>
      </c>
      <c r="J137" t="s">
        <v>632</v>
      </c>
      <c r="K137" t="s">
        <v>633</v>
      </c>
      <c r="L137" t="s">
        <v>633</v>
      </c>
      <c r="M137" t="s">
        <v>946</v>
      </c>
      <c r="N137" t="s">
        <v>1052</v>
      </c>
      <c r="O137" t="s">
        <v>1069</v>
      </c>
      <c r="P137" t="s">
        <v>1070</v>
      </c>
      <c r="Q137" t="s">
        <v>1071</v>
      </c>
    </row>
    <row r="138" spans="1:17" x14ac:dyDescent="0.25">
      <c r="A138">
        <v>211</v>
      </c>
      <c r="B138">
        <v>2485220</v>
      </c>
      <c r="C138">
        <v>1</v>
      </c>
      <c r="D138" t="s">
        <v>553</v>
      </c>
      <c r="E138" t="s">
        <v>29</v>
      </c>
      <c r="F138" t="s">
        <v>1072</v>
      </c>
      <c r="G138" t="s">
        <v>661</v>
      </c>
      <c r="H138" t="s">
        <v>13</v>
      </c>
      <c r="I138" t="s">
        <v>631</v>
      </c>
      <c r="J138" t="s">
        <v>632</v>
      </c>
      <c r="K138" t="s">
        <v>632</v>
      </c>
      <c r="L138" t="s">
        <v>633</v>
      </c>
      <c r="M138" t="s">
        <v>13</v>
      </c>
      <c r="N138" t="s">
        <v>1052</v>
      </c>
      <c r="O138" t="s">
        <v>1073</v>
      </c>
      <c r="P138" t="s">
        <v>1074</v>
      </c>
      <c r="Q138" t="s">
        <v>1075</v>
      </c>
    </row>
    <row r="139" spans="1:17" x14ac:dyDescent="0.25">
      <c r="A139">
        <v>212</v>
      </c>
      <c r="B139">
        <v>2485221</v>
      </c>
      <c r="C139">
        <v>1</v>
      </c>
      <c r="D139" t="s">
        <v>554</v>
      </c>
      <c r="E139" t="s">
        <v>29</v>
      </c>
      <c r="F139" t="s">
        <v>1076</v>
      </c>
      <c r="G139" t="s">
        <v>661</v>
      </c>
      <c r="H139" t="s">
        <v>13</v>
      </c>
      <c r="I139" t="s">
        <v>631</v>
      </c>
      <c r="J139" t="s">
        <v>632</v>
      </c>
      <c r="K139" t="s">
        <v>633</v>
      </c>
      <c r="L139" t="s">
        <v>633</v>
      </c>
      <c r="M139" t="s">
        <v>946</v>
      </c>
      <c r="N139" t="s">
        <v>1052</v>
      </c>
      <c r="O139" t="s">
        <v>1077</v>
      </c>
      <c r="P139" t="s">
        <v>1078</v>
      </c>
      <c r="Q139" t="s">
        <v>1079</v>
      </c>
    </row>
    <row r="140" spans="1:17" x14ac:dyDescent="0.25">
      <c r="A140">
        <v>213</v>
      </c>
      <c r="B140">
        <v>2485222</v>
      </c>
      <c r="C140">
        <v>1</v>
      </c>
      <c r="D140" t="s">
        <v>555</v>
      </c>
      <c r="E140" t="s">
        <v>29</v>
      </c>
      <c r="F140" t="s">
        <v>1080</v>
      </c>
      <c r="G140" t="s">
        <v>661</v>
      </c>
      <c r="H140" t="s">
        <v>13</v>
      </c>
      <c r="I140" t="s">
        <v>631</v>
      </c>
      <c r="J140" t="s">
        <v>632</v>
      </c>
      <c r="K140" t="s">
        <v>633</v>
      </c>
      <c r="L140" t="s">
        <v>633</v>
      </c>
      <c r="M140" t="s">
        <v>946</v>
      </c>
      <c r="N140" t="s">
        <v>1052</v>
      </c>
      <c r="O140" t="s">
        <v>1081</v>
      </c>
      <c r="P140" t="s">
        <v>1082</v>
      </c>
      <c r="Q140" t="s">
        <v>1083</v>
      </c>
    </row>
    <row r="141" spans="1:17" x14ac:dyDescent="0.25">
      <c r="A141">
        <v>214</v>
      </c>
      <c r="B141">
        <v>2485900</v>
      </c>
      <c r="D141" t="s">
        <v>430</v>
      </c>
      <c r="H141" t="s">
        <v>13</v>
      </c>
      <c r="I141" t="s">
        <v>631</v>
      </c>
      <c r="M141" t="s">
        <v>946</v>
      </c>
      <c r="O141" t="s">
        <v>1084</v>
      </c>
      <c r="P141" t="s">
        <v>1085</v>
      </c>
      <c r="Q141" t="s">
        <v>1086</v>
      </c>
    </row>
    <row r="142" spans="1:17" x14ac:dyDescent="0.25">
      <c r="A142">
        <v>215</v>
      </c>
      <c r="B142">
        <v>2485908</v>
      </c>
      <c r="D142" t="s">
        <v>431</v>
      </c>
      <c r="H142" t="s">
        <v>13</v>
      </c>
      <c r="I142" t="s">
        <v>631</v>
      </c>
      <c r="M142" t="s">
        <v>946</v>
      </c>
      <c r="O142" t="s">
        <v>1087</v>
      </c>
      <c r="P142" t="s">
        <v>1088</v>
      </c>
      <c r="Q142" t="s">
        <v>1089</v>
      </c>
    </row>
    <row r="143" spans="1:17" x14ac:dyDescent="0.25">
      <c r="A143">
        <v>216</v>
      </c>
      <c r="B143">
        <v>2485906</v>
      </c>
      <c r="D143" t="s">
        <v>432</v>
      </c>
      <c r="H143" t="s">
        <v>13</v>
      </c>
      <c r="I143" t="s">
        <v>631</v>
      </c>
      <c r="M143" t="s">
        <v>1090</v>
      </c>
      <c r="O143" t="s">
        <v>1091</v>
      </c>
      <c r="P143" t="s">
        <v>1092</v>
      </c>
      <c r="Q143" t="s">
        <v>1093</v>
      </c>
    </row>
    <row r="144" spans="1:17" x14ac:dyDescent="0.25">
      <c r="A144">
        <v>217</v>
      </c>
      <c r="B144">
        <v>2485902</v>
      </c>
      <c r="D144" t="s">
        <v>433</v>
      </c>
      <c r="H144" t="s">
        <v>13</v>
      </c>
      <c r="I144" t="s">
        <v>631</v>
      </c>
      <c r="M144" t="s">
        <v>946</v>
      </c>
      <c r="O144" t="s">
        <v>1094</v>
      </c>
      <c r="P144" t="s">
        <v>1095</v>
      </c>
      <c r="Q144" t="s">
        <v>1096</v>
      </c>
    </row>
    <row r="145" spans="1:17" x14ac:dyDescent="0.25">
      <c r="A145">
        <v>218</v>
      </c>
      <c r="B145">
        <v>2485903</v>
      </c>
      <c r="D145" t="s">
        <v>434</v>
      </c>
      <c r="H145" t="s">
        <v>13</v>
      </c>
      <c r="I145" t="s">
        <v>631</v>
      </c>
      <c r="M145" t="s">
        <v>946</v>
      </c>
      <c r="O145" t="s">
        <v>1097</v>
      </c>
      <c r="P145" t="s">
        <v>1098</v>
      </c>
      <c r="Q145" t="s">
        <v>1099</v>
      </c>
    </row>
    <row r="146" spans="1:17" x14ac:dyDescent="0.25">
      <c r="A146">
        <v>219</v>
      </c>
      <c r="B146">
        <v>2485905</v>
      </c>
      <c r="D146" t="s">
        <v>435</v>
      </c>
      <c r="H146" t="s">
        <v>13</v>
      </c>
      <c r="I146" t="s">
        <v>631</v>
      </c>
      <c r="M146" t="s">
        <v>946</v>
      </c>
      <c r="O146" t="s">
        <v>1100</v>
      </c>
      <c r="P146" t="s">
        <v>1101</v>
      </c>
      <c r="Q146" t="s">
        <v>1102</v>
      </c>
    </row>
    <row r="147" spans="1:17" x14ac:dyDescent="0.25">
      <c r="A147">
        <v>220</v>
      </c>
      <c r="B147">
        <v>2485907</v>
      </c>
      <c r="D147" t="s">
        <v>436</v>
      </c>
      <c r="H147" t="s">
        <v>13</v>
      </c>
      <c r="I147" t="s">
        <v>631</v>
      </c>
      <c r="M147" t="s">
        <v>946</v>
      </c>
      <c r="O147" t="s">
        <v>1103</v>
      </c>
      <c r="P147" t="s">
        <v>1096</v>
      </c>
      <c r="Q147" t="s">
        <v>1104</v>
      </c>
    </row>
    <row r="148" spans="1:17" x14ac:dyDescent="0.25">
      <c r="A148">
        <v>221</v>
      </c>
      <c r="B148">
        <v>2485901</v>
      </c>
      <c r="D148" t="s">
        <v>437</v>
      </c>
      <c r="H148" t="s">
        <v>13</v>
      </c>
      <c r="I148" t="s">
        <v>631</v>
      </c>
      <c r="M148" t="s">
        <v>946</v>
      </c>
      <c r="O148" t="s">
        <v>1105</v>
      </c>
      <c r="P148" t="s">
        <v>1106</v>
      </c>
      <c r="Q148" t="s">
        <v>1092</v>
      </c>
    </row>
    <row r="149" spans="1:17" x14ac:dyDescent="0.25">
      <c r="A149">
        <v>222</v>
      </c>
      <c r="B149">
        <v>2485904</v>
      </c>
      <c r="D149" t="s">
        <v>438</v>
      </c>
      <c r="H149" t="s">
        <v>13</v>
      </c>
      <c r="I149" t="s">
        <v>631</v>
      </c>
      <c r="M149" t="s">
        <v>946</v>
      </c>
      <c r="O149" t="s">
        <v>1107</v>
      </c>
      <c r="P149" t="s">
        <v>1108</v>
      </c>
      <c r="Q149" t="s">
        <v>1109</v>
      </c>
    </row>
    <row r="150" spans="1:17" x14ac:dyDescent="0.25">
      <c r="A150">
        <v>223</v>
      </c>
      <c r="B150">
        <v>2485706</v>
      </c>
      <c r="C150">
        <v>1</v>
      </c>
      <c r="D150" t="s">
        <v>408</v>
      </c>
      <c r="E150" t="s">
        <v>409</v>
      </c>
      <c r="F150" t="s">
        <v>1110</v>
      </c>
      <c r="G150" t="s">
        <v>282</v>
      </c>
      <c r="H150" t="s">
        <v>13</v>
      </c>
      <c r="I150" t="s">
        <v>631</v>
      </c>
      <c r="J150" t="s">
        <v>632</v>
      </c>
      <c r="K150" t="s">
        <v>633</v>
      </c>
      <c r="L150" t="s">
        <v>633</v>
      </c>
      <c r="M150" t="s">
        <v>946</v>
      </c>
      <c r="N150" t="s">
        <v>1111</v>
      </c>
      <c r="O150" t="s">
        <v>1112</v>
      </c>
      <c r="P150" t="s">
        <v>1113</v>
      </c>
      <c r="Q150" t="s">
        <v>980</v>
      </c>
    </row>
    <row r="151" spans="1:17" x14ac:dyDescent="0.25">
      <c r="A151">
        <v>224</v>
      </c>
      <c r="B151">
        <v>2485709</v>
      </c>
      <c r="C151">
        <v>1</v>
      </c>
      <c r="D151" t="s">
        <v>410</v>
      </c>
      <c r="E151" t="s">
        <v>409</v>
      </c>
      <c r="F151" t="s">
        <v>1114</v>
      </c>
      <c r="G151" t="s">
        <v>282</v>
      </c>
      <c r="H151" t="s">
        <v>13</v>
      </c>
      <c r="I151" t="s">
        <v>631</v>
      </c>
      <c r="J151" t="s">
        <v>632</v>
      </c>
      <c r="K151" t="s">
        <v>633</v>
      </c>
      <c r="L151" t="s">
        <v>633</v>
      </c>
      <c r="M151" t="s">
        <v>946</v>
      </c>
      <c r="N151" t="s">
        <v>1111</v>
      </c>
      <c r="O151" t="s">
        <v>1115</v>
      </c>
      <c r="P151" t="s">
        <v>1116</v>
      </c>
      <c r="Q151" t="s">
        <v>1117</v>
      </c>
    </row>
    <row r="152" spans="1:17" x14ac:dyDescent="0.25">
      <c r="A152">
        <v>225</v>
      </c>
      <c r="B152">
        <v>2485711</v>
      </c>
      <c r="C152">
        <v>1</v>
      </c>
      <c r="D152" t="s">
        <v>411</v>
      </c>
      <c r="E152" t="s">
        <v>409</v>
      </c>
      <c r="F152" t="s">
        <v>1118</v>
      </c>
      <c r="G152" t="s">
        <v>282</v>
      </c>
      <c r="H152" t="s">
        <v>13</v>
      </c>
      <c r="I152" t="s">
        <v>631</v>
      </c>
      <c r="J152" t="s">
        <v>632</v>
      </c>
      <c r="K152" t="s">
        <v>633</v>
      </c>
      <c r="L152" t="s">
        <v>633</v>
      </c>
      <c r="M152" t="s">
        <v>946</v>
      </c>
      <c r="N152" t="s">
        <v>1111</v>
      </c>
      <c r="O152" t="s">
        <v>1119</v>
      </c>
      <c r="P152" t="s">
        <v>1120</v>
      </c>
      <c r="Q152" t="s">
        <v>1121</v>
      </c>
    </row>
    <row r="153" spans="1:17" x14ac:dyDescent="0.25">
      <c r="A153">
        <v>226</v>
      </c>
      <c r="B153">
        <v>2485712</v>
      </c>
      <c r="C153">
        <v>1</v>
      </c>
      <c r="D153" t="s">
        <v>412</v>
      </c>
      <c r="E153" t="s">
        <v>409</v>
      </c>
      <c r="F153" t="s">
        <v>1122</v>
      </c>
      <c r="G153" t="s">
        <v>282</v>
      </c>
      <c r="H153" t="s">
        <v>13</v>
      </c>
      <c r="I153" t="s">
        <v>631</v>
      </c>
      <c r="J153" t="s">
        <v>632</v>
      </c>
      <c r="K153" t="s">
        <v>633</v>
      </c>
      <c r="L153" t="s">
        <v>633</v>
      </c>
      <c r="M153" t="s">
        <v>946</v>
      </c>
      <c r="N153" t="s">
        <v>1111</v>
      </c>
      <c r="O153" t="s">
        <v>1123</v>
      </c>
      <c r="P153" t="s">
        <v>1121</v>
      </c>
      <c r="Q153" t="s">
        <v>1124</v>
      </c>
    </row>
    <row r="154" spans="1:17" x14ac:dyDescent="0.25">
      <c r="A154">
        <v>227</v>
      </c>
      <c r="B154">
        <v>2485704</v>
      </c>
      <c r="C154">
        <v>1</v>
      </c>
      <c r="D154" t="s">
        <v>413</v>
      </c>
      <c r="E154" t="s">
        <v>409</v>
      </c>
      <c r="F154" t="s">
        <v>1125</v>
      </c>
      <c r="G154" t="s">
        <v>282</v>
      </c>
      <c r="H154" t="s">
        <v>13</v>
      </c>
      <c r="I154" t="s">
        <v>631</v>
      </c>
      <c r="J154" t="s">
        <v>632</v>
      </c>
      <c r="K154" t="s">
        <v>633</v>
      </c>
      <c r="L154" t="s">
        <v>633</v>
      </c>
      <c r="M154" t="s">
        <v>946</v>
      </c>
      <c r="N154" t="s">
        <v>1111</v>
      </c>
      <c r="O154" t="s">
        <v>1126</v>
      </c>
      <c r="P154" t="s">
        <v>1079</v>
      </c>
      <c r="Q154" t="s">
        <v>1127</v>
      </c>
    </row>
    <row r="155" spans="1:17" x14ac:dyDescent="0.25">
      <c r="A155">
        <v>228</v>
      </c>
      <c r="B155">
        <v>2485707</v>
      </c>
      <c r="C155">
        <v>1</v>
      </c>
      <c r="D155" t="s">
        <v>415</v>
      </c>
      <c r="E155" t="s">
        <v>409</v>
      </c>
      <c r="F155" t="s">
        <v>1128</v>
      </c>
      <c r="G155" t="s">
        <v>282</v>
      </c>
      <c r="H155" t="s">
        <v>13</v>
      </c>
      <c r="I155" t="s">
        <v>631</v>
      </c>
      <c r="J155" t="s">
        <v>632</v>
      </c>
      <c r="K155" t="s">
        <v>633</v>
      </c>
      <c r="L155" t="s">
        <v>633</v>
      </c>
      <c r="M155" t="s">
        <v>946</v>
      </c>
      <c r="N155" t="s">
        <v>1111</v>
      </c>
      <c r="O155" t="s">
        <v>1129</v>
      </c>
      <c r="P155" t="s">
        <v>1124</v>
      </c>
      <c r="Q155" t="s">
        <v>1130</v>
      </c>
    </row>
    <row r="156" spans="1:17" x14ac:dyDescent="0.25">
      <c r="A156">
        <v>229</v>
      </c>
      <c r="B156">
        <v>2485710</v>
      </c>
      <c r="C156">
        <v>1</v>
      </c>
      <c r="D156" t="s">
        <v>416</v>
      </c>
      <c r="E156" t="s">
        <v>409</v>
      </c>
      <c r="F156" t="s">
        <v>1131</v>
      </c>
      <c r="G156" t="s">
        <v>282</v>
      </c>
      <c r="H156" t="s">
        <v>13</v>
      </c>
      <c r="I156" t="s">
        <v>631</v>
      </c>
      <c r="J156" t="s">
        <v>632</v>
      </c>
      <c r="K156" t="s">
        <v>633</v>
      </c>
      <c r="L156" t="s">
        <v>633</v>
      </c>
      <c r="M156" t="s">
        <v>946</v>
      </c>
      <c r="N156" t="s">
        <v>1111</v>
      </c>
      <c r="O156" t="s">
        <v>1132</v>
      </c>
      <c r="P156" t="s">
        <v>1127</v>
      </c>
      <c r="Q156" t="s">
        <v>1133</v>
      </c>
    </row>
    <row r="157" spans="1:17" x14ac:dyDescent="0.25">
      <c r="A157">
        <v>230</v>
      </c>
      <c r="B157">
        <v>2485713</v>
      </c>
      <c r="C157">
        <v>1</v>
      </c>
      <c r="D157" t="s">
        <v>417</v>
      </c>
      <c r="E157" t="s">
        <v>409</v>
      </c>
      <c r="F157" t="s">
        <v>1134</v>
      </c>
      <c r="G157" t="s">
        <v>282</v>
      </c>
      <c r="H157" t="s">
        <v>13</v>
      </c>
      <c r="I157" t="s">
        <v>631</v>
      </c>
      <c r="J157" t="s">
        <v>632</v>
      </c>
      <c r="K157" t="s">
        <v>633</v>
      </c>
      <c r="L157" t="s">
        <v>633</v>
      </c>
      <c r="M157" t="s">
        <v>946</v>
      </c>
      <c r="N157" t="s">
        <v>1111</v>
      </c>
      <c r="O157" t="s">
        <v>1135</v>
      </c>
      <c r="P157" t="s">
        <v>1130</v>
      </c>
      <c r="Q157" t="s">
        <v>1136</v>
      </c>
    </row>
    <row r="158" spans="1:17" x14ac:dyDescent="0.25">
      <c r="A158">
        <v>231</v>
      </c>
      <c r="B158">
        <v>2485705</v>
      </c>
      <c r="C158">
        <v>1</v>
      </c>
      <c r="D158" t="s">
        <v>418</v>
      </c>
      <c r="E158" t="s">
        <v>409</v>
      </c>
      <c r="F158" t="s">
        <v>1137</v>
      </c>
      <c r="G158" t="s">
        <v>282</v>
      </c>
      <c r="H158" t="s">
        <v>13</v>
      </c>
      <c r="I158" t="s">
        <v>631</v>
      </c>
      <c r="J158" t="s">
        <v>632</v>
      </c>
      <c r="K158" t="s">
        <v>633</v>
      </c>
      <c r="L158" t="s">
        <v>633</v>
      </c>
      <c r="M158" t="s">
        <v>946</v>
      </c>
      <c r="N158" t="s">
        <v>1111</v>
      </c>
      <c r="O158" t="s">
        <v>1138</v>
      </c>
      <c r="P158" t="s">
        <v>1139</v>
      </c>
      <c r="Q158" t="s">
        <v>927</v>
      </c>
    </row>
    <row r="159" spans="1:17" x14ac:dyDescent="0.25">
      <c r="A159">
        <v>232</v>
      </c>
      <c r="B159">
        <v>2485708</v>
      </c>
      <c r="C159">
        <v>1</v>
      </c>
      <c r="D159" t="s">
        <v>419</v>
      </c>
      <c r="E159" t="s">
        <v>409</v>
      </c>
      <c r="F159" t="s">
        <v>1140</v>
      </c>
      <c r="G159" t="s">
        <v>282</v>
      </c>
      <c r="H159" t="s">
        <v>13</v>
      </c>
      <c r="I159" t="s">
        <v>631</v>
      </c>
      <c r="J159" t="s">
        <v>632</v>
      </c>
      <c r="K159" t="s">
        <v>633</v>
      </c>
      <c r="L159" t="s">
        <v>633</v>
      </c>
      <c r="M159" t="s">
        <v>946</v>
      </c>
      <c r="N159" t="s">
        <v>1111</v>
      </c>
      <c r="O159" t="s">
        <v>1141</v>
      </c>
      <c r="P159" t="s">
        <v>1133</v>
      </c>
      <c r="Q159" t="s">
        <v>1003</v>
      </c>
    </row>
    <row r="160" spans="1:17" x14ac:dyDescent="0.25">
      <c r="A160">
        <v>233</v>
      </c>
      <c r="B160">
        <v>2485900</v>
      </c>
      <c r="C160">
        <v>1</v>
      </c>
      <c r="D160" t="s">
        <v>430</v>
      </c>
      <c r="E160" t="s">
        <v>409</v>
      </c>
      <c r="F160" t="s">
        <v>1142</v>
      </c>
      <c r="G160" t="s">
        <v>326</v>
      </c>
      <c r="H160" t="s">
        <v>13</v>
      </c>
      <c r="I160" t="s">
        <v>631</v>
      </c>
      <c r="J160" t="s">
        <v>632</v>
      </c>
      <c r="K160" t="s">
        <v>633</v>
      </c>
      <c r="L160" t="s">
        <v>633</v>
      </c>
      <c r="M160" t="s">
        <v>946</v>
      </c>
      <c r="N160" t="s">
        <v>1111</v>
      </c>
      <c r="O160" t="s">
        <v>1084</v>
      </c>
      <c r="P160" t="s">
        <v>1085</v>
      </c>
      <c r="Q160" t="s">
        <v>1086</v>
      </c>
    </row>
    <row r="161" spans="1:17" x14ac:dyDescent="0.25">
      <c r="A161">
        <v>234</v>
      </c>
      <c r="B161">
        <v>2485908</v>
      </c>
      <c r="C161">
        <v>1</v>
      </c>
      <c r="D161" t="s">
        <v>431</v>
      </c>
      <c r="E161" t="s">
        <v>409</v>
      </c>
      <c r="F161" t="s">
        <v>1143</v>
      </c>
      <c r="G161" t="s">
        <v>326</v>
      </c>
      <c r="H161" t="s">
        <v>13</v>
      </c>
      <c r="I161" t="s">
        <v>631</v>
      </c>
      <c r="J161" t="s">
        <v>632</v>
      </c>
      <c r="K161" t="s">
        <v>633</v>
      </c>
      <c r="L161" t="s">
        <v>633</v>
      </c>
      <c r="M161" t="s">
        <v>946</v>
      </c>
      <c r="N161" t="s">
        <v>1111</v>
      </c>
      <c r="O161" t="s">
        <v>1087</v>
      </c>
      <c r="P161" t="s">
        <v>1088</v>
      </c>
      <c r="Q161" t="s">
        <v>1089</v>
      </c>
    </row>
    <row r="162" spans="1:17" x14ac:dyDescent="0.25">
      <c r="A162">
        <v>390</v>
      </c>
      <c r="B162">
        <v>2486567</v>
      </c>
      <c r="C162">
        <v>1</v>
      </c>
      <c r="D162" t="s">
        <v>591</v>
      </c>
      <c r="E162" t="s">
        <v>29</v>
      </c>
      <c r="F162" t="s">
        <v>1144</v>
      </c>
      <c r="G162" t="s">
        <v>1145</v>
      </c>
      <c r="H162" t="s">
        <v>13</v>
      </c>
      <c r="I162" t="s">
        <v>631</v>
      </c>
      <c r="J162" t="s">
        <v>632</v>
      </c>
      <c r="K162" t="s">
        <v>633</v>
      </c>
      <c r="L162" t="s">
        <v>632</v>
      </c>
      <c r="M162" t="s">
        <v>13</v>
      </c>
      <c r="N162" t="s">
        <v>1146</v>
      </c>
      <c r="O162" t="s">
        <v>1147</v>
      </c>
      <c r="Q162" t="s">
        <v>1148</v>
      </c>
    </row>
    <row r="163" spans="1:17" x14ac:dyDescent="0.25">
      <c r="A163">
        <v>391</v>
      </c>
      <c r="B163">
        <v>2486570</v>
      </c>
      <c r="C163">
        <v>1</v>
      </c>
      <c r="D163" t="s">
        <v>592</v>
      </c>
      <c r="E163" t="s">
        <v>29</v>
      </c>
      <c r="F163" t="s">
        <v>1149</v>
      </c>
      <c r="G163" t="s">
        <v>1145</v>
      </c>
      <c r="H163" t="s">
        <v>13</v>
      </c>
      <c r="I163" t="s">
        <v>631</v>
      </c>
      <c r="J163" t="s">
        <v>632</v>
      </c>
      <c r="K163" t="s">
        <v>633</v>
      </c>
      <c r="L163" t="s">
        <v>632</v>
      </c>
      <c r="M163" t="s">
        <v>13</v>
      </c>
      <c r="N163" t="s">
        <v>1146</v>
      </c>
      <c r="O163" t="s">
        <v>1150</v>
      </c>
      <c r="Q163" t="s">
        <v>1151</v>
      </c>
    </row>
    <row r="164" spans="1:17" x14ac:dyDescent="0.25">
      <c r="A164">
        <v>392</v>
      </c>
      <c r="B164">
        <v>2486573</v>
      </c>
      <c r="C164">
        <v>1</v>
      </c>
      <c r="D164" t="s">
        <v>593</v>
      </c>
      <c r="E164" t="s">
        <v>29</v>
      </c>
      <c r="F164" t="s">
        <v>1152</v>
      </c>
      <c r="G164" t="s">
        <v>1145</v>
      </c>
      <c r="H164" t="s">
        <v>13</v>
      </c>
      <c r="I164" t="s">
        <v>631</v>
      </c>
      <c r="J164" t="s">
        <v>632</v>
      </c>
      <c r="K164" t="s">
        <v>633</v>
      </c>
      <c r="L164" t="s">
        <v>632</v>
      </c>
      <c r="M164" t="s">
        <v>13</v>
      </c>
      <c r="N164" t="s">
        <v>1146</v>
      </c>
      <c r="O164" t="s">
        <v>1153</v>
      </c>
      <c r="Q164" t="s">
        <v>1154</v>
      </c>
    </row>
    <row r="165" spans="1:17" x14ac:dyDescent="0.25">
      <c r="A165">
        <v>242</v>
      </c>
      <c r="B165">
        <v>2485900</v>
      </c>
      <c r="D165" t="s">
        <v>430</v>
      </c>
      <c r="H165" t="s">
        <v>13</v>
      </c>
      <c r="I165" t="s">
        <v>631</v>
      </c>
      <c r="M165" t="s">
        <v>946</v>
      </c>
      <c r="O165" t="s">
        <v>1084</v>
      </c>
      <c r="P165" t="s">
        <v>1085</v>
      </c>
      <c r="Q165" t="s">
        <v>1086</v>
      </c>
    </row>
    <row r="166" spans="1:17" x14ac:dyDescent="0.25">
      <c r="A166">
        <v>243</v>
      </c>
      <c r="B166">
        <v>2485908</v>
      </c>
      <c r="D166" t="s">
        <v>431</v>
      </c>
      <c r="H166" t="s">
        <v>13</v>
      </c>
      <c r="I166" t="s">
        <v>631</v>
      </c>
      <c r="M166" t="s">
        <v>946</v>
      </c>
      <c r="O166" t="s">
        <v>1087</v>
      </c>
      <c r="P166" t="s">
        <v>1088</v>
      </c>
      <c r="Q166" t="s">
        <v>1089</v>
      </c>
    </row>
    <row r="167" spans="1:17" x14ac:dyDescent="0.25">
      <c r="A167">
        <v>244</v>
      </c>
      <c r="B167">
        <v>2485906</v>
      </c>
      <c r="D167" t="s">
        <v>432</v>
      </c>
      <c r="H167" t="s">
        <v>13</v>
      </c>
      <c r="I167" t="s">
        <v>631</v>
      </c>
      <c r="M167" t="s">
        <v>1090</v>
      </c>
      <c r="O167" t="s">
        <v>1091</v>
      </c>
      <c r="P167" t="s">
        <v>1092</v>
      </c>
      <c r="Q167" t="s">
        <v>1093</v>
      </c>
    </row>
    <row r="168" spans="1:17" x14ac:dyDescent="0.25">
      <c r="A168">
        <v>245</v>
      </c>
      <c r="B168">
        <v>2485902</v>
      </c>
      <c r="D168" t="s">
        <v>433</v>
      </c>
      <c r="H168" t="s">
        <v>13</v>
      </c>
      <c r="I168" t="s">
        <v>631</v>
      </c>
      <c r="M168" t="s">
        <v>946</v>
      </c>
      <c r="O168" t="s">
        <v>1094</v>
      </c>
      <c r="P168" t="s">
        <v>1095</v>
      </c>
      <c r="Q168" t="s">
        <v>1096</v>
      </c>
    </row>
    <row r="169" spans="1:17" x14ac:dyDescent="0.25">
      <c r="A169">
        <v>246</v>
      </c>
      <c r="B169">
        <v>2485903</v>
      </c>
      <c r="D169" t="s">
        <v>434</v>
      </c>
      <c r="H169" t="s">
        <v>13</v>
      </c>
      <c r="I169" t="s">
        <v>631</v>
      </c>
      <c r="M169" t="s">
        <v>946</v>
      </c>
      <c r="O169" t="s">
        <v>1097</v>
      </c>
      <c r="P169" t="s">
        <v>1098</v>
      </c>
      <c r="Q169" t="s">
        <v>1099</v>
      </c>
    </row>
    <row r="170" spans="1:17" x14ac:dyDescent="0.25">
      <c r="A170">
        <v>247</v>
      </c>
      <c r="B170">
        <v>2485905</v>
      </c>
      <c r="D170" t="s">
        <v>435</v>
      </c>
      <c r="H170" t="s">
        <v>13</v>
      </c>
      <c r="I170" t="s">
        <v>631</v>
      </c>
      <c r="M170" t="s">
        <v>946</v>
      </c>
      <c r="O170" t="s">
        <v>1100</v>
      </c>
      <c r="P170" t="s">
        <v>1101</v>
      </c>
      <c r="Q170" t="s">
        <v>1102</v>
      </c>
    </row>
    <row r="171" spans="1:17" x14ac:dyDescent="0.25">
      <c r="A171">
        <v>248</v>
      </c>
      <c r="B171">
        <v>2485907</v>
      </c>
      <c r="D171" t="s">
        <v>436</v>
      </c>
      <c r="H171" t="s">
        <v>13</v>
      </c>
      <c r="I171" t="s">
        <v>631</v>
      </c>
      <c r="M171" t="s">
        <v>946</v>
      </c>
      <c r="O171" t="s">
        <v>1103</v>
      </c>
      <c r="P171" t="s">
        <v>1096</v>
      </c>
      <c r="Q171" t="s">
        <v>1104</v>
      </c>
    </row>
    <row r="172" spans="1:17" x14ac:dyDescent="0.25">
      <c r="A172">
        <v>249</v>
      </c>
      <c r="B172">
        <v>2485901</v>
      </c>
      <c r="D172" t="s">
        <v>437</v>
      </c>
      <c r="H172" t="s">
        <v>13</v>
      </c>
      <c r="I172" t="s">
        <v>631</v>
      </c>
      <c r="M172" t="s">
        <v>946</v>
      </c>
      <c r="O172" t="s">
        <v>1105</v>
      </c>
      <c r="P172" t="s">
        <v>1106</v>
      </c>
      <c r="Q172" t="s">
        <v>1092</v>
      </c>
    </row>
    <row r="173" spans="1:17" x14ac:dyDescent="0.25">
      <c r="A173">
        <v>250</v>
      </c>
      <c r="B173">
        <v>2485904</v>
      </c>
      <c r="D173" t="s">
        <v>438</v>
      </c>
      <c r="H173" t="s">
        <v>13</v>
      </c>
      <c r="I173" t="s">
        <v>631</v>
      </c>
      <c r="M173" t="s">
        <v>946</v>
      </c>
      <c r="O173" t="s">
        <v>1107</v>
      </c>
      <c r="P173" t="s">
        <v>1108</v>
      </c>
      <c r="Q173" t="s">
        <v>1109</v>
      </c>
    </row>
    <row r="174" spans="1:17" x14ac:dyDescent="0.25">
      <c r="A174">
        <v>251</v>
      </c>
      <c r="B174">
        <v>2485900</v>
      </c>
      <c r="C174">
        <v>1</v>
      </c>
      <c r="D174" t="s">
        <v>430</v>
      </c>
      <c r="E174" t="s">
        <v>409</v>
      </c>
      <c r="F174" t="s">
        <v>1142</v>
      </c>
      <c r="G174" t="s">
        <v>326</v>
      </c>
      <c r="H174" t="s">
        <v>13</v>
      </c>
      <c r="I174" t="s">
        <v>631</v>
      </c>
      <c r="J174" t="s">
        <v>632</v>
      </c>
      <c r="K174" t="s">
        <v>633</v>
      </c>
      <c r="L174" t="s">
        <v>633</v>
      </c>
      <c r="M174" t="s">
        <v>946</v>
      </c>
      <c r="N174" t="s">
        <v>1155</v>
      </c>
      <c r="O174" t="s">
        <v>1084</v>
      </c>
      <c r="P174" t="s">
        <v>1085</v>
      </c>
      <c r="Q174" t="s">
        <v>1086</v>
      </c>
    </row>
    <row r="175" spans="1:17" x14ac:dyDescent="0.25">
      <c r="A175">
        <v>252</v>
      </c>
      <c r="B175">
        <v>2485908</v>
      </c>
      <c r="C175">
        <v>1</v>
      </c>
      <c r="D175" t="s">
        <v>431</v>
      </c>
      <c r="E175" t="s">
        <v>409</v>
      </c>
      <c r="F175" t="s">
        <v>1143</v>
      </c>
      <c r="G175" t="s">
        <v>326</v>
      </c>
      <c r="H175" t="s">
        <v>13</v>
      </c>
      <c r="I175" t="s">
        <v>631</v>
      </c>
      <c r="J175" t="s">
        <v>632</v>
      </c>
      <c r="K175" t="s">
        <v>633</v>
      </c>
      <c r="L175" t="s">
        <v>633</v>
      </c>
      <c r="M175" t="s">
        <v>946</v>
      </c>
      <c r="N175" t="s">
        <v>1155</v>
      </c>
      <c r="O175" t="s">
        <v>1087</v>
      </c>
      <c r="P175" t="s">
        <v>1088</v>
      </c>
      <c r="Q175" t="s">
        <v>1089</v>
      </c>
    </row>
    <row r="176" spans="1:17" x14ac:dyDescent="0.25">
      <c r="A176">
        <v>253</v>
      </c>
      <c r="B176">
        <v>2485906</v>
      </c>
      <c r="C176">
        <v>1</v>
      </c>
      <c r="D176" t="s">
        <v>432</v>
      </c>
      <c r="E176" t="s">
        <v>409</v>
      </c>
      <c r="F176" t="s">
        <v>1156</v>
      </c>
      <c r="G176" t="s">
        <v>326</v>
      </c>
      <c r="H176" t="s">
        <v>13</v>
      </c>
      <c r="I176" t="s">
        <v>631</v>
      </c>
      <c r="J176" t="s">
        <v>632</v>
      </c>
      <c r="K176" t="s">
        <v>633</v>
      </c>
      <c r="L176" t="s">
        <v>633</v>
      </c>
      <c r="M176" t="s">
        <v>1090</v>
      </c>
      <c r="N176" t="s">
        <v>1155</v>
      </c>
      <c r="O176" t="s">
        <v>1091</v>
      </c>
      <c r="P176" t="s">
        <v>1092</v>
      </c>
      <c r="Q176" t="s">
        <v>1093</v>
      </c>
    </row>
    <row r="177" spans="1:17" x14ac:dyDescent="0.25">
      <c r="A177">
        <v>254</v>
      </c>
      <c r="B177">
        <v>2485902</v>
      </c>
      <c r="C177">
        <v>1</v>
      </c>
      <c r="D177" t="s">
        <v>433</v>
      </c>
      <c r="E177" t="s">
        <v>409</v>
      </c>
      <c r="F177" t="s">
        <v>1157</v>
      </c>
      <c r="G177" t="s">
        <v>326</v>
      </c>
      <c r="H177" t="s">
        <v>13</v>
      </c>
      <c r="I177" t="s">
        <v>631</v>
      </c>
      <c r="J177" t="s">
        <v>632</v>
      </c>
      <c r="K177" t="s">
        <v>633</v>
      </c>
      <c r="L177" t="s">
        <v>633</v>
      </c>
      <c r="M177" t="s">
        <v>946</v>
      </c>
      <c r="N177" t="s">
        <v>1155</v>
      </c>
      <c r="O177" t="s">
        <v>1094</v>
      </c>
      <c r="P177" t="s">
        <v>1095</v>
      </c>
      <c r="Q177" t="s">
        <v>1096</v>
      </c>
    </row>
    <row r="178" spans="1:17" x14ac:dyDescent="0.25">
      <c r="A178">
        <v>255</v>
      </c>
      <c r="B178">
        <v>2485903</v>
      </c>
      <c r="C178">
        <v>1</v>
      </c>
      <c r="D178" t="s">
        <v>434</v>
      </c>
      <c r="E178" t="s">
        <v>409</v>
      </c>
      <c r="F178" t="s">
        <v>1158</v>
      </c>
      <c r="G178" t="s">
        <v>326</v>
      </c>
      <c r="H178" t="s">
        <v>13</v>
      </c>
      <c r="I178" t="s">
        <v>631</v>
      </c>
      <c r="J178" t="s">
        <v>632</v>
      </c>
      <c r="K178" t="s">
        <v>633</v>
      </c>
      <c r="L178" t="s">
        <v>633</v>
      </c>
      <c r="M178" t="s">
        <v>946</v>
      </c>
      <c r="N178" t="s">
        <v>1155</v>
      </c>
      <c r="O178" t="s">
        <v>1097</v>
      </c>
      <c r="P178" t="s">
        <v>1098</v>
      </c>
      <c r="Q178" t="s">
        <v>1099</v>
      </c>
    </row>
    <row r="179" spans="1:17" x14ac:dyDescent="0.25">
      <c r="A179">
        <v>256</v>
      </c>
      <c r="B179">
        <v>2485905</v>
      </c>
      <c r="C179">
        <v>1</v>
      </c>
      <c r="D179" t="s">
        <v>435</v>
      </c>
      <c r="E179" t="s">
        <v>409</v>
      </c>
      <c r="F179" t="s">
        <v>1159</v>
      </c>
      <c r="G179" t="s">
        <v>326</v>
      </c>
      <c r="H179" t="s">
        <v>13</v>
      </c>
      <c r="I179" t="s">
        <v>631</v>
      </c>
      <c r="J179" t="s">
        <v>632</v>
      </c>
      <c r="K179" t="s">
        <v>633</v>
      </c>
      <c r="L179" t="s">
        <v>633</v>
      </c>
      <c r="M179" t="s">
        <v>946</v>
      </c>
      <c r="N179" t="s">
        <v>1155</v>
      </c>
      <c r="O179" t="s">
        <v>1100</v>
      </c>
      <c r="P179" t="s">
        <v>1101</v>
      </c>
      <c r="Q179" t="s">
        <v>1102</v>
      </c>
    </row>
    <row r="180" spans="1:17" x14ac:dyDescent="0.25">
      <c r="A180">
        <v>257</v>
      </c>
      <c r="B180">
        <v>2485907</v>
      </c>
      <c r="C180">
        <v>1</v>
      </c>
      <c r="D180" t="s">
        <v>436</v>
      </c>
      <c r="E180" t="s">
        <v>409</v>
      </c>
      <c r="F180" t="s">
        <v>1160</v>
      </c>
      <c r="G180" t="s">
        <v>326</v>
      </c>
      <c r="H180" t="s">
        <v>13</v>
      </c>
      <c r="I180" t="s">
        <v>631</v>
      </c>
      <c r="J180" t="s">
        <v>632</v>
      </c>
      <c r="K180" t="s">
        <v>633</v>
      </c>
      <c r="L180" t="s">
        <v>633</v>
      </c>
      <c r="M180" t="s">
        <v>946</v>
      </c>
      <c r="N180" t="s">
        <v>1155</v>
      </c>
      <c r="O180" t="s">
        <v>1103</v>
      </c>
      <c r="P180" t="s">
        <v>1096</v>
      </c>
      <c r="Q180" t="s">
        <v>1104</v>
      </c>
    </row>
    <row r="181" spans="1:17" x14ac:dyDescent="0.25">
      <c r="A181">
        <v>258</v>
      </c>
      <c r="B181">
        <v>2485901</v>
      </c>
      <c r="C181">
        <v>1</v>
      </c>
      <c r="D181" t="s">
        <v>437</v>
      </c>
      <c r="E181" t="s">
        <v>409</v>
      </c>
      <c r="F181" t="s">
        <v>1161</v>
      </c>
      <c r="G181" t="s">
        <v>326</v>
      </c>
      <c r="H181" t="s">
        <v>13</v>
      </c>
      <c r="I181" t="s">
        <v>631</v>
      </c>
      <c r="J181" t="s">
        <v>632</v>
      </c>
      <c r="K181" t="s">
        <v>633</v>
      </c>
      <c r="L181" t="s">
        <v>633</v>
      </c>
      <c r="M181" t="s">
        <v>946</v>
      </c>
      <c r="N181" t="s">
        <v>1162</v>
      </c>
      <c r="O181" t="s">
        <v>1105</v>
      </c>
      <c r="P181" t="s">
        <v>1106</v>
      </c>
      <c r="Q181" t="s">
        <v>1092</v>
      </c>
    </row>
    <row r="182" spans="1:17" x14ac:dyDescent="0.25">
      <c r="A182">
        <v>259</v>
      </c>
      <c r="B182">
        <v>2485904</v>
      </c>
      <c r="C182">
        <v>1</v>
      </c>
      <c r="D182" t="s">
        <v>438</v>
      </c>
      <c r="E182" t="s">
        <v>409</v>
      </c>
      <c r="F182" t="s">
        <v>1163</v>
      </c>
      <c r="G182" t="s">
        <v>326</v>
      </c>
      <c r="H182" t="s">
        <v>13</v>
      </c>
      <c r="I182" t="s">
        <v>631</v>
      </c>
      <c r="J182" t="s">
        <v>632</v>
      </c>
      <c r="K182" t="s">
        <v>633</v>
      </c>
      <c r="L182" t="s">
        <v>633</v>
      </c>
      <c r="M182" t="s">
        <v>946</v>
      </c>
      <c r="N182" t="s">
        <v>1162</v>
      </c>
      <c r="O182" t="s">
        <v>1107</v>
      </c>
      <c r="P182" t="s">
        <v>1108</v>
      </c>
      <c r="Q182" t="s">
        <v>1109</v>
      </c>
    </row>
    <row r="183" spans="1:17" x14ac:dyDescent="0.25">
      <c r="A183">
        <v>260</v>
      </c>
      <c r="B183">
        <v>2485989</v>
      </c>
      <c r="C183">
        <v>1</v>
      </c>
      <c r="D183" t="s">
        <v>45</v>
      </c>
      <c r="E183" t="s">
        <v>29</v>
      </c>
      <c r="F183" t="s">
        <v>1164</v>
      </c>
      <c r="G183" t="s">
        <v>1145</v>
      </c>
      <c r="H183" t="s">
        <v>13</v>
      </c>
      <c r="I183" t="s">
        <v>631</v>
      </c>
      <c r="J183" t="s">
        <v>632</v>
      </c>
      <c r="K183" t="s">
        <v>632</v>
      </c>
      <c r="L183" t="s">
        <v>633</v>
      </c>
      <c r="M183" t="s">
        <v>13</v>
      </c>
      <c r="N183" t="s">
        <v>1165</v>
      </c>
      <c r="O183" t="s">
        <v>1166</v>
      </c>
      <c r="P183" t="s">
        <v>1167</v>
      </c>
      <c r="Q183" t="s">
        <v>1168</v>
      </c>
    </row>
    <row r="184" spans="1:17" x14ac:dyDescent="0.25">
      <c r="A184">
        <v>261</v>
      </c>
      <c r="B184">
        <v>2485992</v>
      </c>
      <c r="C184">
        <v>1</v>
      </c>
      <c r="D184" t="s">
        <v>47</v>
      </c>
      <c r="E184" t="s">
        <v>29</v>
      </c>
      <c r="F184" t="s">
        <v>1169</v>
      </c>
      <c r="G184" t="s">
        <v>1145</v>
      </c>
      <c r="H184" t="s">
        <v>13</v>
      </c>
      <c r="I184" t="s">
        <v>631</v>
      </c>
      <c r="J184" t="s">
        <v>632</v>
      </c>
      <c r="K184" t="s">
        <v>633</v>
      </c>
      <c r="L184" t="s">
        <v>632</v>
      </c>
      <c r="M184" t="s">
        <v>13</v>
      </c>
      <c r="N184" t="s">
        <v>1165</v>
      </c>
      <c r="O184" t="s">
        <v>1170</v>
      </c>
      <c r="P184" t="s">
        <v>1171</v>
      </c>
      <c r="Q184" t="s">
        <v>1172</v>
      </c>
    </row>
    <row r="185" spans="1:17" x14ac:dyDescent="0.25">
      <c r="A185">
        <v>262</v>
      </c>
      <c r="B185">
        <v>2485995</v>
      </c>
      <c r="C185">
        <v>1</v>
      </c>
      <c r="D185" t="s">
        <v>48</v>
      </c>
      <c r="E185" t="s">
        <v>29</v>
      </c>
      <c r="F185" t="s">
        <v>1173</v>
      </c>
      <c r="G185" t="s">
        <v>1145</v>
      </c>
      <c r="H185" t="s">
        <v>13</v>
      </c>
      <c r="I185" t="s">
        <v>631</v>
      </c>
      <c r="J185" t="s">
        <v>632</v>
      </c>
      <c r="K185" t="s">
        <v>633</v>
      </c>
      <c r="L185" t="s">
        <v>632</v>
      </c>
      <c r="M185" t="s">
        <v>13</v>
      </c>
      <c r="N185" t="s">
        <v>1165</v>
      </c>
      <c r="O185" t="s">
        <v>1174</v>
      </c>
      <c r="P185" t="s">
        <v>1175</v>
      </c>
      <c r="Q185" t="s">
        <v>1176</v>
      </c>
    </row>
    <row r="186" spans="1:17" x14ac:dyDescent="0.25">
      <c r="A186">
        <v>263</v>
      </c>
      <c r="B186">
        <v>2485999</v>
      </c>
      <c r="C186">
        <v>1</v>
      </c>
      <c r="D186" t="s">
        <v>50</v>
      </c>
      <c r="E186" t="s">
        <v>29</v>
      </c>
      <c r="F186" t="s">
        <v>1177</v>
      </c>
      <c r="G186" t="s">
        <v>1145</v>
      </c>
      <c r="H186" t="s">
        <v>13</v>
      </c>
      <c r="I186" t="s">
        <v>631</v>
      </c>
      <c r="J186" t="s">
        <v>632</v>
      </c>
      <c r="K186" t="s">
        <v>633</v>
      </c>
      <c r="L186" t="s">
        <v>632</v>
      </c>
      <c r="M186" t="s">
        <v>13</v>
      </c>
      <c r="N186" t="s">
        <v>1165</v>
      </c>
      <c r="O186" t="s">
        <v>1178</v>
      </c>
      <c r="P186" t="s">
        <v>1179</v>
      </c>
      <c r="Q186" t="s">
        <v>1180</v>
      </c>
    </row>
    <row r="187" spans="1:17" x14ac:dyDescent="0.25">
      <c r="A187">
        <v>264</v>
      </c>
      <c r="B187">
        <v>2485987</v>
      </c>
      <c r="C187">
        <v>1</v>
      </c>
      <c r="D187" t="s">
        <v>51</v>
      </c>
      <c r="E187" t="s">
        <v>29</v>
      </c>
      <c r="F187" t="s">
        <v>1181</v>
      </c>
      <c r="G187" t="s">
        <v>1145</v>
      </c>
      <c r="H187" t="s">
        <v>13</v>
      </c>
      <c r="I187" t="s">
        <v>631</v>
      </c>
      <c r="J187" t="s">
        <v>632</v>
      </c>
      <c r="K187" t="s">
        <v>633</v>
      </c>
      <c r="L187" t="s">
        <v>632</v>
      </c>
      <c r="M187" t="s">
        <v>13</v>
      </c>
      <c r="N187" t="s">
        <v>1165</v>
      </c>
      <c r="O187" t="s">
        <v>1182</v>
      </c>
      <c r="P187" t="s">
        <v>1183</v>
      </c>
      <c r="Q187" t="s">
        <v>1184</v>
      </c>
    </row>
    <row r="188" spans="1:17" x14ac:dyDescent="0.25">
      <c r="A188">
        <v>265</v>
      </c>
      <c r="B188">
        <v>2485990</v>
      </c>
      <c r="C188">
        <v>1</v>
      </c>
      <c r="D188" t="s">
        <v>52</v>
      </c>
      <c r="E188" t="s">
        <v>29</v>
      </c>
      <c r="F188" t="s">
        <v>1185</v>
      </c>
      <c r="G188" t="s">
        <v>1145</v>
      </c>
      <c r="H188" t="s">
        <v>13</v>
      </c>
      <c r="I188" t="s">
        <v>631</v>
      </c>
      <c r="J188" t="s">
        <v>632</v>
      </c>
      <c r="K188" t="s">
        <v>633</v>
      </c>
      <c r="L188" t="s">
        <v>632</v>
      </c>
      <c r="M188" t="s">
        <v>13</v>
      </c>
      <c r="N188" t="s">
        <v>1165</v>
      </c>
      <c r="O188" t="s">
        <v>1186</v>
      </c>
      <c r="P188" t="s">
        <v>1187</v>
      </c>
      <c r="Q188" t="s">
        <v>1188</v>
      </c>
    </row>
    <row r="189" spans="1:17" x14ac:dyDescent="0.25">
      <c r="A189">
        <v>266</v>
      </c>
      <c r="B189">
        <v>2485993</v>
      </c>
      <c r="C189">
        <v>1</v>
      </c>
      <c r="D189" t="s">
        <v>53</v>
      </c>
      <c r="E189" t="s">
        <v>29</v>
      </c>
      <c r="F189" t="s">
        <v>1189</v>
      </c>
      <c r="G189" t="s">
        <v>1145</v>
      </c>
      <c r="H189" t="s">
        <v>13</v>
      </c>
      <c r="I189" t="s">
        <v>631</v>
      </c>
      <c r="J189" t="s">
        <v>632</v>
      </c>
      <c r="K189" t="s">
        <v>633</v>
      </c>
      <c r="L189" t="s">
        <v>632</v>
      </c>
      <c r="M189" t="s">
        <v>13</v>
      </c>
      <c r="N189" t="s">
        <v>1165</v>
      </c>
      <c r="O189" t="s">
        <v>1190</v>
      </c>
      <c r="P189" t="s">
        <v>1191</v>
      </c>
      <c r="Q189" t="s">
        <v>1192</v>
      </c>
    </row>
    <row r="190" spans="1:17" x14ac:dyDescent="0.25">
      <c r="A190">
        <v>267</v>
      </c>
      <c r="B190">
        <v>2485997</v>
      </c>
      <c r="C190">
        <v>1</v>
      </c>
      <c r="D190" t="s">
        <v>54</v>
      </c>
      <c r="E190" t="s">
        <v>29</v>
      </c>
      <c r="F190" t="s">
        <v>1193</v>
      </c>
      <c r="G190" t="s">
        <v>1145</v>
      </c>
      <c r="H190" t="s">
        <v>13</v>
      </c>
      <c r="I190" t="s">
        <v>631</v>
      </c>
      <c r="J190" t="s">
        <v>632</v>
      </c>
      <c r="K190" t="s">
        <v>633</v>
      </c>
      <c r="L190" t="s">
        <v>632</v>
      </c>
      <c r="M190" t="s">
        <v>13</v>
      </c>
      <c r="N190" t="s">
        <v>1165</v>
      </c>
      <c r="O190" t="s">
        <v>1194</v>
      </c>
      <c r="P190" t="s">
        <v>1195</v>
      </c>
      <c r="Q190" t="s">
        <v>1196</v>
      </c>
    </row>
    <row r="191" spans="1:17" x14ac:dyDescent="0.25">
      <c r="A191">
        <v>268</v>
      </c>
      <c r="B191">
        <v>2485988</v>
      </c>
      <c r="C191">
        <v>1</v>
      </c>
      <c r="D191" t="s">
        <v>55</v>
      </c>
      <c r="E191" t="s">
        <v>29</v>
      </c>
      <c r="F191" t="s">
        <v>1197</v>
      </c>
      <c r="G191" t="s">
        <v>1145</v>
      </c>
      <c r="H191" t="s">
        <v>13</v>
      </c>
      <c r="I191" t="s">
        <v>631</v>
      </c>
      <c r="J191" t="s">
        <v>632</v>
      </c>
      <c r="K191" t="s">
        <v>633</v>
      </c>
      <c r="L191" t="s">
        <v>632</v>
      </c>
      <c r="M191" t="s">
        <v>13</v>
      </c>
      <c r="N191" t="s">
        <v>1165</v>
      </c>
      <c r="O191" t="s">
        <v>1198</v>
      </c>
      <c r="P191" t="s">
        <v>1199</v>
      </c>
      <c r="Q191" t="s">
        <v>1200</v>
      </c>
    </row>
    <row r="192" spans="1:17" x14ac:dyDescent="0.25">
      <c r="A192">
        <v>269</v>
      </c>
      <c r="B192">
        <v>2485991</v>
      </c>
      <c r="C192">
        <v>1</v>
      </c>
      <c r="D192" t="s">
        <v>56</v>
      </c>
      <c r="E192" t="s">
        <v>29</v>
      </c>
      <c r="F192" t="s">
        <v>1201</v>
      </c>
      <c r="G192" t="s">
        <v>1145</v>
      </c>
      <c r="H192" t="s">
        <v>13</v>
      </c>
      <c r="I192" t="s">
        <v>631</v>
      </c>
      <c r="J192" t="s">
        <v>632</v>
      </c>
      <c r="K192" t="s">
        <v>633</v>
      </c>
      <c r="L192" t="s">
        <v>632</v>
      </c>
      <c r="M192" t="s">
        <v>13</v>
      </c>
      <c r="N192" t="s">
        <v>1165</v>
      </c>
      <c r="O192" t="s">
        <v>1202</v>
      </c>
      <c r="P192" t="s">
        <v>1203</v>
      </c>
      <c r="Q192" t="s">
        <v>1204</v>
      </c>
    </row>
    <row r="193" spans="1:17" x14ac:dyDescent="0.25">
      <c r="A193">
        <v>270</v>
      </c>
      <c r="B193">
        <v>2485994</v>
      </c>
      <c r="C193">
        <v>1</v>
      </c>
      <c r="D193" t="s">
        <v>57</v>
      </c>
      <c r="E193" t="s">
        <v>29</v>
      </c>
      <c r="F193" t="s">
        <v>1205</v>
      </c>
      <c r="G193" t="s">
        <v>1145</v>
      </c>
      <c r="H193" t="s">
        <v>13</v>
      </c>
      <c r="I193" t="s">
        <v>631</v>
      </c>
      <c r="J193" t="s">
        <v>632</v>
      </c>
      <c r="K193" t="s">
        <v>633</v>
      </c>
      <c r="L193" t="s">
        <v>632</v>
      </c>
      <c r="M193" t="s">
        <v>13</v>
      </c>
      <c r="N193" t="s">
        <v>1165</v>
      </c>
      <c r="O193" t="s">
        <v>1206</v>
      </c>
      <c r="P193" t="s">
        <v>1207</v>
      </c>
      <c r="Q193" t="s">
        <v>1208</v>
      </c>
    </row>
    <row r="194" spans="1:17" x14ac:dyDescent="0.25">
      <c r="A194">
        <v>271</v>
      </c>
      <c r="B194">
        <v>2485998</v>
      </c>
      <c r="C194">
        <v>1</v>
      </c>
      <c r="D194" t="s">
        <v>58</v>
      </c>
      <c r="E194" t="s">
        <v>29</v>
      </c>
      <c r="F194" t="s">
        <v>1209</v>
      </c>
      <c r="G194" t="s">
        <v>1145</v>
      </c>
      <c r="H194" t="s">
        <v>13</v>
      </c>
      <c r="I194" t="s">
        <v>631</v>
      </c>
      <c r="J194" t="s">
        <v>632</v>
      </c>
      <c r="K194" t="s">
        <v>633</v>
      </c>
      <c r="L194" t="s">
        <v>632</v>
      </c>
      <c r="M194" t="s">
        <v>13</v>
      </c>
      <c r="N194" t="s">
        <v>1165</v>
      </c>
      <c r="O194" t="s">
        <v>1210</v>
      </c>
      <c r="P194" t="s">
        <v>1211</v>
      </c>
      <c r="Q194" t="s">
        <v>1212</v>
      </c>
    </row>
    <row r="195" spans="1:17" x14ac:dyDescent="0.25">
      <c r="A195">
        <v>272</v>
      </c>
      <c r="B195">
        <v>2486002</v>
      </c>
      <c r="C195">
        <v>1</v>
      </c>
      <c r="D195" t="s">
        <v>59</v>
      </c>
      <c r="E195" t="s">
        <v>29</v>
      </c>
      <c r="F195" t="s">
        <v>1213</v>
      </c>
      <c r="G195" t="s">
        <v>1145</v>
      </c>
      <c r="H195" t="s">
        <v>13</v>
      </c>
      <c r="I195" t="s">
        <v>631</v>
      </c>
      <c r="J195" t="s">
        <v>632</v>
      </c>
      <c r="K195" t="s">
        <v>633</v>
      </c>
      <c r="L195" t="s">
        <v>632</v>
      </c>
      <c r="M195" t="s">
        <v>13</v>
      </c>
      <c r="N195" t="s">
        <v>1165</v>
      </c>
      <c r="O195" t="s">
        <v>1214</v>
      </c>
      <c r="P195" t="s">
        <v>1215</v>
      </c>
      <c r="Q195" t="s">
        <v>1216</v>
      </c>
    </row>
    <row r="196" spans="1:17" x14ac:dyDescent="0.25">
      <c r="A196">
        <v>273</v>
      </c>
      <c r="B196">
        <v>2486005</v>
      </c>
      <c r="C196">
        <v>1</v>
      </c>
      <c r="D196" t="s">
        <v>60</v>
      </c>
      <c r="E196" t="s">
        <v>29</v>
      </c>
      <c r="F196" t="s">
        <v>1217</v>
      </c>
      <c r="G196" t="s">
        <v>1145</v>
      </c>
      <c r="H196" t="s">
        <v>13</v>
      </c>
      <c r="I196" t="s">
        <v>631</v>
      </c>
      <c r="J196" t="s">
        <v>632</v>
      </c>
      <c r="K196" t="s">
        <v>632</v>
      </c>
      <c r="L196" t="s">
        <v>633</v>
      </c>
      <c r="M196" t="s">
        <v>13</v>
      </c>
      <c r="N196" t="s">
        <v>1165</v>
      </c>
      <c r="O196" t="s">
        <v>1218</v>
      </c>
      <c r="P196" t="s">
        <v>1219</v>
      </c>
      <c r="Q196" t="s">
        <v>1220</v>
      </c>
    </row>
    <row r="197" spans="1:17" x14ac:dyDescent="0.25">
      <c r="A197">
        <v>274</v>
      </c>
      <c r="B197">
        <v>2486009</v>
      </c>
      <c r="C197">
        <v>1</v>
      </c>
      <c r="D197" t="s">
        <v>61</v>
      </c>
      <c r="E197" t="s">
        <v>29</v>
      </c>
      <c r="F197" t="s">
        <v>1221</v>
      </c>
      <c r="G197" t="s">
        <v>1145</v>
      </c>
      <c r="H197" t="s">
        <v>13</v>
      </c>
      <c r="I197" t="s">
        <v>631</v>
      </c>
      <c r="J197" t="s">
        <v>632</v>
      </c>
      <c r="K197" t="s">
        <v>633</v>
      </c>
      <c r="L197" t="s">
        <v>632</v>
      </c>
      <c r="M197" t="s">
        <v>13</v>
      </c>
      <c r="N197" t="s">
        <v>1165</v>
      </c>
      <c r="O197" t="s">
        <v>1222</v>
      </c>
      <c r="P197" t="s">
        <v>1223</v>
      </c>
      <c r="Q197" t="s">
        <v>1224</v>
      </c>
    </row>
    <row r="198" spans="1:17" x14ac:dyDescent="0.25">
      <c r="A198">
        <v>275</v>
      </c>
      <c r="B198">
        <v>2486014</v>
      </c>
      <c r="C198">
        <v>1</v>
      </c>
      <c r="D198" t="s">
        <v>62</v>
      </c>
      <c r="E198" t="s">
        <v>29</v>
      </c>
      <c r="F198" t="s">
        <v>1225</v>
      </c>
      <c r="G198" t="s">
        <v>1145</v>
      </c>
      <c r="H198" t="s">
        <v>13</v>
      </c>
      <c r="I198" t="s">
        <v>631</v>
      </c>
      <c r="J198" t="s">
        <v>632</v>
      </c>
      <c r="K198" t="s">
        <v>633</v>
      </c>
      <c r="L198" t="s">
        <v>632</v>
      </c>
      <c r="M198" t="s">
        <v>13</v>
      </c>
      <c r="N198" t="s">
        <v>1165</v>
      </c>
      <c r="O198" t="s">
        <v>1226</v>
      </c>
      <c r="P198" t="s">
        <v>1227</v>
      </c>
      <c r="Q198" t="s">
        <v>1228</v>
      </c>
    </row>
    <row r="199" spans="1:17" x14ac:dyDescent="0.25">
      <c r="A199">
        <v>276</v>
      </c>
      <c r="B199">
        <v>2486000</v>
      </c>
      <c r="C199">
        <v>1</v>
      </c>
      <c r="D199" t="s">
        <v>144</v>
      </c>
      <c r="E199" t="s">
        <v>29</v>
      </c>
      <c r="F199" t="s">
        <v>1229</v>
      </c>
      <c r="G199" t="s">
        <v>1145</v>
      </c>
      <c r="H199" t="s">
        <v>13</v>
      </c>
      <c r="I199" t="s">
        <v>631</v>
      </c>
      <c r="J199" t="s">
        <v>632</v>
      </c>
      <c r="K199" t="s">
        <v>633</v>
      </c>
      <c r="L199" t="s">
        <v>632</v>
      </c>
      <c r="M199" t="s">
        <v>13</v>
      </c>
      <c r="N199" t="s">
        <v>1165</v>
      </c>
      <c r="O199" t="s">
        <v>1230</v>
      </c>
      <c r="P199" t="s">
        <v>1231</v>
      </c>
      <c r="Q199" t="s">
        <v>1232</v>
      </c>
    </row>
    <row r="200" spans="1:17" x14ac:dyDescent="0.25">
      <c r="A200">
        <v>277</v>
      </c>
      <c r="B200">
        <v>2486003</v>
      </c>
      <c r="C200">
        <v>1</v>
      </c>
      <c r="D200" t="s">
        <v>63</v>
      </c>
      <c r="E200" t="s">
        <v>29</v>
      </c>
      <c r="F200" t="s">
        <v>1233</v>
      </c>
      <c r="G200" t="s">
        <v>1145</v>
      </c>
      <c r="H200" t="s">
        <v>13</v>
      </c>
      <c r="I200" t="s">
        <v>631</v>
      </c>
      <c r="J200" t="s">
        <v>632</v>
      </c>
      <c r="K200" t="s">
        <v>633</v>
      </c>
      <c r="L200" t="s">
        <v>632</v>
      </c>
      <c r="M200" t="s">
        <v>13</v>
      </c>
      <c r="N200" t="s">
        <v>1165</v>
      </c>
      <c r="O200" t="s">
        <v>1234</v>
      </c>
      <c r="P200" t="s">
        <v>1235</v>
      </c>
      <c r="Q200" t="s">
        <v>1236</v>
      </c>
    </row>
    <row r="201" spans="1:17" x14ac:dyDescent="0.25">
      <c r="A201">
        <v>278</v>
      </c>
      <c r="B201">
        <v>2486007</v>
      </c>
      <c r="C201">
        <v>1</v>
      </c>
      <c r="D201" t="s">
        <v>64</v>
      </c>
      <c r="E201" t="s">
        <v>29</v>
      </c>
      <c r="F201" t="s">
        <v>1237</v>
      </c>
      <c r="G201" t="s">
        <v>1145</v>
      </c>
      <c r="H201" t="s">
        <v>13</v>
      </c>
      <c r="I201" t="s">
        <v>631</v>
      </c>
      <c r="J201" t="s">
        <v>632</v>
      </c>
      <c r="K201" t="s">
        <v>632</v>
      </c>
      <c r="L201" t="s">
        <v>633</v>
      </c>
      <c r="M201" t="s">
        <v>13</v>
      </c>
      <c r="N201" t="s">
        <v>1165</v>
      </c>
      <c r="O201" t="s">
        <v>1238</v>
      </c>
      <c r="P201" t="s">
        <v>1239</v>
      </c>
      <c r="Q201" t="s">
        <v>1240</v>
      </c>
    </row>
    <row r="202" spans="1:17" x14ac:dyDescent="0.25">
      <c r="A202">
        <v>279</v>
      </c>
      <c r="B202">
        <v>2486010</v>
      </c>
      <c r="C202">
        <v>1</v>
      </c>
      <c r="D202" t="s">
        <v>105</v>
      </c>
      <c r="E202" t="s">
        <v>29</v>
      </c>
      <c r="F202" t="s">
        <v>1241</v>
      </c>
      <c r="G202" t="s">
        <v>1145</v>
      </c>
      <c r="H202" t="s">
        <v>13</v>
      </c>
      <c r="I202" t="s">
        <v>631</v>
      </c>
      <c r="J202" t="s">
        <v>632</v>
      </c>
      <c r="K202" t="s">
        <v>633</v>
      </c>
      <c r="L202" t="s">
        <v>632</v>
      </c>
      <c r="M202" t="s">
        <v>13</v>
      </c>
      <c r="N202" t="s">
        <v>1165</v>
      </c>
      <c r="O202" t="s">
        <v>1242</v>
      </c>
      <c r="P202" t="s">
        <v>1243</v>
      </c>
      <c r="Q202" t="s">
        <v>1244</v>
      </c>
    </row>
    <row r="203" spans="1:17" x14ac:dyDescent="0.25">
      <c r="A203">
        <v>280</v>
      </c>
      <c r="B203">
        <v>2486001</v>
      </c>
      <c r="C203">
        <v>1</v>
      </c>
      <c r="D203" t="s">
        <v>106</v>
      </c>
      <c r="E203" t="s">
        <v>29</v>
      </c>
      <c r="F203" t="s">
        <v>1245</v>
      </c>
      <c r="G203" t="s">
        <v>1145</v>
      </c>
      <c r="H203" t="s">
        <v>13</v>
      </c>
      <c r="I203" t="s">
        <v>631</v>
      </c>
      <c r="J203" t="s">
        <v>632</v>
      </c>
      <c r="K203" t="s">
        <v>633</v>
      </c>
      <c r="L203" t="s">
        <v>632</v>
      </c>
      <c r="M203" t="s">
        <v>13</v>
      </c>
      <c r="N203" t="s">
        <v>1165</v>
      </c>
      <c r="O203" t="s">
        <v>1246</v>
      </c>
      <c r="P203" t="s">
        <v>1247</v>
      </c>
      <c r="Q203" t="s">
        <v>1248</v>
      </c>
    </row>
    <row r="204" spans="1:17" x14ac:dyDescent="0.25">
      <c r="A204">
        <v>281</v>
      </c>
      <c r="B204">
        <v>2486004</v>
      </c>
      <c r="C204">
        <v>1</v>
      </c>
      <c r="D204" t="s">
        <v>107</v>
      </c>
      <c r="E204" t="s">
        <v>29</v>
      </c>
      <c r="F204" t="s">
        <v>1249</v>
      </c>
      <c r="G204" t="s">
        <v>1145</v>
      </c>
      <c r="H204" t="s">
        <v>13</v>
      </c>
      <c r="I204" t="s">
        <v>631</v>
      </c>
      <c r="J204" t="s">
        <v>632</v>
      </c>
      <c r="K204" t="s">
        <v>633</v>
      </c>
      <c r="L204" t="s">
        <v>632</v>
      </c>
      <c r="M204" t="s">
        <v>13</v>
      </c>
      <c r="N204" t="s">
        <v>1165</v>
      </c>
      <c r="O204" t="s">
        <v>1250</v>
      </c>
      <c r="P204" t="s">
        <v>1251</v>
      </c>
      <c r="Q204" t="s">
        <v>1252</v>
      </c>
    </row>
    <row r="205" spans="1:17" x14ac:dyDescent="0.25">
      <c r="A205">
        <v>282</v>
      </c>
      <c r="B205">
        <v>2486008</v>
      </c>
      <c r="C205">
        <v>1</v>
      </c>
      <c r="D205" t="s">
        <v>108</v>
      </c>
      <c r="E205" t="s">
        <v>29</v>
      </c>
      <c r="F205" t="s">
        <v>1253</v>
      </c>
      <c r="G205" t="s">
        <v>1145</v>
      </c>
      <c r="H205" t="s">
        <v>13</v>
      </c>
      <c r="I205" t="s">
        <v>631</v>
      </c>
      <c r="J205" t="s">
        <v>632</v>
      </c>
      <c r="K205" t="s">
        <v>633</v>
      </c>
      <c r="L205" t="s">
        <v>632</v>
      </c>
      <c r="M205" t="s">
        <v>13</v>
      </c>
      <c r="N205" t="s">
        <v>1254</v>
      </c>
      <c r="O205" t="s">
        <v>1255</v>
      </c>
      <c r="P205" t="s">
        <v>1256</v>
      </c>
      <c r="Q205" t="s">
        <v>1257</v>
      </c>
    </row>
    <row r="206" spans="1:17" x14ac:dyDescent="0.25">
      <c r="A206">
        <v>283</v>
      </c>
      <c r="B206">
        <v>2486011</v>
      </c>
      <c r="C206">
        <v>1</v>
      </c>
      <c r="D206" t="s">
        <v>109</v>
      </c>
      <c r="E206" t="s">
        <v>29</v>
      </c>
      <c r="F206" t="s">
        <v>1258</v>
      </c>
      <c r="G206" t="s">
        <v>1145</v>
      </c>
      <c r="H206" t="s">
        <v>13</v>
      </c>
      <c r="I206" t="s">
        <v>631</v>
      </c>
      <c r="J206" t="s">
        <v>632</v>
      </c>
      <c r="K206" t="s">
        <v>633</v>
      </c>
      <c r="L206" t="s">
        <v>632</v>
      </c>
      <c r="M206" t="s">
        <v>13</v>
      </c>
      <c r="N206" t="s">
        <v>1254</v>
      </c>
      <c r="O206" t="s">
        <v>1259</v>
      </c>
      <c r="P206" t="s">
        <v>1260</v>
      </c>
      <c r="Q206" t="s">
        <v>1261</v>
      </c>
    </row>
    <row r="207" spans="1:17" x14ac:dyDescent="0.25">
      <c r="A207">
        <v>284</v>
      </c>
      <c r="B207">
        <v>2486018</v>
      </c>
      <c r="C207">
        <v>1</v>
      </c>
      <c r="D207" t="s">
        <v>110</v>
      </c>
      <c r="E207" t="s">
        <v>29</v>
      </c>
      <c r="F207" t="s">
        <v>1262</v>
      </c>
      <c r="G207" t="s">
        <v>1145</v>
      </c>
      <c r="H207" t="s">
        <v>13</v>
      </c>
      <c r="I207" t="s">
        <v>631</v>
      </c>
      <c r="J207" t="s">
        <v>632</v>
      </c>
      <c r="K207" t="s">
        <v>633</v>
      </c>
      <c r="L207" t="s">
        <v>632</v>
      </c>
      <c r="M207" t="s">
        <v>13</v>
      </c>
      <c r="N207" t="s">
        <v>1254</v>
      </c>
      <c r="O207" t="s">
        <v>1263</v>
      </c>
      <c r="P207" t="s">
        <v>1264</v>
      </c>
      <c r="Q207" t="s">
        <v>1265</v>
      </c>
    </row>
    <row r="208" spans="1:17" x14ac:dyDescent="0.25">
      <c r="A208">
        <v>285</v>
      </c>
      <c r="B208">
        <v>2486021</v>
      </c>
      <c r="C208">
        <v>1</v>
      </c>
      <c r="D208" t="s">
        <v>111</v>
      </c>
      <c r="E208" t="s">
        <v>29</v>
      </c>
      <c r="F208" t="s">
        <v>1266</v>
      </c>
      <c r="G208" t="s">
        <v>1145</v>
      </c>
      <c r="H208" t="s">
        <v>13</v>
      </c>
      <c r="I208" t="s">
        <v>631</v>
      </c>
      <c r="J208" t="s">
        <v>632</v>
      </c>
      <c r="K208" t="s">
        <v>633</v>
      </c>
      <c r="L208" t="s">
        <v>632</v>
      </c>
      <c r="M208" t="s">
        <v>13</v>
      </c>
      <c r="N208" t="s">
        <v>1254</v>
      </c>
      <c r="O208" t="s">
        <v>1267</v>
      </c>
      <c r="P208" t="s">
        <v>1268</v>
      </c>
      <c r="Q208" t="s">
        <v>1269</v>
      </c>
    </row>
    <row r="209" spans="1:17" x14ac:dyDescent="0.25">
      <c r="A209">
        <v>286</v>
      </c>
      <c r="B209">
        <v>2486024</v>
      </c>
      <c r="C209">
        <v>1</v>
      </c>
      <c r="D209" t="s">
        <v>112</v>
      </c>
      <c r="E209" t="s">
        <v>29</v>
      </c>
      <c r="F209" t="s">
        <v>1270</v>
      </c>
      <c r="G209" t="s">
        <v>1145</v>
      </c>
      <c r="H209" t="s">
        <v>13</v>
      </c>
      <c r="I209" t="s">
        <v>631</v>
      </c>
      <c r="J209" t="s">
        <v>632</v>
      </c>
      <c r="K209" t="s">
        <v>633</v>
      </c>
      <c r="L209" t="s">
        <v>632</v>
      </c>
      <c r="M209" t="s">
        <v>13</v>
      </c>
      <c r="N209" t="s">
        <v>1254</v>
      </c>
      <c r="O209" t="s">
        <v>1271</v>
      </c>
      <c r="P209" t="s">
        <v>1272</v>
      </c>
      <c r="Q209" t="s">
        <v>1273</v>
      </c>
    </row>
    <row r="210" spans="1:17" x14ac:dyDescent="0.25">
      <c r="A210">
        <v>287</v>
      </c>
      <c r="B210">
        <v>2486027</v>
      </c>
      <c r="C210">
        <v>1</v>
      </c>
      <c r="D210" t="s">
        <v>113</v>
      </c>
      <c r="E210" t="s">
        <v>29</v>
      </c>
      <c r="F210" t="s">
        <v>1274</v>
      </c>
      <c r="G210" t="s">
        <v>1145</v>
      </c>
      <c r="H210" t="s">
        <v>13</v>
      </c>
      <c r="I210" t="s">
        <v>631</v>
      </c>
      <c r="J210" t="s">
        <v>632</v>
      </c>
      <c r="K210" t="s">
        <v>633</v>
      </c>
      <c r="L210" t="s">
        <v>632</v>
      </c>
      <c r="M210" t="s">
        <v>13</v>
      </c>
      <c r="N210" t="s">
        <v>1254</v>
      </c>
      <c r="O210" t="s">
        <v>1275</v>
      </c>
      <c r="P210" t="s">
        <v>1276</v>
      </c>
      <c r="Q210" t="s">
        <v>1277</v>
      </c>
    </row>
    <row r="211" spans="1:17" x14ac:dyDescent="0.25">
      <c r="A211">
        <v>288</v>
      </c>
      <c r="B211">
        <v>2486012</v>
      </c>
      <c r="C211">
        <v>1</v>
      </c>
      <c r="D211" t="s">
        <v>114</v>
      </c>
      <c r="E211" t="s">
        <v>29</v>
      </c>
      <c r="F211" t="s">
        <v>1278</v>
      </c>
      <c r="G211" t="s">
        <v>1145</v>
      </c>
      <c r="H211" t="s">
        <v>13</v>
      </c>
      <c r="I211" t="s">
        <v>631</v>
      </c>
      <c r="J211" t="s">
        <v>632</v>
      </c>
      <c r="K211" t="s">
        <v>633</v>
      </c>
      <c r="L211" t="s">
        <v>632</v>
      </c>
      <c r="M211" t="s">
        <v>13</v>
      </c>
      <c r="N211" t="s">
        <v>1254</v>
      </c>
      <c r="O211" t="s">
        <v>1279</v>
      </c>
      <c r="P211" t="s">
        <v>1280</v>
      </c>
      <c r="Q211" t="s">
        <v>1281</v>
      </c>
    </row>
    <row r="212" spans="1:17" x14ac:dyDescent="0.25">
      <c r="A212">
        <v>289</v>
      </c>
      <c r="B212">
        <v>2486015</v>
      </c>
      <c r="C212">
        <v>1</v>
      </c>
      <c r="D212" t="s">
        <v>115</v>
      </c>
      <c r="E212" t="s">
        <v>29</v>
      </c>
      <c r="F212" t="s">
        <v>1282</v>
      </c>
      <c r="G212" t="s">
        <v>1145</v>
      </c>
      <c r="H212" t="s">
        <v>13</v>
      </c>
      <c r="I212" t="s">
        <v>631</v>
      </c>
      <c r="J212" t="s">
        <v>632</v>
      </c>
      <c r="K212" t="s">
        <v>633</v>
      </c>
      <c r="L212" t="s">
        <v>632</v>
      </c>
      <c r="M212" t="s">
        <v>13</v>
      </c>
      <c r="N212" t="s">
        <v>1254</v>
      </c>
      <c r="O212" t="s">
        <v>1283</v>
      </c>
      <c r="P212" t="s">
        <v>1284</v>
      </c>
      <c r="Q212" t="s">
        <v>1285</v>
      </c>
    </row>
    <row r="213" spans="1:17" x14ac:dyDescent="0.25">
      <c r="A213">
        <v>290</v>
      </c>
      <c r="B213">
        <v>2486019</v>
      </c>
      <c r="C213">
        <v>1</v>
      </c>
      <c r="D213" t="s">
        <v>116</v>
      </c>
      <c r="E213" t="s">
        <v>29</v>
      </c>
      <c r="F213" t="s">
        <v>1286</v>
      </c>
      <c r="G213" t="s">
        <v>1145</v>
      </c>
      <c r="H213" t="s">
        <v>13</v>
      </c>
      <c r="I213" t="s">
        <v>631</v>
      </c>
      <c r="J213" t="s">
        <v>632</v>
      </c>
      <c r="K213" t="s">
        <v>633</v>
      </c>
      <c r="L213" t="s">
        <v>632</v>
      </c>
      <c r="M213" t="s">
        <v>13</v>
      </c>
      <c r="N213" t="s">
        <v>1254</v>
      </c>
      <c r="O213" t="s">
        <v>1287</v>
      </c>
      <c r="P213" t="s">
        <v>1288</v>
      </c>
      <c r="Q213" t="s">
        <v>1289</v>
      </c>
    </row>
    <row r="214" spans="1:17" x14ac:dyDescent="0.25">
      <c r="A214">
        <v>291</v>
      </c>
      <c r="B214">
        <v>2486022</v>
      </c>
      <c r="C214">
        <v>1</v>
      </c>
      <c r="D214" t="s">
        <v>117</v>
      </c>
      <c r="E214" t="s">
        <v>29</v>
      </c>
      <c r="F214" t="s">
        <v>1290</v>
      </c>
      <c r="G214" t="s">
        <v>1145</v>
      </c>
      <c r="H214" t="s">
        <v>13</v>
      </c>
      <c r="I214" t="s">
        <v>631</v>
      </c>
      <c r="J214" t="s">
        <v>632</v>
      </c>
      <c r="K214" t="s">
        <v>633</v>
      </c>
      <c r="L214" t="s">
        <v>632</v>
      </c>
      <c r="M214" t="s">
        <v>13</v>
      </c>
      <c r="N214" t="s">
        <v>1254</v>
      </c>
      <c r="O214" t="s">
        <v>1291</v>
      </c>
      <c r="P214" t="s">
        <v>1292</v>
      </c>
      <c r="Q214" t="s">
        <v>1293</v>
      </c>
    </row>
    <row r="215" spans="1:17" x14ac:dyDescent="0.25">
      <c r="A215">
        <v>292</v>
      </c>
      <c r="B215">
        <v>2486013</v>
      </c>
      <c r="C215">
        <v>1</v>
      </c>
      <c r="D215" t="s">
        <v>118</v>
      </c>
      <c r="E215" t="s">
        <v>29</v>
      </c>
      <c r="F215" t="s">
        <v>1294</v>
      </c>
      <c r="G215" t="s">
        <v>1145</v>
      </c>
      <c r="H215" t="s">
        <v>13</v>
      </c>
      <c r="I215" t="s">
        <v>631</v>
      </c>
      <c r="J215" t="s">
        <v>632</v>
      </c>
      <c r="K215" t="s">
        <v>633</v>
      </c>
      <c r="L215" t="s">
        <v>632</v>
      </c>
      <c r="M215" t="s">
        <v>13</v>
      </c>
      <c r="N215" t="s">
        <v>1254</v>
      </c>
      <c r="O215" t="s">
        <v>1295</v>
      </c>
      <c r="P215" t="s">
        <v>1296</v>
      </c>
      <c r="Q215" t="s">
        <v>1297</v>
      </c>
    </row>
    <row r="216" spans="1:17" x14ac:dyDescent="0.25">
      <c r="A216">
        <v>293</v>
      </c>
      <c r="B216">
        <v>2486017</v>
      </c>
      <c r="C216">
        <v>1</v>
      </c>
      <c r="D216" t="s">
        <v>119</v>
      </c>
      <c r="E216" t="s">
        <v>29</v>
      </c>
      <c r="F216" t="s">
        <v>1298</v>
      </c>
      <c r="G216" t="s">
        <v>1145</v>
      </c>
      <c r="H216" t="s">
        <v>13</v>
      </c>
      <c r="I216" t="s">
        <v>631</v>
      </c>
      <c r="J216" t="s">
        <v>632</v>
      </c>
      <c r="K216" t="s">
        <v>633</v>
      </c>
      <c r="L216" t="s">
        <v>632</v>
      </c>
      <c r="M216" t="s">
        <v>13</v>
      </c>
      <c r="N216" t="s">
        <v>1254</v>
      </c>
      <c r="O216" t="s">
        <v>1299</v>
      </c>
      <c r="P216" t="s">
        <v>1300</v>
      </c>
      <c r="Q216" t="s">
        <v>1301</v>
      </c>
    </row>
    <row r="217" spans="1:17" x14ac:dyDescent="0.25">
      <c r="A217">
        <v>294</v>
      </c>
      <c r="B217">
        <v>2486020</v>
      </c>
      <c r="C217">
        <v>1</v>
      </c>
      <c r="D217" t="s">
        <v>120</v>
      </c>
      <c r="E217" t="s">
        <v>29</v>
      </c>
      <c r="F217" t="s">
        <v>1302</v>
      </c>
      <c r="G217" t="s">
        <v>1145</v>
      </c>
      <c r="H217" t="s">
        <v>13</v>
      </c>
      <c r="I217" t="s">
        <v>631</v>
      </c>
      <c r="J217" t="s">
        <v>632</v>
      </c>
      <c r="K217" t="s">
        <v>633</v>
      </c>
      <c r="L217" t="s">
        <v>632</v>
      </c>
      <c r="M217" t="s">
        <v>13</v>
      </c>
      <c r="N217" t="s">
        <v>1254</v>
      </c>
      <c r="O217" t="s">
        <v>1303</v>
      </c>
      <c r="P217" t="s">
        <v>1304</v>
      </c>
      <c r="Q217" t="s">
        <v>1305</v>
      </c>
    </row>
    <row r="218" spans="1:17" x14ac:dyDescent="0.25">
      <c r="A218">
        <v>295</v>
      </c>
      <c r="B218">
        <v>2486023</v>
      </c>
      <c r="C218">
        <v>1</v>
      </c>
      <c r="D218" t="s">
        <v>121</v>
      </c>
      <c r="E218" t="s">
        <v>29</v>
      </c>
      <c r="F218" t="s">
        <v>1306</v>
      </c>
      <c r="G218" t="s">
        <v>1145</v>
      </c>
      <c r="H218" t="s">
        <v>13</v>
      </c>
      <c r="I218" t="s">
        <v>631</v>
      </c>
      <c r="J218" t="s">
        <v>632</v>
      </c>
      <c r="K218" t="s">
        <v>632</v>
      </c>
      <c r="L218" t="s">
        <v>633</v>
      </c>
      <c r="M218" t="s">
        <v>13</v>
      </c>
      <c r="N218" t="s">
        <v>1254</v>
      </c>
      <c r="O218" t="s">
        <v>1307</v>
      </c>
      <c r="P218" t="s">
        <v>1308</v>
      </c>
      <c r="Q218" t="s">
        <v>1309</v>
      </c>
    </row>
    <row r="219" spans="1:17" x14ac:dyDescent="0.25">
      <c r="A219">
        <v>296</v>
      </c>
      <c r="B219">
        <v>2486030</v>
      </c>
      <c r="C219">
        <v>1</v>
      </c>
      <c r="D219" t="s">
        <v>122</v>
      </c>
      <c r="E219" t="s">
        <v>29</v>
      </c>
      <c r="F219" t="s">
        <v>1310</v>
      </c>
      <c r="G219" t="s">
        <v>1145</v>
      </c>
      <c r="H219" t="s">
        <v>13</v>
      </c>
      <c r="I219" t="s">
        <v>631</v>
      </c>
      <c r="J219" t="s">
        <v>632</v>
      </c>
      <c r="K219" t="s">
        <v>633</v>
      </c>
      <c r="L219" t="s">
        <v>632</v>
      </c>
      <c r="M219" t="s">
        <v>13</v>
      </c>
      <c r="N219" t="s">
        <v>1254</v>
      </c>
      <c r="O219" t="s">
        <v>1311</v>
      </c>
      <c r="P219" t="s">
        <v>1312</v>
      </c>
      <c r="Q219" t="s">
        <v>1313</v>
      </c>
    </row>
    <row r="220" spans="1:17" x14ac:dyDescent="0.25">
      <c r="A220">
        <v>297</v>
      </c>
      <c r="B220">
        <v>2486034</v>
      </c>
      <c r="C220">
        <v>1</v>
      </c>
      <c r="D220" t="s">
        <v>123</v>
      </c>
      <c r="E220" t="s">
        <v>29</v>
      </c>
      <c r="F220" t="s">
        <v>1314</v>
      </c>
      <c r="G220" t="s">
        <v>1145</v>
      </c>
      <c r="H220" t="s">
        <v>13</v>
      </c>
      <c r="I220" t="s">
        <v>631</v>
      </c>
      <c r="J220" t="s">
        <v>632</v>
      </c>
      <c r="K220" t="s">
        <v>633</v>
      </c>
      <c r="L220" t="s">
        <v>632</v>
      </c>
      <c r="M220" t="s">
        <v>13</v>
      </c>
      <c r="N220" t="s">
        <v>1254</v>
      </c>
      <c r="O220" t="s">
        <v>1315</v>
      </c>
      <c r="P220" t="s">
        <v>1316</v>
      </c>
      <c r="Q220" t="s">
        <v>1317</v>
      </c>
    </row>
    <row r="221" spans="1:17" x14ac:dyDescent="0.25">
      <c r="A221">
        <v>298</v>
      </c>
      <c r="B221">
        <v>2486039</v>
      </c>
      <c r="C221">
        <v>1</v>
      </c>
      <c r="D221" t="s">
        <v>124</v>
      </c>
      <c r="E221" t="s">
        <v>29</v>
      </c>
      <c r="F221" t="s">
        <v>1318</v>
      </c>
      <c r="G221" t="s">
        <v>1145</v>
      </c>
      <c r="H221" t="s">
        <v>13</v>
      </c>
      <c r="I221" t="s">
        <v>631</v>
      </c>
      <c r="J221" t="s">
        <v>632</v>
      </c>
      <c r="K221" t="s">
        <v>632</v>
      </c>
      <c r="L221" t="s">
        <v>633</v>
      </c>
      <c r="M221" t="s">
        <v>13</v>
      </c>
      <c r="N221" t="s">
        <v>1254</v>
      </c>
      <c r="O221" t="s">
        <v>1319</v>
      </c>
      <c r="P221" t="s">
        <v>1320</v>
      </c>
      <c r="Q221" t="s">
        <v>1321</v>
      </c>
    </row>
    <row r="222" spans="1:17" x14ac:dyDescent="0.25">
      <c r="A222">
        <v>299</v>
      </c>
      <c r="B222">
        <v>2486040</v>
      </c>
      <c r="C222">
        <v>1</v>
      </c>
      <c r="D222" t="s">
        <v>125</v>
      </c>
      <c r="E222" t="s">
        <v>29</v>
      </c>
      <c r="F222" t="s">
        <v>1322</v>
      </c>
      <c r="G222" t="s">
        <v>1145</v>
      </c>
      <c r="H222" t="s">
        <v>13</v>
      </c>
      <c r="I222" t="s">
        <v>631</v>
      </c>
      <c r="J222" t="s">
        <v>632</v>
      </c>
      <c r="K222" t="s">
        <v>633</v>
      </c>
      <c r="L222" t="s">
        <v>632</v>
      </c>
      <c r="M222" t="s">
        <v>13</v>
      </c>
      <c r="N222" t="s">
        <v>1254</v>
      </c>
      <c r="O222" t="s">
        <v>1323</v>
      </c>
      <c r="P222" t="s">
        <v>824</v>
      </c>
      <c r="Q222" t="s">
        <v>1324</v>
      </c>
    </row>
    <row r="223" spans="1:17" x14ac:dyDescent="0.25">
      <c r="A223">
        <v>300</v>
      </c>
      <c r="B223">
        <v>2486028</v>
      </c>
      <c r="C223">
        <v>1</v>
      </c>
      <c r="D223" t="s">
        <v>126</v>
      </c>
      <c r="E223" t="s">
        <v>29</v>
      </c>
      <c r="F223" t="s">
        <v>1325</v>
      </c>
      <c r="G223" t="s">
        <v>1145</v>
      </c>
      <c r="H223" t="s">
        <v>13</v>
      </c>
      <c r="I223" t="s">
        <v>631</v>
      </c>
      <c r="J223" t="s">
        <v>632</v>
      </c>
      <c r="K223" t="s">
        <v>633</v>
      </c>
      <c r="L223" t="s">
        <v>632</v>
      </c>
      <c r="M223" t="s">
        <v>13</v>
      </c>
      <c r="N223" t="s">
        <v>1254</v>
      </c>
      <c r="O223" t="s">
        <v>1326</v>
      </c>
      <c r="P223" t="s">
        <v>1327</v>
      </c>
      <c r="Q223" t="s">
        <v>1328</v>
      </c>
    </row>
    <row r="224" spans="1:17" x14ac:dyDescent="0.25">
      <c r="A224">
        <v>301</v>
      </c>
      <c r="B224">
        <v>2486031</v>
      </c>
      <c r="C224">
        <v>1</v>
      </c>
      <c r="D224" t="s">
        <v>127</v>
      </c>
      <c r="E224" t="s">
        <v>29</v>
      </c>
      <c r="F224" t="s">
        <v>1329</v>
      </c>
      <c r="G224" t="s">
        <v>1145</v>
      </c>
      <c r="H224" t="s">
        <v>13</v>
      </c>
      <c r="I224" t="s">
        <v>631</v>
      </c>
      <c r="J224" t="s">
        <v>632</v>
      </c>
      <c r="K224" t="s">
        <v>633</v>
      </c>
      <c r="L224" t="s">
        <v>632</v>
      </c>
      <c r="M224" t="s">
        <v>13</v>
      </c>
      <c r="N224" t="s">
        <v>1254</v>
      </c>
      <c r="O224" t="s">
        <v>1330</v>
      </c>
      <c r="P224" t="s">
        <v>1331</v>
      </c>
      <c r="Q224" t="s">
        <v>1332</v>
      </c>
    </row>
    <row r="225" spans="1:17" x14ac:dyDescent="0.25">
      <c r="A225">
        <v>302</v>
      </c>
      <c r="B225">
        <v>2486033</v>
      </c>
      <c r="C225">
        <v>1</v>
      </c>
      <c r="D225" t="s">
        <v>128</v>
      </c>
      <c r="E225" t="s">
        <v>29</v>
      </c>
      <c r="F225" t="s">
        <v>1333</v>
      </c>
      <c r="G225" t="s">
        <v>1145</v>
      </c>
      <c r="H225" t="s">
        <v>13</v>
      </c>
      <c r="I225" t="s">
        <v>631</v>
      </c>
      <c r="J225" t="s">
        <v>632</v>
      </c>
      <c r="K225" t="s">
        <v>633</v>
      </c>
      <c r="L225" t="s">
        <v>632</v>
      </c>
      <c r="M225" t="s">
        <v>13</v>
      </c>
      <c r="N225" t="s">
        <v>1254</v>
      </c>
      <c r="O225" t="s">
        <v>1334</v>
      </c>
      <c r="P225" t="s">
        <v>1335</v>
      </c>
      <c r="Q225" t="s">
        <v>1336</v>
      </c>
    </row>
    <row r="226" spans="1:17" x14ac:dyDescent="0.25">
      <c r="A226">
        <v>303</v>
      </c>
      <c r="B226">
        <v>2486035</v>
      </c>
      <c r="C226">
        <v>1</v>
      </c>
      <c r="D226" t="s">
        <v>129</v>
      </c>
      <c r="E226" t="s">
        <v>29</v>
      </c>
      <c r="F226" t="s">
        <v>1337</v>
      </c>
      <c r="G226" t="s">
        <v>1145</v>
      </c>
      <c r="H226" t="s">
        <v>13</v>
      </c>
      <c r="I226" t="s">
        <v>631</v>
      </c>
      <c r="J226" t="s">
        <v>632</v>
      </c>
      <c r="K226" t="s">
        <v>633</v>
      </c>
      <c r="L226" t="s">
        <v>632</v>
      </c>
      <c r="M226" t="s">
        <v>13</v>
      </c>
      <c r="N226" t="s">
        <v>1254</v>
      </c>
      <c r="O226" t="s">
        <v>1338</v>
      </c>
      <c r="P226" t="s">
        <v>1339</v>
      </c>
      <c r="Q226" t="s">
        <v>1340</v>
      </c>
    </row>
    <row r="227" spans="1:17" x14ac:dyDescent="0.25">
      <c r="A227">
        <v>304</v>
      </c>
      <c r="B227">
        <v>2486026</v>
      </c>
      <c r="C227">
        <v>1</v>
      </c>
      <c r="D227" t="s">
        <v>130</v>
      </c>
      <c r="E227" t="s">
        <v>29</v>
      </c>
      <c r="F227" t="s">
        <v>1341</v>
      </c>
      <c r="G227" t="s">
        <v>1145</v>
      </c>
      <c r="H227" t="s">
        <v>13</v>
      </c>
      <c r="I227" t="s">
        <v>631</v>
      </c>
      <c r="J227" t="s">
        <v>632</v>
      </c>
      <c r="K227" t="s">
        <v>633</v>
      </c>
      <c r="L227" t="s">
        <v>632</v>
      </c>
      <c r="M227" t="s">
        <v>13</v>
      </c>
      <c r="N227" t="s">
        <v>1254</v>
      </c>
      <c r="O227" t="s">
        <v>1342</v>
      </c>
      <c r="P227" t="s">
        <v>1343</v>
      </c>
      <c r="Q227" t="s">
        <v>1344</v>
      </c>
    </row>
    <row r="228" spans="1:17" x14ac:dyDescent="0.25">
      <c r="A228">
        <v>305</v>
      </c>
      <c r="B228">
        <v>2486029</v>
      </c>
      <c r="C228">
        <v>1</v>
      </c>
      <c r="D228" t="s">
        <v>131</v>
      </c>
      <c r="E228" t="s">
        <v>29</v>
      </c>
      <c r="F228" t="s">
        <v>1345</v>
      </c>
      <c r="G228" t="s">
        <v>1145</v>
      </c>
      <c r="H228" t="s">
        <v>13</v>
      </c>
      <c r="I228" t="s">
        <v>631</v>
      </c>
      <c r="J228" t="s">
        <v>632</v>
      </c>
      <c r="K228" t="s">
        <v>633</v>
      </c>
      <c r="L228" t="s">
        <v>632</v>
      </c>
      <c r="M228" t="s">
        <v>13</v>
      </c>
      <c r="N228" t="s">
        <v>1254</v>
      </c>
      <c r="O228" t="s">
        <v>1346</v>
      </c>
      <c r="P228" t="s">
        <v>1347</v>
      </c>
      <c r="Q228" t="s">
        <v>1348</v>
      </c>
    </row>
    <row r="229" spans="1:17" x14ac:dyDescent="0.25">
      <c r="A229">
        <v>306</v>
      </c>
      <c r="B229">
        <v>2486032</v>
      </c>
      <c r="C229">
        <v>1</v>
      </c>
      <c r="D229" t="s">
        <v>132</v>
      </c>
      <c r="E229" t="s">
        <v>29</v>
      </c>
      <c r="F229" t="s">
        <v>1349</v>
      </c>
      <c r="G229" t="s">
        <v>1145</v>
      </c>
      <c r="H229" t="s">
        <v>13</v>
      </c>
      <c r="I229" t="s">
        <v>631</v>
      </c>
      <c r="J229" t="s">
        <v>632</v>
      </c>
      <c r="K229" t="s">
        <v>633</v>
      </c>
      <c r="L229" t="s">
        <v>632</v>
      </c>
      <c r="M229" t="s">
        <v>13</v>
      </c>
      <c r="N229" t="s">
        <v>1254</v>
      </c>
      <c r="O229" t="s">
        <v>1350</v>
      </c>
      <c r="P229" t="s">
        <v>1351</v>
      </c>
      <c r="Q229" t="s">
        <v>1352</v>
      </c>
    </row>
    <row r="230" spans="1:17" x14ac:dyDescent="0.25">
      <c r="A230">
        <v>307</v>
      </c>
      <c r="B230">
        <v>2486036</v>
      </c>
      <c r="C230">
        <v>1</v>
      </c>
      <c r="D230" t="s">
        <v>133</v>
      </c>
      <c r="E230" t="s">
        <v>29</v>
      </c>
      <c r="F230" t="s">
        <v>1353</v>
      </c>
      <c r="G230" t="s">
        <v>1145</v>
      </c>
      <c r="H230" t="s">
        <v>13</v>
      </c>
      <c r="I230" t="s">
        <v>631</v>
      </c>
      <c r="J230" t="s">
        <v>632</v>
      </c>
      <c r="K230" t="s">
        <v>633</v>
      </c>
      <c r="L230" t="s">
        <v>632</v>
      </c>
      <c r="M230" t="s">
        <v>13</v>
      </c>
      <c r="N230" t="s">
        <v>1254</v>
      </c>
      <c r="O230" t="s">
        <v>1354</v>
      </c>
      <c r="P230" t="s">
        <v>1355</v>
      </c>
      <c r="Q230" t="s">
        <v>1356</v>
      </c>
    </row>
    <row r="231" spans="1:17" x14ac:dyDescent="0.25">
      <c r="A231">
        <v>308</v>
      </c>
      <c r="B231">
        <v>2486037</v>
      </c>
      <c r="C231">
        <v>1</v>
      </c>
      <c r="D231" t="s">
        <v>134</v>
      </c>
      <c r="E231" t="s">
        <v>29</v>
      </c>
      <c r="F231" t="s">
        <v>1357</v>
      </c>
      <c r="G231" t="s">
        <v>1145</v>
      </c>
      <c r="H231" t="s">
        <v>13</v>
      </c>
      <c r="I231" t="s">
        <v>631</v>
      </c>
      <c r="J231" t="s">
        <v>632</v>
      </c>
      <c r="K231" t="s">
        <v>633</v>
      </c>
      <c r="L231" t="s">
        <v>632</v>
      </c>
      <c r="M231" t="s">
        <v>13</v>
      </c>
      <c r="N231" t="s">
        <v>1254</v>
      </c>
      <c r="O231" t="s">
        <v>1358</v>
      </c>
      <c r="P231" t="s">
        <v>1359</v>
      </c>
      <c r="Q231" t="s">
        <v>1360</v>
      </c>
    </row>
    <row r="232" spans="1:17" x14ac:dyDescent="0.25">
      <c r="A232">
        <v>309</v>
      </c>
      <c r="B232">
        <v>2486038</v>
      </c>
      <c r="C232">
        <v>1</v>
      </c>
      <c r="D232" t="s">
        <v>135</v>
      </c>
      <c r="E232" t="s">
        <v>29</v>
      </c>
      <c r="F232" t="s">
        <v>1361</v>
      </c>
      <c r="G232" t="s">
        <v>1145</v>
      </c>
      <c r="H232" t="s">
        <v>13</v>
      </c>
      <c r="I232" t="s">
        <v>631</v>
      </c>
      <c r="J232" t="s">
        <v>632</v>
      </c>
      <c r="K232" t="s">
        <v>633</v>
      </c>
      <c r="L232" t="s">
        <v>632</v>
      </c>
      <c r="M232" t="s">
        <v>13</v>
      </c>
      <c r="N232" t="s">
        <v>1254</v>
      </c>
      <c r="O232" t="s">
        <v>1362</v>
      </c>
      <c r="P232" t="s">
        <v>1363</v>
      </c>
      <c r="Q232" t="s">
        <v>1364</v>
      </c>
    </row>
    <row r="233" spans="1:17" x14ac:dyDescent="0.25">
      <c r="A233">
        <v>310</v>
      </c>
      <c r="B233">
        <v>2486041</v>
      </c>
      <c r="C233">
        <v>1</v>
      </c>
      <c r="D233" t="s">
        <v>136</v>
      </c>
      <c r="E233" t="s">
        <v>29</v>
      </c>
      <c r="F233" t="s">
        <v>1365</v>
      </c>
      <c r="G233" t="s">
        <v>1145</v>
      </c>
      <c r="H233" t="s">
        <v>13</v>
      </c>
      <c r="I233" t="s">
        <v>631</v>
      </c>
      <c r="J233" t="s">
        <v>632</v>
      </c>
      <c r="K233" t="s">
        <v>632</v>
      </c>
      <c r="L233" t="s">
        <v>633</v>
      </c>
      <c r="M233" t="s">
        <v>13</v>
      </c>
      <c r="N233" t="s">
        <v>1254</v>
      </c>
      <c r="O233" t="s">
        <v>1366</v>
      </c>
      <c r="P233" t="s">
        <v>1367</v>
      </c>
      <c r="Q233" t="s">
        <v>1368</v>
      </c>
    </row>
    <row r="234" spans="1:17" x14ac:dyDescent="0.25">
      <c r="A234">
        <v>311</v>
      </c>
      <c r="B234">
        <v>2486042</v>
      </c>
      <c r="C234">
        <v>1</v>
      </c>
      <c r="D234" t="s">
        <v>137</v>
      </c>
      <c r="E234" t="s">
        <v>29</v>
      </c>
      <c r="F234" t="s">
        <v>1369</v>
      </c>
      <c r="G234" t="s">
        <v>1145</v>
      </c>
      <c r="H234" t="s">
        <v>13</v>
      </c>
      <c r="I234" t="s">
        <v>631</v>
      </c>
      <c r="J234" t="s">
        <v>632</v>
      </c>
      <c r="K234" t="s">
        <v>633</v>
      </c>
      <c r="L234" t="s">
        <v>632</v>
      </c>
      <c r="M234" t="s">
        <v>13</v>
      </c>
      <c r="N234" t="s">
        <v>1254</v>
      </c>
      <c r="O234" t="s">
        <v>1370</v>
      </c>
      <c r="P234" t="s">
        <v>1371</v>
      </c>
      <c r="Q234" t="s">
        <v>1372</v>
      </c>
    </row>
    <row r="235" spans="1:17" x14ac:dyDescent="0.25">
      <c r="A235">
        <v>312</v>
      </c>
      <c r="B235">
        <v>2486043</v>
      </c>
      <c r="C235">
        <v>1</v>
      </c>
      <c r="D235" t="s">
        <v>138</v>
      </c>
      <c r="E235" t="s">
        <v>29</v>
      </c>
      <c r="F235" t="s">
        <v>1373</v>
      </c>
      <c r="G235" t="s">
        <v>1145</v>
      </c>
      <c r="H235" t="s">
        <v>13</v>
      </c>
      <c r="I235" t="s">
        <v>631</v>
      </c>
      <c r="J235" t="s">
        <v>632</v>
      </c>
      <c r="K235" t="s">
        <v>633</v>
      </c>
      <c r="L235" t="s">
        <v>632</v>
      </c>
      <c r="M235" t="s">
        <v>13</v>
      </c>
      <c r="N235" t="s">
        <v>1254</v>
      </c>
      <c r="O235" t="s">
        <v>1374</v>
      </c>
      <c r="P235" t="s">
        <v>1375</v>
      </c>
      <c r="Q235" t="s">
        <v>1376</v>
      </c>
    </row>
    <row r="236" spans="1:17" x14ac:dyDescent="0.25">
      <c r="A236">
        <v>313</v>
      </c>
      <c r="B236">
        <v>2486044</v>
      </c>
      <c r="C236">
        <v>1</v>
      </c>
      <c r="D236" t="s">
        <v>139</v>
      </c>
      <c r="E236" t="s">
        <v>29</v>
      </c>
      <c r="F236" t="s">
        <v>1377</v>
      </c>
      <c r="G236" t="s">
        <v>1145</v>
      </c>
      <c r="H236" t="s">
        <v>13</v>
      </c>
      <c r="I236" t="s">
        <v>631</v>
      </c>
      <c r="J236" t="s">
        <v>632</v>
      </c>
      <c r="K236" t="s">
        <v>633</v>
      </c>
      <c r="L236" t="s">
        <v>632</v>
      </c>
      <c r="M236" t="s">
        <v>13</v>
      </c>
      <c r="N236" t="s">
        <v>1254</v>
      </c>
      <c r="O236" t="s">
        <v>1378</v>
      </c>
      <c r="P236" t="s">
        <v>1379</v>
      </c>
      <c r="Q236" t="s">
        <v>1380</v>
      </c>
    </row>
    <row r="237" spans="1:17" x14ac:dyDescent="0.25">
      <c r="A237">
        <v>314</v>
      </c>
      <c r="B237">
        <v>2486045</v>
      </c>
      <c r="C237">
        <v>1</v>
      </c>
      <c r="D237" t="s">
        <v>140</v>
      </c>
      <c r="E237" t="s">
        <v>29</v>
      </c>
      <c r="F237" t="s">
        <v>1381</v>
      </c>
      <c r="G237" t="s">
        <v>1382</v>
      </c>
      <c r="H237" t="s">
        <v>13</v>
      </c>
      <c r="I237" t="s">
        <v>631</v>
      </c>
      <c r="J237" t="s">
        <v>632</v>
      </c>
      <c r="K237" t="s">
        <v>633</v>
      </c>
      <c r="L237" t="s">
        <v>632</v>
      </c>
      <c r="M237" t="s">
        <v>946</v>
      </c>
      <c r="N237" t="s">
        <v>1254</v>
      </c>
      <c r="O237" t="s">
        <v>1383</v>
      </c>
      <c r="P237" t="s">
        <v>1384</v>
      </c>
      <c r="Q237" t="s">
        <v>1385</v>
      </c>
    </row>
    <row r="238" spans="1:17" x14ac:dyDescent="0.25">
      <c r="A238">
        <v>315</v>
      </c>
      <c r="B238">
        <v>2486046</v>
      </c>
      <c r="C238">
        <v>1</v>
      </c>
      <c r="D238" t="s">
        <v>141</v>
      </c>
      <c r="E238" t="s">
        <v>29</v>
      </c>
      <c r="F238" t="s">
        <v>1386</v>
      </c>
      <c r="G238" t="s">
        <v>1382</v>
      </c>
      <c r="H238" t="s">
        <v>13</v>
      </c>
      <c r="I238" t="s">
        <v>631</v>
      </c>
      <c r="J238" t="s">
        <v>632</v>
      </c>
      <c r="K238" t="s">
        <v>633</v>
      </c>
      <c r="L238" t="s">
        <v>632</v>
      </c>
      <c r="M238" t="s">
        <v>946</v>
      </c>
      <c r="N238" t="s">
        <v>1254</v>
      </c>
      <c r="O238" t="s">
        <v>1387</v>
      </c>
      <c r="P238" t="s">
        <v>1388</v>
      </c>
      <c r="Q238" t="s">
        <v>1389</v>
      </c>
    </row>
    <row r="239" spans="1:17" x14ac:dyDescent="0.25">
      <c r="A239">
        <v>316</v>
      </c>
      <c r="B239">
        <v>2486047</v>
      </c>
      <c r="C239">
        <v>1</v>
      </c>
      <c r="D239" t="s">
        <v>142</v>
      </c>
      <c r="E239" t="s">
        <v>29</v>
      </c>
      <c r="F239" t="s">
        <v>1390</v>
      </c>
      <c r="G239" t="s">
        <v>1382</v>
      </c>
      <c r="H239" t="s">
        <v>13</v>
      </c>
      <c r="I239" t="s">
        <v>631</v>
      </c>
      <c r="J239" t="s">
        <v>632</v>
      </c>
      <c r="K239" t="s">
        <v>633</v>
      </c>
      <c r="L239" t="s">
        <v>632</v>
      </c>
      <c r="M239" t="s">
        <v>946</v>
      </c>
      <c r="N239" t="s">
        <v>1254</v>
      </c>
      <c r="O239" t="s">
        <v>1391</v>
      </c>
      <c r="P239" t="s">
        <v>1389</v>
      </c>
      <c r="Q239" t="s">
        <v>1392</v>
      </c>
    </row>
    <row r="240" spans="1:17" x14ac:dyDescent="0.25">
      <c r="A240">
        <v>317</v>
      </c>
      <c r="B240">
        <v>2486048</v>
      </c>
      <c r="C240">
        <v>1</v>
      </c>
      <c r="D240" t="s">
        <v>143</v>
      </c>
      <c r="E240" t="s">
        <v>29</v>
      </c>
      <c r="F240" t="s">
        <v>1393</v>
      </c>
      <c r="G240" t="s">
        <v>1382</v>
      </c>
      <c r="H240" t="s">
        <v>13</v>
      </c>
      <c r="I240" t="s">
        <v>631</v>
      </c>
      <c r="J240" t="s">
        <v>632</v>
      </c>
      <c r="K240" t="s">
        <v>633</v>
      </c>
      <c r="L240" t="s">
        <v>632</v>
      </c>
      <c r="M240" t="s">
        <v>13</v>
      </c>
      <c r="N240" t="s">
        <v>1254</v>
      </c>
      <c r="O240" t="s">
        <v>1394</v>
      </c>
      <c r="P240" t="s">
        <v>1392</v>
      </c>
      <c r="Q240" t="s">
        <v>1395</v>
      </c>
    </row>
    <row r="241" spans="1:17" x14ac:dyDescent="0.25">
      <c r="A241">
        <v>318</v>
      </c>
      <c r="B241">
        <v>2486070</v>
      </c>
      <c r="C241">
        <v>1</v>
      </c>
      <c r="D241" t="s">
        <v>28</v>
      </c>
      <c r="E241" t="s">
        <v>29</v>
      </c>
      <c r="F241" t="s">
        <v>1396</v>
      </c>
      <c r="G241" t="s">
        <v>1397</v>
      </c>
      <c r="H241" t="s">
        <v>13</v>
      </c>
      <c r="I241" t="s">
        <v>631</v>
      </c>
      <c r="J241" t="s">
        <v>632</v>
      </c>
      <c r="K241" t="s">
        <v>633</v>
      </c>
      <c r="L241" t="s">
        <v>632</v>
      </c>
      <c r="M241" t="s">
        <v>13</v>
      </c>
      <c r="N241" t="s">
        <v>1398</v>
      </c>
      <c r="O241" t="s">
        <v>1399</v>
      </c>
      <c r="P241" t="s">
        <v>1400</v>
      </c>
      <c r="Q241" t="s">
        <v>1401</v>
      </c>
    </row>
    <row r="242" spans="1:17" x14ac:dyDescent="0.25">
      <c r="A242">
        <v>319</v>
      </c>
      <c r="B242">
        <v>2486076</v>
      </c>
      <c r="C242">
        <v>1</v>
      </c>
      <c r="D242" t="s">
        <v>30</v>
      </c>
      <c r="E242" t="s">
        <v>29</v>
      </c>
      <c r="F242" t="s">
        <v>1402</v>
      </c>
      <c r="G242" t="s">
        <v>1397</v>
      </c>
      <c r="H242" t="s">
        <v>13</v>
      </c>
      <c r="I242" t="s">
        <v>631</v>
      </c>
      <c r="J242" t="s">
        <v>632</v>
      </c>
      <c r="K242" t="s">
        <v>633</v>
      </c>
      <c r="L242" t="s">
        <v>632</v>
      </c>
      <c r="M242" t="s">
        <v>1403</v>
      </c>
      <c r="N242" t="s">
        <v>1398</v>
      </c>
      <c r="O242" t="s">
        <v>1404</v>
      </c>
      <c r="P242" t="s">
        <v>1405</v>
      </c>
      <c r="Q242" t="s">
        <v>1406</v>
      </c>
    </row>
    <row r="243" spans="1:17" x14ac:dyDescent="0.25">
      <c r="A243">
        <v>320</v>
      </c>
      <c r="B243">
        <v>2486074</v>
      </c>
      <c r="C243">
        <v>1</v>
      </c>
      <c r="D243" t="s">
        <v>31</v>
      </c>
      <c r="E243" t="s">
        <v>29</v>
      </c>
      <c r="F243" t="s">
        <v>1407</v>
      </c>
      <c r="G243" t="s">
        <v>1397</v>
      </c>
      <c r="H243" t="s">
        <v>13</v>
      </c>
      <c r="I243" t="s">
        <v>631</v>
      </c>
      <c r="J243" t="s">
        <v>632</v>
      </c>
      <c r="K243" t="s">
        <v>633</v>
      </c>
      <c r="L243" t="s">
        <v>632</v>
      </c>
      <c r="M243" t="s">
        <v>13</v>
      </c>
      <c r="N243" t="s">
        <v>1398</v>
      </c>
      <c r="O243" t="s">
        <v>1408</v>
      </c>
      <c r="P243" t="s">
        <v>1409</v>
      </c>
      <c r="Q243" t="s">
        <v>1410</v>
      </c>
    </row>
    <row r="244" spans="1:17" x14ac:dyDescent="0.25">
      <c r="A244">
        <v>321</v>
      </c>
      <c r="B244">
        <v>2486071</v>
      </c>
      <c r="C244">
        <v>1</v>
      </c>
      <c r="D244" t="s">
        <v>32</v>
      </c>
      <c r="E244" t="s">
        <v>29</v>
      </c>
      <c r="F244" t="s">
        <v>1411</v>
      </c>
      <c r="G244" t="s">
        <v>1397</v>
      </c>
      <c r="H244" t="s">
        <v>13</v>
      </c>
      <c r="I244" t="s">
        <v>631</v>
      </c>
      <c r="J244" t="s">
        <v>632</v>
      </c>
      <c r="K244" t="s">
        <v>633</v>
      </c>
      <c r="L244" t="s">
        <v>632</v>
      </c>
      <c r="M244" t="s">
        <v>946</v>
      </c>
      <c r="N244" t="s">
        <v>1398</v>
      </c>
      <c r="O244" t="s">
        <v>1412</v>
      </c>
      <c r="P244" t="s">
        <v>1413</v>
      </c>
      <c r="Q244" t="s">
        <v>1414</v>
      </c>
    </row>
    <row r="245" spans="1:17" x14ac:dyDescent="0.25">
      <c r="A245">
        <v>322</v>
      </c>
      <c r="B245">
        <v>2486068</v>
      </c>
      <c r="C245">
        <v>1</v>
      </c>
      <c r="D245" t="s">
        <v>33</v>
      </c>
      <c r="E245" t="s">
        <v>29</v>
      </c>
      <c r="F245" t="s">
        <v>1415</v>
      </c>
      <c r="G245" t="s">
        <v>1397</v>
      </c>
      <c r="H245" t="s">
        <v>13</v>
      </c>
      <c r="I245" t="s">
        <v>631</v>
      </c>
      <c r="J245" t="s">
        <v>632</v>
      </c>
      <c r="K245" t="s">
        <v>633</v>
      </c>
      <c r="L245" t="s">
        <v>632</v>
      </c>
      <c r="M245" t="s">
        <v>946</v>
      </c>
      <c r="N245" t="s">
        <v>1398</v>
      </c>
      <c r="O245" t="s">
        <v>1416</v>
      </c>
      <c r="P245" t="s">
        <v>1417</v>
      </c>
      <c r="Q245" t="s">
        <v>1418</v>
      </c>
    </row>
    <row r="246" spans="1:17" x14ac:dyDescent="0.25">
      <c r="A246">
        <v>323</v>
      </c>
      <c r="B246">
        <v>2486065</v>
      </c>
      <c r="C246">
        <v>1</v>
      </c>
      <c r="D246" t="s">
        <v>34</v>
      </c>
      <c r="E246" t="s">
        <v>29</v>
      </c>
      <c r="F246" t="s">
        <v>1419</v>
      </c>
      <c r="G246" t="s">
        <v>1397</v>
      </c>
      <c r="H246" t="s">
        <v>13</v>
      </c>
      <c r="I246" t="s">
        <v>631</v>
      </c>
      <c r="J246" t="s">
        <v>632</v>
      </c>
      <c r="K246" t="s">
        <v>633</v>
      </c>
      <c r="L246" t="s">
        <v>632</v>
      </c>
      <c r="M246" t="s">
        <v>1403</v>
      </c>
      <c r="N246" t="s">
        <v>1398</v>
      </c>
      <c r="O246" t="s">
        <v>1420</v>
      </c>
      <c r="P246" t="s">
        <v>1421</v>
      </c>
      <c r="Q246" t="s">
        <v>1422</v>
      </c>
    </row>
    <row r="247" spans="1:17" x14ac:dyDescent="0.25">
      <c r="A247">
        <v>324</v>
      </c>
      <c r="B247">
        <v>2486073</v>
      </c>
      <c r="C247">
        <v>1</v>
      </c>
      <c r="D247" t="s">
        <v>35</v>
      </c>
      <c r="E247" t="s">
        <v>29</v>
      </c>
      <c r="F247" t="s">
        <v>1423</v>
      </c>
      <c r="G247" t="s">
        <v>1397</v>
      </c>
      <c r="H247" t="s">
        <v>13</v>
      </c>
      <c r="I247" t="s">
        <v>631</v>
      </c>
      <c r="J247" t="s">
        <v>632</v>
      </c>
      <c r="K247" t="s">
        <v>632</v>
      </c>
      <c r="L247" t="s">
        <v>633</v>
      </c>
      <c r="M247" t="s">
        <v>13</v>
      </c>
      <c r="N247" t="s">
        <v>1398</v>
      </c>
      <c r="O247" t="s">
        <v>1424</v>
      </c>
      <c r="P247" t="s">
        <v>1418</v>
      </c>
      <c r="Q247" t="s">
        <v>1425</v>
      </c>
    </row>
    <row r="248" spans="1:17" x14ac:dyDescent="0.25">
      <c r="A248">
        <v>325</v>
      </c>
      <c r="B248">
        <v>2486067</v>
      </c>
      <c r="C248">
        <v>1</v>
      </c>
      <c r="D248" t="s">
        <v>36</v>
      </c>
      <c r="E248" t="s">
        <v>29</v>
      </c>
      <c r="F248" t="s">
        <v>1426</v>
      </c>
      <c r="G248" t="s">
        <v>1397</v>
      </c>
      <c r="H248" t="s">
        <v>13</v>
      </c>
      <c r="I248" t="s">
        <v>631</v>
      </c>
      <c r="J248" t="s">
        <v>632</v>
      </c>
      <c r="K248" t="s">
        <v>633</v>
      </c>
      <c r="L248" t="s">
        <v>632</v>
      </c>
      <c r="M248" t="s">
        <v>13</v>
      </c>
      <c r="N248" t="s">
        <v>1398</v>
      </c>
      <c r="O248" t="s">
        <v>1427</v>
      </c>
      <c r="P248" t="s">
        <v>1428</v>
      </c>
      <c r="Q248" t="s">
        <v>1429</v>
      </c>
    </row>
    <row r="249" spans="1:17" x14ac:dyDescent="0.25">
      <c r="A249">
        <v>326</v>
      </c>
      <c r="B249">
        <v>2486072</v>
      </c>
      <c r="C249">
        <v>1</v>
      </c>
      <c r="D249" t="s">
        <v>37</v>
      </c>
      <c r="E249" t="s">
        <v>29</v>
      </c>
      <c r="F249" t="s">
        <v>1430</v>
      </c>
      <c r="G249" t="s">
        <v>1397</v>
      </c>
      <c r="H249" t="s">
        <v>13</v>
      </c>
      <c r="I249" t="s">
        <v>631</v>
      </c>
      <c r="J249" t="s">
        <v>632</v>
      </c>
      <c r="K249" t="s">
        <v>633</v>
      </c>
      <c r="L249" t="s">
        <v>632</v>
      </c>
      <c r="M249" t="s">
        <v>946</v>
      </c>
      <c r="N249" t="s">
        <v>1398</v>
      </c>
      <c r="O249" t="s">
        <v>1431</v>
      </c>
      <c r="P249" t="s">
        <v>1432</v>
      </c>
      <c r="Q249" t="s">
        <v>1433</v>
      </c>
    </row>
    <row r="250" spans="1:17" x14ac:dyDescent="0.25">
      <c r="A250">
        <v>327</v>
      </c>
      <c r="B250">
        <v>2486069</v>
      </c>
      <c r="C250">
        <v>1</v>
      </c>
      <c r="D250" t="s">
        <v>38</v>
      </c>
      <c r="E250" t="s">
        <v>29</v>
      </c>
      <c r="F250" t="s">
        <v>1434</v>
      </c>
      <c r="G250" t="s">
        <v>1397</v>
      </c>
      <c r="H250" t="s">
        <v>13</v>
      </c>
      <c r="I250" t="s">
        <v>631</v>
      </c>
      <c r="J250" t="s">
        <v>632</v>
      </c>
      <c r="K250" t="s">
        <v>633</v>
      </c>
      <c r="L250" t="s">
        <v>632</v>
      </c>
      <c r="M250" t="s">
        <v>946</v>
      </c>
      <c r="N250" t="s">
        <v>1398</v>
      </c>
      <c r="O250" t="s">
        <v>1435</v>
      </c>
      <c r="P250" t="s">
        <v>1433</v>
      </c>
      <c r="Q250" t="s">
        <v>1436</v>
      </c>
    </row>
    <row r="251" spans="1:17" x14ac:dyDescent="0.25">
      <c r="A251">
        <v>328</v>
      </c>
      <c r="B251">
        <v>2486066</v>
      </c>
      <c r="C251">
        <v>1</v>
      </c>
      <c r="D251" t="s">
        <v>39</v>
      </c>
      <c r="E251" t="s">
        <v>29</v>
      </c>
      <c r="F251" t="s">
        <v>1437</v>
      </c>
      <c r="G251" t="s">
        <v>1397</v>
      </c>
      <c r="H251" t="s">
        <v>13</v>
      </c>
      <c r="I251" t="s">
        <v>631</v>
      </c>
      <c r="J251" t="s">
        <v>632</v>
      </c>
      <c r="K251" t="s">
        <v>633</v>
      </c>
      <c r="L251" t="s">
        <v>632</v>
      </c>
      <c r="M251" t="s">
        <v>13</v>
      </c>
      <c r="N251" t="s">
        <v>1398</v>
      </c>
      <c r="O251" t="s">
        <v>1438</v>
      </c>
      <c r="P251" t="s">
        <v>1439</v>
      </c>
      <c r="Q251" t="s">
        <v>1440</v>
      </c>
    </row>
    <row r="252" spans="1:17" x14ac:dyDescent="0.25">
      <c r="A252">
        <v>329</v>
      </c>
      <c r="B252">
        <v>2486075</v>
      </c>
      <c r="C252">
        <v>1</v>
      </c>
      <c r="D252" t="s">
        <v>40</v>
      </c>
      <c r="E252" t="s">
        <v>29</v>
      </c>
      <c r="F252" t="s">
        <v>1441</v>
      </c>
      <c r="G252" t="s">
        <v>1397</v>
      </c>
      <c r="H252" t="s">
        <v>13</v>
      </c>
      <c r="I252" t="s">
        <v>631</v>
      </c>
      <c r="J252" t="s">
        <v>632</v>
      </c>
      <c r="K252" t="s">
        <v>633</v>
      </c>
      <c r="L252" t="s">
        <v>632</v>
      </c>
      <c r="M252" t="s">
        <v>1403</v>
      </c>
      <c r="N252" t="s">
        <v>1398</v>
      </c>
      <c r="O252" t="s">
        <v>1442</v>
      </c>
      <c r="P252" t="s">
        <v>1436</v>
      </c>
      <c r="Q252" t="s">
        <v>1443</v>
      </c>
    </row>
    <row r="253" spans="1:17" x14ac:dyDescent="0.25">
      <c r="A253">
        <v>330</v>
      </c>
      <c r="B253">
        <v>2486077</v>
      </c>
      <c r="C253">
        <v>1</v>
      </c>
      <c r="D253" t="s">
        <v>41</v>
      </c>
      <c r="E253" t="s">
        <v>29</v>
      </c>
      <c r="F253" t="s">
        <v>1444</v>
      </c>
      <c r="G253" t="s">
        <v>1397</v>
      </c>
      <c r="H253" t="s">
        <v>13</v>
      </c>
      <c r="I253" t="s">
        <v>631</v>
      </c>
      <c r="J253" t="s">
        <v>632</v>
      </c>
      <c r="K253" t="s">
        <v>633</v>
      </c>
      <c r="L253" t="s">
        <v>632</v>
      </c>
      <c r="M253" t="s">
        <v>946</v>
      </c>
      <c r="N253" t="s">
        <v>1398</v>
      </c>
      <c r="O253" t="s">
        <v>1445</v>
      </c>
      <c r="P253" t="s">
        <v>1446</v>
      </c>
      <c r="Q253" t="s">
        <v>1447</v>
      </c>
    </row>
    <row r="254" spans="1:17" x14ac:dyDescent="0.25">
      <c r="A254">
        <v>331</v>
      </c>
      <c r="B254">
        <v>2486078</v>
      </c>
      <c r="C254">
        <v>1</v>
      </c>
      <c r="D254" t="s">
        <v>42</v>
      </c>
      <c r="E254" t="s">
        <v>29</v>
      </c>
      <c r="F254" t="s">
        <v>1448</v>
      </c>
      <c r="G254" t="s">
        <v>1397</v>
      </c>
      <c r="H254" t="s">
        <v>13</v>
      </c>
      <c r="I254" t="s">
        <v>631</v>
      </c>
      <c r="J254" t="s">
        <v>632</v>
      </c>
      <c r="K254" t="s">
        <v>633</v>
      </c>
      <c r="L254" t="s">
        <v>632</v>
      </c>
      <c r="M254" t="s">
        <v>13</v>
      </c>
      <c r="N254" t="s">
        <v>1398</v>
      </c>
      <c r="O254" t="s">
        <v>1449</v>
      </c>
      <c r="P254" t="s">
        <v>1450</v>
      </c>
      <c r="Q254" t="s">
        <v>1451</v>
      </c>
    </row>
    <row r="255" spans="1:17" x14ac:dyDescent="0.25">
      <c r="A255">
        <v>332</v>
      </c>
      <c r="B255">
        <v>2486079</v>
      </c>
      <c r="C255">
        <v>1</v>
      </c>
      <c r="D255" t="s">
        <v>43</v>
      </c>
      <c r="E255" t="s">
        <v>29</v>
      </c>
      <c r="F255" t="s">
        <v>1452</v>
      </c>
      <c r="G255" t="s">
        <v>1397</v>
      </c>
      <c r="H255" t="s">
        <v>13</v>
      </c>
      <c r="I255" t="s">
        <v>631</v>
      </c>
      <c r="J255" t="s">
        <v>632</v>
      </c>
      <c r="K255" t="s">
        <v>633</v>
      </c>
      <c r="L255" t="s">
        <v>632</v>
      </c>
      <c r="M255" t="s">
        <v>13</v>
      </c>
      <c r="N255" t="s">
        <v>1398</v>
      </c>
      <c r="O255" t="s">
        <v>1453</v>
      </c>
      <c r="P255" t="s">
        <v>1454</v>
      </c>
      <c r="Q255" t="s">
        <v>1455</v>
      </c>
    </row>
    <row r="256" spans="1:17" x14ac:dyDescent="0.25">
      <c r="A256">
        <v>333</v>
      </c>
      <c r="B256">
        <v>2486080</v>
      </c>
      <c r="C256">
        <v>1</v>
      </c>
      <c r="D256" t="s">
        <v>44</v>
      </c>
      <c r="E256" t="s">
        <v>29</v>
      </c>
      <c r="F256" t="s">
        <v>1456</v>
      </c>
      <c r="G256" t="s">
        <v>1397</v>
      </c>
      <c r="H256" t="s">
        <v>13</v>
      </c>
      <c r="I256" t="s">
        <v>631</v>
      </c>
      <c r="J256" t="s">
        <v>632</v>
      </c>
      <c r="K256" t="s">
        <v>633</v>
      </c>
      <c r="L256" t="s">
        <v>632</v>
      </c>
      <c r="M256" t="s">
        <v>946</v>
      </c>
      <c r="N256" t="s">
        <v>1398</v>
      </c>
      <c r="O256" t="s">
        <v>1457</v>
      </c>
      <c r="P256" t="s">
        <v>1458</v>
      </c>
      <c r="Q256" t="s">
        <v>1459</v>
      </c>
    </row>
    <row r="257" spans="1:17" x14ac:dyDescent="0.25">
      <c r="A257">
        <v>334</v>
      </c>
      <c r="B257">
        <v>2486123</v>
      </c>
      <c r="C257">
        <v>1</v>
      </c>
      <c r="D257" t="s">
        <v>145</v>
      </c>
      <c r="E257" t="s">
        <v>29</v>
      </c>
      <c r="F257" t="s">
        <v>1460</v>
      </c>
      <c r="G257" t="s">
        <v>630</v>
      </c>
      <c r="H257" t="s">
        <v>13</v>
      </c>
      <c r="I257" t="s">
        <v>631</v>
      </c>
      <c r="J257" t="s">
        <v>632</v>
      </c>
      <c r="K257" t="s">
        <v>632</v>
      </c>
      <c r="L257" t="s">
        <v>633</v>
      </c>
      <c r="M257" t="s">
        <v>13</v>
      </c>
      <c r="N257" t="s">
        <v>1461</v>
      </c>
      <c r="O257" t="s">
        <v>1462</v>
      </c>
      <c r="P257" t="s">
        <v>1463</v>
      </c>
      <c r="Q257" t="s">
        <v>1464</v>
      </c>
    </row>
    <row r="258" spans="1:17" x14ac:dyDescent="0.25">
      <c r="A258">
        <v>335</v>
      </c>
      <c r="B258">
        <v>2486126</v>
      </c>
      <c r="C258">
        <v>1</v>
      </c>
      <c r="D258" t="s">
        <v>146</v>
      </c>
      <c r="E258" t="s">
        <v>29</v>
      </c>
      <c r="F258" t="s">
        <v>1465</v>
      </c>
      <c r="G258" t="s">
        <v>630</v>
      </c>
      <c r="H258" t="s">
        <v>13</v>
      </c>
      <c r="I258" t="s">
        <v>631</v>
      </c>
      <c r="J258" t="s">
        <v>632</v>
      </c>
      <c r="K258" t="s">
        <v>632</v>
      </c>
      <c r="L258" t="s">
        <v>633</v>
      </c>
      <c r="M258" t="s">
        <v>13</v>
      </c>
      <c r="N258" t="s">
        <v>1466</v>
      </c>
      <c r="O258" t="s">
        <v>1467</v>
      </c>
      <c r="P258" t="s">
        <v>1468</v>
      </c>
      <c r="Q258" t="s">
        <v>1469</v>
      </c>
    </row>
    <row r="259" spans="1:17" x14ac:dyDescent="0.25">
      <c r="A259">
        <v>336</v>
      </c>
      <c r="B259">
        <v>2486129</v>
      </c>
      <c r="C259">
        <v>1</v>
      </c>
      <c r="D259" t="s">
        <v>147</v>
      </c>
      <c r="E259" t="s">
        <v>29</v>
      </c>
      <c r="F259" t="s">
        <v>1470</v>
      </c>
      <c r="G259" t="s">
        <v>630</v>
      </c>
      <c r="H259" t="s">
        <v>13</v>
      </c>
      <c r="I259" t="s">
        <v>631</v>
      </c>
      <c r="J259" t="s">
        <v>632</v>
      </c>
      <c r="K259" t="s">
        <v>632</v>
      </c>
      <c r="L259" t="s">
        <v>633</v>
      </c>
      <c r="M259" t="s">
        <v>13</v>
      </c>
      <c r="N259" t="s">
        <v>1466</v>
      </c>
      <c r="O259" t="s">
        <v>1471</v>
      </c>
      <c r="P259" t="s">
        <v>1472</v>
      </c>
      <c r="Q259" t="s">
        <v>1473</v>
      </c>
    </row>
    <row r="260" spans="1:17" x14ac:dyDescent="0.25">
      <c r="A260">
        <v>337</v>
      </c>
      <c r="B260">
        <v>2486131</v>
      </c>
      <c r="C260">
        <v>1</v>
      </c>
      <c r="D260" t="s">
        <v>148</v>
      </c>
      <c r="E260" t="s">
        <v>29</v>
      </c>
      <c r="F260" t="s">
        <v>1474</v>
      </c>
      <c r="G260" t="s">
        <v>630</v>
      </c>
      <c r="H260" t="s">
        <v>13</v>
      </c>
      <c r="I260" t="s">
        <v>631</v>
      </c>
      <c r="J260" t="s">
        <v>632</v>
      </c>
      <c r="K260" t="s">
        <v>632</v>
      </c>
      <c r="L260" t="s">
        <v>633</v>
      </c>
      <c r="M260" t="s">
        <v>13</v>
      </c>
      <c r="N260" t="s">
        <v>1466</v>
      </c>
      <c r="O260" t="s">
        <v>1475</v>
      </c>
      <c r="P260" t="s">
        <v>1476</v>
      </c>
      <c r="Q260" t="s">
        <v>1477</v>
      </c>
    </row>
    <row r="261" spans="1:17" x14ac:dyDescent="0.25">
      <c r="A261">
        <v>338</v>
      </c>
      <c r="B261">
        <v>2486122</v>
      </c>
      <c r="C261">
        <v>1</v>
      </c>
      <c r="D261" t="s">
        <v>149</v>
      </c>
      <c r="E261" t="s">
        <v>29</v>
      </c>
      <c r="F261" t="s">
        <v>1478</v>
      </c>
      <c r="G261" t="s">
        <v>630</v>
      </c>
      <c r="H261" t="s">
        <v>13</v>
      </c>
      <c r="I261" t="s">
        <v>631</v>
      </c>
      <c r="J261" t="s">
        <v>632</v>
      </c>
      <c r="K261" t="s">
        <v>632</v>
      </c>
      <c r="L261" t="s">
        <v>633</v>
      </c>
      <c r="M261" t="s">
        <v>13</v>
      </c>
      <c r="N261" t="s">
        <v>1466</v>
      </c>
      <c r="O261" t="s">
        <v>1479</v>
      </c>
      <c r="P261" t="s">
        <v>1480</v>
      </c>
      <c r="Q261" t="s">
        <v>1481</v>
      </c>
    </row>
    <row r="262" spans="1:17" x14ac:dyDescent="0.25">
      <c r="A262">
        <v>339</v>
      </c>
      <c r="B262">
        <v>2486124</v>
      </c>
      <c r="C262">
        <v>1</v>
      </c>
      <c r="D262" t="s">
        <v>150</v>
      </c>
      <c r="E262" t="s">
        <v>29</v>
      </c>
      <c r="F262" t="s">
        <v>1482</v>
      </c>
      <c r="G262" t="s">
        <v>630</v>
      </c>
      <c r="H262" t="s">
        <v>13</v>
      </c>
      <c r="I262" t="s">
        <v>631</v>
      </c>
      <c r="J262" t="s">
        <v>632</v>
      </c>
      <c r="K262" t="s">
        <v>633</v>
      </c>
      <c r="L262" t="s">
        <v>632</v>
      </c>
      <c r="M262" t="s">
        <v>13</v>
      </c>
      <c r="N262" t="s">
        <v>1466</v>
      </c>
      <c r="O262" t="s">
        <v>1483</v>
      </c>
      <c r="P262" t="s">
        <v>1484</v>
      </c>
      <c r="Q262" t="s">
        <v>1485</v>
      </c>
    </row>
    <row r="263" spans="1:17" x14ac:dyDescent="0.25">
      <c r="A263">
        <v>340</v>
      </c>
      <c r="B263">
        <v>2486127</v>
      </c>
      <c r="C263">
        <v>1</v>
      </c>
      <c r="D263" t="s">
        <v>151</v>
      </c>
      <c r="E263" t="s">
        <v>29</v>
      </c>
      <c r="F263" t="s">
        <v>1486</v>
      </c>
      <c r="G263" t="s">
        <v>630</v>
      </c>
      <c r="H263" t="s">
        <v>13</v>
      </c>
      <c r="I263" t="s">
        <v>631</v>
      </c>
      <c r="J263" t="s">
        <v>632</v>
      </c>
      <c r="K263" t="s">
        <v>633</v>
      </c>
      <c r="L263" t="s">
        <v>632</v>
      </c>
      <c r="M263" t="s">
        <v>13</v>
      </c>
      <c r="N263" t="s">
        <v>1466</v>
      </c>
      <c r="O263" t="s">
        <v>1487</v>
      </c>
      <c r="P263" t="s">
        <v>1488</v>
      </c>
      <c r="Q263" t="s">
        <v>1489</v>
      </c>
    </row>
    <row r="264" spans="1:17" x14ac:dyDescent="0.25">
      <c r="A264">
        <v>341</v>
      </c>
      <c r="B264">
        <v>2486130</v>
      </c>
      <c r="C264">
        <v>1</v>
      </c>
      <c r="D264" t="s">
        <v>152</v>
      </c>
      <c r="E264" t="s">
        <v>29</v>
      </c>
      <c r="F264" t="s">
        <v>1490</v>
      </c>
      <c r="G264" t="s">
        <v>630</v>
      </c>
      <c r="H264" t="s">
        <v>13</v>
      </c>
      <c r="I264" t="s">
        <v>631</v>
      </c>
      <c r="J264" t="s">
        <v>632</v>
      </c>
      <c r="K264" t="s">
        <v>633</v>
      </c>
      <c r="L264" t="s">
        <v>632</v>
      </c>
      <c r="M264" t="s">
        <v>13</v>
      </c>
      <c r="N264" t="s">
        <v>1466</v>
      </c>
      <c r="O264" t="s">
        <v>1491</v>
      </c>
      <c r="P264" t="s">
        <v>1492</v>
      </c>
      <c r="Q264" t="s">
        <v>1493</v>
      </c>
    </row>
    <row r="265" spans="1:17" x14ac:dyDescent="0.25">
      <c r="A265">
        <v>342</v>
      </c>
      <c r="B265">
        <v>2486128</v>
      </c>
      <c r="C265">
        <v>1</v>
      </c>
      <c r="D265" t="s">
        <v>153</v>
      </c>
      <c r="E265" t="s">
        <v>29</v>
      </c>
      <c r="F265" t="s">
        <v>1494</v>
      </c>
      <c r="G265" t="s">
        <v>630</v>
      </c>
      <c r="H265" t="s">
        <v>13</v>
      </c>
      <c r="I265" t="s">
        <v>631</v>
      </c>
      <c r="J265" t="s">
        <v>632</v>
      </c>
      <c r="K265" t="s">
        <v>633</v>
      </c>
      <c r="L265" t="s">
        <v>632</v>
      </c>
      <c r="M265" t="s">
        <v>13</v>
      </c>
      <c r="N265" t="s">
        <v>1466</v>
      </c>
      <c r="O265" t="s">
        <v>1495</v>
      </c>
      <c r="P265" t="s">
        <v>1496</v>
      </c>
      <c r="Q265" t="s">
        <v>1497</v>
      </c>
    </row>
    <row r="266" spans="1:17" x14ac:dyDescent="0.25">
      <c r="A266">
        <v>343</v>
      </c>
      <c r="B266">
        <v>2486133</v>
      </c>
      <c r="C266">
        <v>1</v>
      </c>
      <c r="D266" t="s">
        <v>154</v>
      </c>
      <c r="E266" t="s">
        <v>29</v>
      </c>
      <c r="F266" t="s">
        <v>1498</v>
      </c>
      <c r="G266" t="s">
        <v>630</v>
      </c>
      <c r="H266" t="s">
        <v>13</v>
      </c>
      <c r="I266" t="s">
        <v>631</v>
      </c>
      <c r="J266" t="s">
        <v>632</v>
      </c>
      <c r="K266" t="s">
        <v>633</v>
      </c>
      <c r="L266" t="s">
        <v>632</v>
      </c>
      <c r="M266" t="s">
        <v>13</v>
      </c>
      <c r="N266" t="s">
        <v>1466</v>
      </c>
      <c r="O266" t="s">
        <v>1499</v>
      </c>
      <c r="P266" t="s">
        <v>1500</v>
      </c>
      <c r="Q266" t="s">
        <v>1501</v>
      </c>
    </row>
    <row r="267" spans="1:17" x14ac:dyDescent="0.25">
      <c r="A267">
        <v>344</v>
      </c>
      <c r="B267">
        <v>2486137</v>
      </c>
      <c r="C267">
        <v>1</v>
      </c>
      <c r="D267" t="s">
        <v>155</v>
      </c>
      <c r="E267" t="s">
        <v>29</v>
      </c>
      <c r="F267" t="s">
        <v>1502</v>
      </c>
      <c r="G267" t="s">
        <v>630</v>
      </c>
      <c r="H267" t="s">
        <v>13</v>
      </c>
      <c r="I267" t="s">
        <v>631</v>
      </c>
      <c r="J267" t="s">
        <v>632</v>
      </c>
      <c r="K267" t="s">
        <v>633</v>
      </c>
      <c r="L267" t="s">
        <v>632</v>
      </c>
      <c r="M267" t="s">
        <v>13</v>
      </c>
      <c r="N267" t="s">
        <v>1466</v>
      </c>
      <c r="O267" t="s">
        <v>1503</v>
      </c>
      <c r="P267" t="s">
        <v>1504</v>
      </c>
      <c r="Q267" t="s">
        <v>1505</v>
      </c>
    </row>
    <row r="268" spans="1:17" x14ac:dyDescent="0.25">
      <c r="A268">
        <v>345</v>
      </c>
      <c r="B268">
        <v>2486140</v>
      </c>
      <c r="C268">
        <v>1</v>
      </c>
      <c r="D268" t="s">
        <v>156</v>
      </c>
      <c r="E268" t="s">
        <v>29</v>
      </c>
      <c r="F268" t="s">
        <v>1506</v>
      </c>
      <c r="G268" t="s">
        <v>630</v>
      </c>
      <c r="H268" t="s">
        <v>13</v>
      </c>
      <c r="I268" t="s">
        <v>631</v>
      </c>
      <c r="J268" t="s">
        <v>632</v>
      </c>
      <c r="K268" t="s">
        <v>633</v>
      </c>
      <c r="L268" t="s">
        <v>632</v>
      </c>
      <c r="M268" t="s">
        <v>13</v>
      </c>
      <c r="N268" t="s">
        <v>1466</v>
      </c>
      <c r="O268" t="s">
        <v>1507</v>
      </c>
      <c r="P268" t="s">
        <v>1508</v>
      </c>
      <c r="Q268" t="s">
        <v>1509</v>
      </c>
    </row>
    <row r="269" spans="1:17" x14ac:dyDescent="0.25">
      <c r="A269">
        <v>346</v>
      </c>
      <c r="B269">
        <v>2486135</v>
      </c>
      <c r="C269">
        <v>1</v>
      </c>
      <c r="D269" t="s">
        <v>157</v>
      </c>
      <c r="E269" t="s">
        <v>29</v>
      </c>
      <c r="F269" t="s">
        <v>1510</v>
      </c>
      <c r="G269" t="s">
        <v>630</v>
      </c>
      <c r="H269" t="s">
        <v>13</v>
      </c>
      <c r="I269" t="s">
        <v>631</v>
      </c>
      <c r="J269" t="s">
        <v>632</v>
      </c>
      <c r="K269" t="s">
        <v>633</v>
      </c>
      <c r="L269" t="s">
        <v>632</v>
      </c>
      <c r="M269" t="s">
        <v>946</v>
      </c>
      <c r="N269" t="s">
        <v>1466</v>
      </c>
      <c r="O269" t="s">
        <v>1511</v>
      </c>
      <c r="P269" t="s">
        <v>1512</v>
      </c>
      <c r="Q269" t="s">
        <v>1513</v>
      </c>
    </row>
    <row r="270" spans="1:17" x14ac:dyDescent="0.25">
      <c r="A270">
        <v>347</v>
      </c>
      <c r="B270">
        <v>2486138</v>
      </c>
      <c r="C270">
        <v>1</v>
      </c>
      <c r="D270" t="s">
        <v>158</v>
      </c>
      <c r="E270" t="s">
        <v>29</v>
      </c>
      <c r="F270" t="s">
        <v>1514</v>
      </c>
      <c r="G270" t="s">
        <v>630</v>
      </c>
      <c r="H270" t="s">
        <v>13</v>
      </c>
      <c r="I270" t="s">
        <v>631</v>
      </c>
      <c r="J270" t="s">
        <v>632</v>
      </c>
      <c r="K270" t="s">
        <v>633</v>
      </c>
      <c r="L270" t="s">
        <v>632</v>
      </c>
      <c r="M270" t="s">
        <v>13</v>
      </c>
      <c r="N270" t="s">
        <v>1466</v>
      </c>
      <c r="O270" t="s">
        <v>1515</v>
      </c>
      <c r="P270" t="s">
        <v>1516</v>
      </c>
      <c r="Q270" t="s">
        <v>1517</v>
      </c>
    </row>
    <row r="271" spans="1:17" x14ac:dyDescent="0.25">
      <c r="A271">
        <v>348</v>
      </c>
      <c r="B271">
        <v>2486141</v>
      </c>
      <c r="C271">
        <v>1</v>
      </c>
      <c r="D271" t="s">
        <v>159</v>
      </c>
      <c r="E271" t="s">
        <v>29</v>
      </c>
      <c r="F271" t="s">
        <v>1518</v>
      </c>
      <c r="G271" t="s">
        <v>630</v>
      </c>
      <c r="H271" t="s">
        <v>13</v>
      </c>
      <c r="I271" t="s">
        <v>631</v>
      </c>
      <c r="J271" t="s">
        <v>632</v>
      </c>
      <c r="K271" t="s">
        <v>633</v>
      </c>
      <c r="L271" t="s">
        <v>632</v>
      </c>
      <c r="M271" t="s">
        <v>13</v>
      </c>
      <c r="N271" t="s">
        <v>1466</v>
      </c>
      <c r="O271" t="s">
        <v>1519</v>
      </c>
      <c r="P271" t="s">
        <v>1520</v>
      </c>
      <c r="Q271" t="s">
        <v>1521</v>
      </c>
    </row>
    <row r="272" spans="1:17" x14ac:dyDescent="0.25">
      <c r="A272">
        <v>349</v>
      </c>
      <c r="B272">
        <v>2486145</v>
      </c>
      <c r="C272">
        <v>1</v>
      </c>
      <c r="D272" t="s">
        <v>160</v>
      </c>
      <c r="E272" t="s">
        <v>29</v>
      </c>
      <c r="F272" t="s">
        <v>1522</v>
      </c>
      <c r="G272" t="s">
        <v>630</v>
      </c>
      <c r="H272" t="s">
        <v>13</v>
      </c>
      <c r="I272" t="s">
        <v>631</v>
      </c>
      <c r="J272" t="s">
        <v>632</v>
      </c>
      <c r="K272" t="s">
        <v>633</v>
      </c>
      <c r="L272" t="s">
        <v>632</v>
      </c>
      <c r="M272" t="s">
        <v>13</v>
      </c>
      <c r="N272" t="s">
        <v>1466</v>
      </c>
      <c r="O272" t="s">
        <v>1523</v>
      </c>
      <c r="P272" t="s">
        <v>1524</v>
      </c>
      <c r="Q272" t="s">
        <v>1525</v>
      </c>
    </row>
    <row r="273" spans="1:17" x14ac:dyDescent="0.25">
      <c r="A273">
        <v>350</v>
      </c>
      <c r="B273">
        <v>2486132</v>
      </c>
      <c r="C273">
        <v>1</v>
      </c>
      <c r="D273" t="s">
        <v>161</v>
      </c>
      <c r="E273" t="s">
        <v>29</v>
      </c>
      <c r="F273" t="s">
        <v>1526</v>
      </c>
      <c r="G273" t="s">
        <v>630</v>
      </c>
      <c r="H273" t="s">
        <v>13</v>
      </c>
      <c r="I273" t="s">
        <v>631</v>
      </c>
      <c r="J273" t="s">
        <v>632</v>
      </c>
      <c r="K273" t="s">
        <v>633</v>
      </c>
      <c r="L273" t="s">
        <v>632</v>
      </c>
      <c r="M273" t="s">
        <v>13</v>
      </c>
      <c r="N273" t="s">
        <v>1466</v>
      </c>
      <c r="O273" t="s">
        <v>1527</v>
      </c>
      <c r="P273" t="s">
        <v>1528</v>
      </c>
      <c r="Q273" t="s">
        <v>1529</v>
      </c>
    </row>
    <row r="274" spans="1:17" x14ac:dyDescent="0.25">
      <c r="A274">
        <v>351</v>
      </c>
      <c r="B274">
        <v>2486136</v>
      </c>
      <c r="C274">
        <v>1</v>
      </c>
      <c r="D274" t="s">
        <v>162</v>
      </c>
      <c r="E274" t="s">
        <v>29</v>
      </c>
      <c r="F274" t="s">
        <v>1530</v>
      </c>
      <c r="G274" t="s">
        <v>630</v>
      </c>
      <c r="H274" t="s">
        <v>13</v>
      </c>
      <c r="I274" t="s">
        <v>631</v>
      </c>
      <c r="J274" t="s">
        <v>632</v>
      </c>
      <c r="K274" t="s">
        <v>633</v>
      </c>
      <c r="L274" t="s">
        <v>632</v>
      </c>
      <c r="M274" t="s">
        <v>13</v>
      </c>
      <c r="N274" t="s">
        <v>1466</v>
      </c>
      <c r="O274" t="s">
        <v>1531</v>
      </c>
      <c r="P274" t="s">
        <v>1532</v>
      </c>
      <c r="Q274" t="s">
        <v>1533</v>
      </c>
    </row>
    <row r="275" spans="1:17" x14ac:dyDescent="0.25">
      <c r="A275">
        <v>352</v>
      </c>
      <c r="B275">
        <v>2486139</v>
      </c>
      <c r="C275">
        <v>1</v>
      </c>
      <c r="D275" t="s">
        <v>163</v>
      </c>
      <c r="E275" t="s">
        <v>29</v>
      </c>
      <c r="F275" t="s">
        <v>1534</v>
      </c>
      <c r="G275" t="s">
        <v>630</v>
      </c>
      <c r="H275" t="s">
        <v>13</v>
      </c>
      <c r="I275" t="s">
        <v>631</v>
      </c>
      <c r="J275" t="s">
        <v>632</v>
      </c>
      <c r="K275" t="s">
        <v>633</v>
      </c>
      <c r="L275" t="s">
        <v>632</v>
      </c>
      <c r="M275" t="s">
        <v>946</v>
      </c>
      <c r="N275" t="s">
        <v>1466</v>
      </c>
      <c r="O275" t="s">
        <v>1535</v>
      </c>
      <c r="P275" t="s">
        <v>1536</v>
      </c>
      <c r="Q275" t="s">
        <v>1537</v>
      </c>
    </row>
    <row r="276" spans="1:17" x14ac:dyDescent="0.25">
      <c r="A276">
        <v>353</v>
      </c>
      <c r="B276">
        <v>2486143</v>
      </c>
      <c r="C276">
        <v>1</v>
      </c>
      <c r="D276" t="s">
        <v>164</v>
      </c>
      <c r="E276" t="s">
        <v>29</v>
      </c>
      <c r="F276" t="s">
        <v>1538</v>
      </c>
      <c r="G276" t="s">
        <v>630</v>
      </c>
      <c r="H276" t="s">
        <v>13</v>
      </c>
      <c r="I276" t="s">
        <v>631</v>
      </c>
      <c r="J276" t="s">
        <v>632</v>
      </c>
      <c r="K276" t="s">
        <v>633</v>
      </c>
      <c r="L276" t="s">
        <v>632</v>
      </c>
      <c r="M276" t="s">
        <v>13</v>
      </c>
      <c r="N276" t="s">
        <v>1466</v>
      </c>
      <c r="O276" t="s">
        <v>1539</v>
      </c>
      <c r="P276" t="s">
        <v>1540</v>
      </c>
      <c r="Q276" t="s">
        <v>1541</v>
      </c>
    </row>
    <row r="277" spans="1:17" x14ac:dyDescent="0.25">
      <c r="A277">
        <v>354</v>
      </c>
      <c r="B277">
        <v>2486142</v>
      </c>
      <c r="C277">
        <v>1</v>
      </c>
      <c r="D277" t="s">
        <v>165</v>
      </c>
      <c r="E277" t="s">
        <v>29</v>
      </c>
      <c r="F277" t="s">
        <v>1542</v>
      </c>
      <c r="G277" t="s">
        <v>630</v>
      </c>
      <c r="H277" t="s">
        <v>13</v>
      </c>
      <c r="I277" t="s">
        <v>631</v>
      </c>
      <c r="J277" t="s">
        <v>632</v>
      </c>
      <c r="K277" t="s">
        <v>633</v>
      </c>
      <c r="L277" t="s">
        <v>632</v>
      </c>
      <c r="M277" t="s">
        <v>946</v>
      </c>
      <c r="N277" t="s">
        <v>1466</v>
      </c>
      <c r="O277" t="s">
        <v>1543</v>
      </c>
      <c r="P277" t="s">
        <v>1544</v>
      </c>
      <c r="Q277" t="s">
        <v>1545</v>
      </c>
    </row>
    <row r="278" spans="1:17" x14ac:dyDescent="0.25">
      <c r="A278">
        <v>355</v>
      </c>
      <c r="B278">
        <v>2486144</v>
      </c>
      <c r="C278">
        <v>1</v>
      </c>
      <c r="D278" t="s">
        <v>166</v>
      </c>
      <c r="E278" t="s">
        <v>29</v>
      </c>
      <c r="F278" t="s">
        <v>1546</v>
      </c>
      <c r="G278" t="s">
        <v>630</v>
      </c>
      <c r="H278" t="s">
        <v>13</v>
      </c>
      <c r="I278" t="s">
        <v>631</v>
      </c>
      <c r="J278" t="s">
        <v>632</v>
      </c>
      <c r="K278" t="s">
        <v>633</v>
      </c>
      <c r="L278" t="s">
        <v>632</v>
      </c>
      <c r="M278" t="s">
        <v>13</v>
      </c>
      <c r="N278" t="s">
        <v>1466</v>
      </c>
      <c r="O278" t="s">
        <v>1547</v>
      </c>
      <c r="P278" t="s">
        <v>1548</v>
      </c>
      <c r="Q278" t="s">
        <v>1549</v>
      </c>
    </row>
    <row r="279" spans="1:17" x14ac:dyDescent="0.25">
      <c r="A279">
        <v>356</v>
      </c>
      <c r="B279">
        <v>2486146</v>
      </c>
      <c r="C279">
        <v>1</v>
      </c>
      <c r="D279" t="s">
        <v>167</v>
      </c>
      <c r="E279" t="s">
        <v>29</v>
      </c>
      <c r="F279" t="s">
        <v>1550</v>
      </c>
      <c r="G279" t="s">
        <v>630</v>
      </c>
      <c r="H279" t="s">
        <v>13</v>
      </c>
      <c r="I279" t="s">
        <v>631</v>
      </c>
      <c r="J279" t="s">
        <v>632</v>
      </c>
      <c r="K279" t="s">
        <v>633</v>
      </c>
      <c r="L279" t="s">
        <v>632</v>
      </c>
      <c r="M279" t="s">
        <v>13</v>
      </c>
      <c r="N279" t="s">
        <v>1466</v>
      </c>
      <c r="O279" t="s">
        <v>1551</v>
      </c>
      <c r="P279" t="s">
        <v>1552</v>
      </c>
      <c r="Q279" t="s">
        <v>1553</v>
      </c>
    </row>
    <row r="280" spans="1:17" x14ac:dyDescent="0.25">
      <c r="A280">
        <v>357</v>
      </c>
      <c r="B280">
        <v>2486150</v>
      </c>
      <c r="C280">
        <v>1</v>
      </c>
      <c r="D280" t="s">
        <v>168</v>
      </c>
      <c r="E280" t="s">
        <v>29</v>
      </c>
      <c r="F280" t="s">
        <v>1554</v>
      </c>
      <c r="G280" t="s">
        <v>630</v>
      </c>
      <c r="H280" t="s">
        <v>13</v>
      </c>
      <c r="I280" t="s">
        <v>631</v>
      </c>
      <c r="J280" t="s">
        <v>632</v>
      </c>
      <c r="K280" t="s">
        <v>633</v>
      </c>
      <c r="L280" t="s">
        <v>632</v>
      </c>
      <c r="M280" t="s">
        <v>13</v>
      </c>
      <c r="N280" t="s">
        <v>1466</v>
      </c>
      <c r="O280" t="s">
        <v>1555</v>
      </c>
      <c r="P280" t="s">
        <v>1556</v>
      </c>
      <c r="Q280" t="s">
        <v>1557</v>
      </c>
    </row>
    <row r="281" spans="1:17" x14ac:dyDescent="0.25">
      <c r="A281">
        <v>358</v>
      </c>
      <c r="B281">
        <v>2486147</v>
      </c>
      <c r="C281">
        <v>1</v>
      </c>
      <c r="D281" t="s">
        <v>169</v>
      </c>
      <c r="E281" t="s">
        <v>29</v>
      </c>
      <c r="F281" t="s">
        <v>1558</v>
      </c>
      <c r="G281" t="s">
        <v>630</v>
      </c>
      <c r="H281" t="s">
        <v>13</v>
      </c>
      <c r="I281" t="s">
        <v>631</v>
      </c>
      <c r="J281" t="s">
        <v>632</v>
      </c>
      <c r="K281" t="s">
        <v>633</v>
      </c>
      <c r="L281" t="s">
        <v>632</v>
      </c>
      <c r="M281" t="s">
        <v>13</v>
      </c>
      <c r="N281" t="s">
        <v>1466</v>
      </c>
      <c r="O281" t="s">
        <v>1559</v>
      </c>
      <c r="P281" t="s">
        <v>1560</v>
      </c>
      <c r="Q281" t="s">
        <v>1561</v>
      </c>
    </row>
    <row r="282" spans="1:17" x14ac:dyDescent="0.25">
      <c r="A282">
        <v>359</v>
      </c>
      <c r="B282">
        <v>2486153</v>
      </c>
      <c r="C282">
        <v>1</v>
      </c>
      <c r="D282" t="s">
        <v>170</v>
      </c>
      <c r="E282" t="s">
        <v>29</v>
      </c>
      <c r="F282" t="s">
        <v>1562</v>
      </c>
      <c r="G282" t="s">
        <v>630</v>
      </c>
      <c r="H282" t="s">
        <v>13</v>
      </c>
      <c r="I282" t="s">
        <v>631</v>
      </c>
      <c r="J282" t="s">
        <v>632</v>
      </c>
      <c r="K282" t="s">
        <v>633</v>
      </c>
      <c r="L282" t="s">
        <v>632</v>
      </c>
      <c r="M282" t="s">
        <v>13</v>
      </c>
      <c r="N282" t="s">
        <v>1466</v>
      </c>
      <c r="O282" t="s">
        <v>1563</v>
      </c>
      <c r="P282" t="s">
        <v>1564</v>
      </c>
      <c r="Q282" t="s">
        <v>1565</v>
      </c>
    </row>
    <row r="283" spans="1:17" x14ac:dyDescent="0.25">
      <c r="A283">
        <v>360</v>
      </c>
      <c r="B283">
        <v>2486155</v>
      </c>
      <c r="C283">
        <v>1</v>
      </c>
      <c r="D283" t="s">
        <v>171</v>
      </c>
      <c r="E283" t="s">
        <v>29</v>
      </c>
      <c r="F283" t="s">
        <v>1566</v>
      </c>
      <c r="G283" t="s">
        <v>630</v>
      </c>
      <c r="H283" t="s">
        <v>13</v>
      </c>
      <c r="I283" t="s">
        <v>631</v>
      </c>
      <c r="J283" t="s">
        <v>632</v>
      </c>
      <c r="K283" t="s">
        <v>633</v>
      </c>
      <c r="L283" t="s">
        <v>632</v>
      </c>
      <c r="M283" t="s">
        <v>13</v>
      </c>
      <c r="N283" t="s">
        <v>1466</v>
      </c>
      <c r="O283" t="s">
        <v>1567</v>
      </c>
      <c r="P283" t="s">
        <v>1568</v>
      </c>
      <c r="Q283" t="s">
        <v>1569</v>
      </c>
    </row>
    <row r="284" spans="1:17" x14ac:dyDescent="0.25">
      <c r="A284">
        <v>361</v>
      </c>
      <c r="B284">
        <v>2486157</v>
      </c>
      <c r="C284">
        <v>1</v>
      </c>
      <c r="D284" t="s">
        <v>172</v>
      </c>
      <c r="E284" t="s">
        <v>29</v>
      </c>
      <c r="F284" t="s">
        <v>1570</v>
      </c>
      <c r="G284" t="s">
        <v>630</v>
      </c>
      <c r="H284" t="s">
        <v>13</v>
      </c>
      <c r="I284" t="s">
        <v>631</v>
      </c>
      <c r="J284" t="s">
        <v>632</v>
      </c>
      <c r="K284" t="s">
        <v>633</v>
      </c>
      <c r="L284" t="s">
        <v>632</v>
      </c>
      <c r="M284" t="s">
        <v>13</v>
      </c>
      <c r="N284" t="s">
        <v>1466</v>
      </c>
      <c r="O284" t="s">
        <v>1571</v>
      </c>
      <c r="P284" t="s">
        <v>1572</v>
      </c>
      <c r="Q284" t="s">
        <v>1573</v>
      </c>
    </row>
    <row r="285" spans="1:17" x14ac:dyDescent="0.25">
      <c r="A285">
        <v>362</v>
      </c>
      <c r="B285">
        <v>2486148</v>
      </c>
      <c r="C285">
        <v>1</v>
      </c>
      <c r="D285" t="s">
        <v>173</v>
      </c>
      <c r="E285" t="s">
        <v>29</v>
      </c>
      <c r="F285" t="s">
        <v>1574</v>
      </c>
      <c r="G285" t="s">
        <v>630</v>
      </c>
      <c r="H285" t="s">
        <v>13</v>
      </c>
      <c r="I285" t="s">
        <v>631</v>
      </c>
      <c r="J285" t="s">
        <v>632</v>
      </c>
      <c r="K285" t="s">
        <v>633</v>
      </c>
      <c r="L285" t="s">
        <v>632</v>
      </c>
      <c r="M285" t="s">
        <v>13</v>
      </c>
      <c r="N285" t="s">
        <v>1466</v>
      </c>
      <c r="O285" t="s">
        <v>1575</v>
      </c>
      <c r="P285" t="s">
        <v>1576</v>
      </c>
      <c r="Q285" t="s">
        <v>1577</v>
      </c>
    </row>
    <row r="286" spans="1:17" x14ac:dyDescent="0.25">
      <c r="A286">
        <v>363</v>
      </c>
      <c r="B286">
        <v>2486151</v>
      </c>
      <c r="C286">
        <v>1</v>
      </c>
      <c r="D286" t="s">
        <v>174</v>
      </c>
      <c r="E286" t="s">
        <v>29</v>
      </c>
      <c r="F286" t="s">
        <v>1578</v>
      </c>
      <c r="G286" t="s">
        <v>630</v>
      </c>
      <c r="H286" t="s">
        <v>13</v>
      </c>
      <c r="I286" t="s">
        <v>631</v>
      </c>
      <c r="J286" t="s">
        <v>632</v>
      </c>
      <c r="K286" t="s">
        <v>633</v>
      </c>
      <c r="L286" t="s">
        <v>632</v>
      </c>
      <c r="M286" t="s">
        <v>13</v>
      </c>
      <c r="N286" t="s">
        <v>1466</v>
      </c>
      <c r="O286" t="s">
        <v>1579</v>
      </c>
      <c r="P286" t="s">
        <v>1580</v>
      </c>
      <c r="Q286" t="s">
        <v>1581</v>
      </c>
    </row>
    <row r="287" spans="1:17" x14ac:dyDescent="0.25">
      <c r="A287">
        <v>364</v>
      </c>
      <c r="B287">
        <v>2486159</v>
      </c>
      <c r="C287">
        <v>1</v>
      </c>
      <c r="D287" t="s">
        <v>175</v>
      </c>
      <c r="E287" t="s">
        <v>29</v>
      </c>
      <c r="F287" t="s">
        <v>1582</v>
      </c>
      <c r="G287" t="s">
        <v>630</v>
      </c>
      <c r="H287" t="s">
        <v>13</v>
      </c>
      <c r="I287" t="s">
        <v>631</v>
      </c>
      <c r="J287" t="s">
        <v>632</v>
      </c>
      <c r="K287" t="s">
        <v>633</v>
      </c>
      <c r="L287" t="s">
        <v>632</v>
      </c>
      <c r="M287" t="s">
        <v>13</v>
      </c>
      <c r="N287" t="s">
        <v>1466</v>
      </c>
      <c r="O287" t="s">
        <v>1583</v>
      </c>
      <c r="P287" t="s">
        <v>1584</v>
      </c>
      <c r="Q287" t="s">
        <v>1585</v>
      </c>
    </row>
    <row r="288" spans="1:17" x14ac:dyDescent="0.25">
      <c r="A288">
        <v>365</v>
      </c>
      <c r="B288">
        <v>2486170</v>
      </c>
      <c r="C288">
        <v>1</v>
      </c>
      <c r="D288" t="s">
        <v>176</v>
      </c>
      <c r="E288" t="s">
        <v>29</v>
      </c>
      <c r="F288" t="s">
        <v>1586</v>
      </c>
      <c r="G288" t="s">
        <v>630</v>
      </c>
      <c r="H288" t="s">
        <v>13</v>
      </c>
      <c r="I288" t="s">
        <v>631</v>
      </c>
      <c r="J288" t="s">
        <v>632</v>
      </c>
      <c r="K288" t="s">
        <v>633</v>
      </c>
      <c r="L288" t="s">
        <v>632</v>
      </c>
      <c r="M288" t="s">
        <v>13</v>
      </c>
      <c r="N288" t="s">
        <v>1466</v>
      </c>
      <c r="O288" t="s">
        <v>1587</v>
      </c>
      <c r="P288" t="s">
        <v>1588</v>
      </c>
      <c r="Q288" t="s">
        <v>1589</v>
      </c>
    </row>
    <row r="289" spans="1:17" x14ac:dyDescent="0.25">
      <c r="A289">
        <v>366</v>
      </c>
      <c r="B289">
        <v>2486152</v>
      </c>
      <c r="C289">
        <v>1</v>
      </c>
      <c r="D289" t="s">
        <v>177</v>
      </c>
      <c r="E289" t="s">
        <v>29</v>
      </c>
      <c r="F289" t="s">
        <v>1590</v>
      </c>
      <c r="G289" t="s">
        <v>630</v>
      </c>
      <c r="H289" t="s">
        <v>13</v>
      </c>
      <c r="I289" t="s">
        <v>631</v>
      </c>
      <c r="J289" t="s">
        <v>632</v>
      </c>
      <c r="K289" t="s">
        <v>633</v>
      </c>
      <c r="L289" t="s">
        <v>632</v>
      </c>
      <c r="M289" t="s">
        <v>13</v>
      </c>
      <c r="N289" t="s">
        <v>1466</v>
      </c>
      <c r="O289" t="s">
        <v>1591</v>
      </c>
      <c r="P289" t="s">
        <v>1592</v>
      </c>
      <c r="Q289" t="s">
        <v>1593</v>
      </c>
    </row>
    <row r="290" spans="1:17" x14ac:dyDescent="0.25">
      <c r="A290">
        <v>367</v>
      </c>
      <c r="B290">
        <v>2486154</v>
      </c>
      <c r="C290">
        <v>1</v>
      </c>
      <c r="D290" t="s">
        <v>178</v>
      </c>
      <c r="E290" t="s">
        <v>29</v>
      </c>
      <c r="F290" t="s">
        <v>1594</v>
      </c>
      <c r="G290" t="s">
        <v>630</v>
      </c>
      <c r="H290" t="s">
        <v>13</v>
      </c>
      <c r="I290" t="s">
        <v>631</v>
      </c>
      <c r="J290" t="s">
        <v>632</v>
      </c>
      <c r="K290" t="s">
        <v>633</v>
      </c>
      <c r="L290" t="s">
        <v>632</v>
      </c>
      <c r="M290" t="s">
        <v>13</v>
      </c>
      <c r="N290" t="s">
        <v>1466</v>
      </c>
      <c r="O290" t="s">
        <v>1595</v>
      </c>
      <c r="P290" t="s">
        <v>1596</v>
      </c>
      <c r="Q290" t="s">
        <v>1597</v>
      </c>
    </row>
    <row r="291" spans="1:17" x14ac:dyDescent="0.25">
      <c r="A291">
        <v>368</v>
      </c>
      <c r="B291">
        <v>2486156</v>
      </c>
      <c r="C291">
        <v>1</v>
      </c>
      <c r="D291" t="s">
        <v>179</v>
      </c>
      <c r="E291" t="s">
        <v>29</v>
      </c>
      <c r="F291" t="s">
        <v>1598</v>
      </c>
      <c r="G291" t="s">
        <v>630</v>
      </c>
      <c r="H291" t="s">
        <v>13</v>
      </c>
      <c r="I291" t="s">
        <v>631</v>
      </c>
      <c r="J291" t="s">
        <v>632</v>
      </c>
      <c r="K291" t="s">
        <v>633</v>
      </c>
      <c r="L291" t="s">
        <v>632</v>
      </c>
      <c r="M291" t="s">
        <v>739</v>
      </c>
      <c r="N291" t="s">
        <v>1466</v>
      </c>
      <c r="O291" t="s">
        <v>1599</v>
      </c>
      <c r="P291" t="s">
        <v>1537</v>
      </c>
      <c r="Q291" t="s">
        <v>1537</v>
      </c>
    </row>
    <row r="292" spans="1:17" x14ac:dyDescent="0.25">
      <c r="A292">
        <v>369</v>
      </c>
      <c r="B292">
        <v>2486160</v>
      </c>
      <c r="C292">
        <v>1</v>
      </c>
      <c r="D292" t="s">
        <v>180</v>
      </c>
      <c r="E292" t="s">
        <v>29</v>
      </c>
      <c r="F292" t="s">
        <v>1600</v>
      </c>
      <c r="G292" t="s">
        <v>630</v>
      </c>
      <c r="H292" t="s">
        <v>13</v>
      </c>
      <c r="I292" t="s">
        <v>631</v>
      </c>
      <c r="J292" t="s">
        <v>632</v>
      </c>
      <c r="K292" t="s">
        <v>632</v>
      </c>
      <c r="L292" t="s">
        <v>633</v>
      </c>
      <c r="M292" t="s">
        <v>13</v>
      </c>
      <c r="N292" t="s">
        <v>1466</v>
      </c>
      <c r="O292" t="s">
        <v>1601</v>
      </c>
      <c r="P292" t="s">
        <v>1602</v>
      </c>
      <c r="Q292" t="s">
        <v>1603</v>
      </c>
    </row>
    <row r="293" spans="1:17" x14ac:dyDescent="0.25">
      <c r="A293">
        <v>370</v>
      </c>
      <c r="B293">
        <v>2486171</v>
      </c>
      <c r="C293">
        <v>1</v>
      </c>
      <c r="D293" t="s">
        <v>182</v>
      </c>
      <c r="E293" t="s">
        <v>29</v>
      </c>
      <c r="F293" t="s">
        <v>1604</v>
      </c>
      <c r="G293" t="s">
        <v>630</v>
      </c>
      <c r="H293" t="s">
        <v>13</v>
      </c>
      <c r="I293" t="s">
        <v>631</v>
      </c>
      <c r="J293" t="s">
        <v>632</v>
      </c>
      <c r="K293" t="s">
        <v>632</v>
      </c>
      <c r="L293" t="s">
        <v>633</v>
      </c>
      <c r="M293" t="s">
        <v>13</v>
      </c>
      <c r="N293" t="s">
        <v>1466</v>
      </c>
      <c r="O293" t="s">
        <v>1605</v>
      </c>
      <c r="P293" t="s">
        <v>1606</v>
      </c>
      <c r="Q293" t="s">
        <v>1607</v>
      </c>
    </row>
    <row r="294" spans="1:17" x14ac:dyDescent="0.25">
      <c r="A294">
        <v>371</v>
      </c>
      <c r="B294">
        <v>2486172</v>
      </c>
      <c r="C294">
        <v>1</v>
      </c>
      <c r="D294" t="s">
        <v>183</v>
      </c>
      <c r="E294" t="s">
        <v>29</v>
      </c>
      <c r="F294" t="s">
        <v>1608</v>
      </c>
      <c r="G294" t="s">
        <v>630</v>
      </c>
      <c r="H294" t="s">
        <v>13</v>
      </c>
      <c r="I294" t="s">
        <v>631</v>
      </c>
      <c r="J294" t="s">
        <v>632</v>
      </c>
      <c r="K294" t="s">
        <v>632</v>
      </c>
      <c r="L294" t="s">
        <v>633</v>
      </c>
      <c r="M294" t="s">
        <v>13</v>
      </c>
      <c r="N294" t="s">
        <v>1466</v>
      </c>
      <c r="O294" t="s">
        <v>1609</v>
      </c>
      <c r="P294" t="s">
        <v>1610</v>
      </c>
      <c r="Q294" t="s">
        <v>1611</v>
      </c>
    </row>
    <row r="295" spans="1:17" x14ac:dyDescent="0.25">
      <c r="A295">
        <v>372</v>
      </c>
      <c r="B295">
        <v>2486173</v>
      </c>
      <c r="C295">
        <v>1</v>
      </c>
      <c r="D295" t="s">
        <v>184</v>
      </c>
      <c r="E295" t="s">
        <v>29</v>
      </c>
      <c r="F295" t="s">
        <v>1612</v>
      </c>
      <c r="G295" t="s">
        <v>630</v>
      </c>
      <c r="H295" t="s">
        <v>13</v>
      </c>
      <c r="I295" t="s">
        <v>631</v>
      </c>
      <c r="J295" t="s">
        <v>632</v>
      </c>
      <c r="K295" t="s">
        <v>632</v>
      </c>
      <c r="L295" t="s">
        <v>633</v>
      </c>
      <c r="M295" t="s">
        <v>1090</v>
      </c>
      <c r="N295" t="s">
        <v>1466</v>
      </c>
      <c r="O295" t="s">
        <v>1613</v>
      </c>
      <c r="P295" t="s">
        <v>1614</v>
      </c>
      <c r="Q295" t="s">
        <v>1615</v>
      </c>
    </row>
    <row r="296" spans="1:17" x14ac:dyDescent="0.25">
      <c r="A296">
        <v>373</v>
      </c>
      <c r="B296">
        <v>2486174</v>
      </c>
      <c r="C296">
        <v>1</v>
      </c>
      <c r="D296" t="s">
        <v>185</v>
      </c>
      <c r="E296" t="s">
        <v>29</v>
      </c>
      <c r="F296" t="s">
        <v>1616</v>
      </c>
      <c r="G296" t="s">
        <v>630</v>
      </c>
      <c r="H296" t="s">
        <v>13</v>
      </c>
      <c r="I296" t="s">
        <v>631</v>
      </c>
      <c r="J296" t="s">
        <v>632</v>
      </c>
      <c r="K296" t="s">
        <v>633</v>
      </c>
      <c r="L296" t="s">
        <v>632</v>
      </c>
      <c r="M296" t="s">
        <v>13</v>
      </c>
      <c r="N296" t="s">
        <v>1466</v>
      </c>
      <c r="O296" t="s">
        <v>1617</v>
      </c>
      <c r="P296" t="s">
        <v>1618</v>
      </c>
      <c r="Q296" t="s">
        <v>1619</v>
      </c>
    </row>
    <row r="297" spans="1:17" x14ac:dyDescent="0.25">
      <c r="A297">
        <v>374</v>
      </c>
      <c r="B297">
        <v>2486178</v>
      </c>
      <c r="C297">
        <v>1</v>
      </c>
      <c r="D297" t="s">
        <v>186</v>
      </c>
      <c r="E297" t="s">
        <v>29</v>
      </c>
      <c r="F297" t="s">
        <v>1620</v>
      </c>
      <c r="G297" t="s">
        <v>630</v>
      </c>
      <c r="H297" t="s">
        <v>13</v>
      </c>
      <c r="I297" t="s">
        <v>631</v>
      </c>
      <c r="J297" t="s">
        <v>632</v>
      </c>
      <c r="K297" t="s">
        <v>632</v>
      </c>
      <c r="L297" t="s">
        <v>633</v>
      </c>
      <c r="M297" t="s">
        <v>13</v>
      </c>
      <c r="N297" t="s">
        <v>1466</v>
      </c>
      <c r="O297" t="s">
        <v>1621</v>
      </c>
      <c r="P297" t="s">
        <v>1622</v>
      </c>
      <c r="Q297" t="s">
        <v>1623</v>
      </c>
    </row>
    <row r="298" spans="1:17" x14ac:dyDescent="0.25">
      <c r="A298">
        <v>375</v>
      </c>
      <c r="B298">
        <v>2486182</v>
      </c>
      <c r="C298">
        <v>1</v>
      </c>
      <c r="D298" t="s">
        <v>187</v>
      </c>
      <c r="E298" t="s">
        <v>29</v>
      </c>
      <c r="F298" t="s">
        <v>1624</v>
      </c>
      <c r="G298" t="s">
        <v>630</v>
      </c>
      <c r="H298" t="s">
        <v>13</v>
      </c>
      <c r="I298" t="s">
        <v>631</v>
      </c>
      <c r="J298" t="s">
        <v>632</v>
      </c>
      <c r="K298" t="s">
        <v>633</v>
      </c>
      <c r="L298" t="s">
        <v>632</v>
      </c>
      <c r="M298" t="s">
        <v>13</v>
      </c>
      <c r="N298" t="s">
        <v>1466</v>
      </c>
      <c r="O298" t="s">
        <v>1625</v>
      </c>
      <c r="P298" t="s">
        <v>1626</v>
      </c>
      <c r="Q298" t="s">
        <v>1627</v>
      </c>
    </row>
    <row r="299" spans="1:17" x14ac:dyDescent="0.25">
      <c r="A299">
        <v>376</v>
      </c>
      <c r="B299">
        <v>2486183</v>
      </c>
      <c r="C299">
        <v>1</v>
      </c>
      <c r="D299" t="s">
        <v>188</v>
      </c>
      <c r="E299" t="s">
        <v>29</v>
      </c>
      <c r="F299" t="s">
        <v>1628</v>
      </c>
      <c r="G299" t="s">
        <v>630</v>
      </c>
      <c r="H299" t="s">
        <v>13</v>
      </c>
      <c r="I299" t="s">
        <v>631</v>
      </c>
      <c r="J299" t="s">
        <v>632</v>
      </c>
      <c r="K299" t="s">
        <v>633</v>
      </c>
      <c r="L299" t="s">
        <v>632</v>
      </c>
      <c r="M299" t="s">
        <v>13</v>
      </c>
      <c r="N299" t="s">
        <v>1466</v>
      </c>
      <c r="O299" t="s">
        <v>1629</v>
      </c>
      <c r="P299" t="s">
        <v>1630</v>
      </c>
      <c r="Q299" t="s">
        <v>1631</v>
      </c>
    </row>
    <row r="300" spans="1:17" x14ac:dyDescent="0.25">
      <c r="A300">
        <v>377</v>
      </c>
      <c r="B300">
        <v>2486185</v>
      </c>
      <c r="C300">
        <v>1</v>
      </c>
      <c r="D300" t="s">
        <v>189</v>
      </c>
      <c r="E300" t="s">
        <v>29</v>
      </c>
      <c r="F300" t="s">
        <v>1632</v>
      </c>
      <c r="G300" t="s">
        <v>630</v>
      </c>
      <c r="H300" t="s">
        <v>13</v>
      </c>
      <c r="I300" t="s">
        <v>631</v>
      </c>
      <c r="J300" t="s">
        <v>632</v>
      </c>
      <c r="K300" t="s">
        <v>633</v>
      </c>
      <c r="L300" t="s">
        <v>632</v>
      </c>
      <c r="M300" t="s">
        <v>13</v>
      </c>
      <c r="N300" t="s">
        <v>1466</v>
      </c>
      <c r="O300" t="s">
        <v>1633</v>
      </c>
      <c r="P300" t="s">
        <v>1634</v>
      </c>
      <c r="Q300" t="s">
        <v>1635</v>
      </c>
    </row>
    <row r="301" spans="1:17" x14ac:dyDescent="0.25">
      <c r="A301">
        <v>378</v>
      </c>
      <c r="B301">
        <v>2486186</v>
      </c>
      <c r="C301">
        <v>1</v>
      </c>
      <c r="D301" t="s">
        <v>190</v>
      </c>
      <c r="E301" t="s">
        <v>29</v>
      </c>
      <c r="F301" t="s">
        <v>1636</v>
      </c>
      <c r="G301" t="s">
        <v>630</v>
      </c>
      <c r="H301" t="s">
        <v>13</v>
      </c>
      <c r="I301" t="s">
        <v>631</v>
      </c>
      <c r="J301" t="s">
        <v>632</v>
      </c>
      <c r="K301" t="s">
        <v>632</v>
      </c>
      <c r="L301" t="s">
        <v>633</v>
      </c>
      <c r="M301" t="s">
        <v>13</v>
      </c>
      <c r="N301" t="s">
        <v>1466</v>
      </c>
      <c r="O301" t="s">
        <v>1637</v>
      </c>
      <c r="P301" t="s">
        <v>1638</v>
      </c>
      <c r="Q301" t="s">
        <v>1639</v>
      </c>
    </row>
    <row r="302" spans="1:17" x14ac:dyDescent="0.25">
      <c r="A302">
        <v>379</v>
      </c>
      <c r="B302">
        <v>2486175</v>
      </c>
      <c r="C302">
        <v>1</v>
      </c>
      <c r="D302" t="s">
        <v>191</v>
      </c>
      <c r="E302" t="s">
        <v>29</v>
      </c>
      <c r="F302" t="s">
        <v>1640</v>
      </c>
      <c r="G302" t="s">
        <v>630</v>
      </c>
      <c r="H302" t="s">
        <v>13</v>
      </c>
      <c r="I302" t="s">
        <v>631</v>
      </c>
      <c r="J302" t="s">
        <v>632</v>
      </c>
      <c r="K302" t="s">
        <v>633</v>
      </c>
      <c r="L302" t="s">
        <v>632</v>
      </c>
      <c r="M302" t="s">
        <v>13</v>
      </c>
      <c r="N302" t="s">
        <v>1466</v>
      </c>
      <c r="O302" t="s">
        <v>1641</v>
      </c>
      <c r="P302" t="s">
        <v>1642</v>
      </c>
      <c r="Q302" t="s">
        <v>1643</v>
      </c>
    </row>
    <row r="303" spans="1:17" x14ac:dyDescent="0.25">
      <c r="A303">
        <v>380</v>
      </c>
      <c r="B303">
        <v>2486176</v>
      </c>
      <c r="C303">
        <v>1</v>
      </c>
      <c r="D303" t="s">
        <v>192</v>
      </c>
      <c r="E303" t="s">
        <v>29</v>
      </c>
      <c r="F303" t="s">
        <v>1644</v>
      </c>
      <c r="G303" t="s">
        <v>630</v>
      </c>
      <c r="H303" t="s">
        <v>13</v>
      </c>
      <c r="I303" t="s">
        <v>631</v>
      </c>
      <c r="J303" t="s">
        <v>632</v>
      </c>
      <c r="K303" t="s">
        <v>632</v>
      </c>
      <c r="L303" t="s">
        <v>633</v>
      </c>
      <c r="M303" t="s">
        <v>13</v>
      </c>
      <c r="N303" t="s">
        <v>1466</v>
      </c>
      <c r="O303" t="s">
        <v>1645</v>
      </c>
      <c r="P303" t="s">
        <v>1646</v>
      </c>
      <c r="Q303" t="s">
        <v>1647</v>
      </c>
    </row>
    <row r="304" spans="1:17" x14ac:dyDescent="0.25">
      <c r="A304">
        <v>381</v>
      </c>
      <c r="B304">
        <v>2486177</v>
      </c>
      <c r="C304">
        <v>1</v>
      </c>
      <c r="D304" t="s">
        <v>193</v>
      </c>
      <c r="E304" t="s">
        <v>29</v>
      </c>
      <c r="F304" t="s">
        <v>1648</v>
      </c>
      <c r="G304" t="s">
        <v>630</v>
      </c>
      <c r="H304" t="s">
        <v>13</v>
      </c>
      <c r="I304" t="s">
        <v>631</v>
      </c>
      <c r="J304" t="s">
        <v>632</v>
      </c>
      <c r="K304" t="s">
        <v>632</v>
      </c>
      <c r="L304" t="s">
        <v>633</v>
      </c>
      <c r="M304" t="s">
        <v>13</v>
      </c>
      <c r="N304" t="s">
        <v>1466</v>
      </c>
      <c r="O304" t="s">
        <v>1649</v>
      </c>
      <c r="P304" t="s">
        <v>1650</v>
      </c>
      <c r="Q304" t="s">
        <v>1651</v>
      </c>
    </row>
    <row r="305" spans="1:17" x14ac:dyDescent="0.25">
      <c r="A305">
        <v>382</v>
      </c>
      <c r="B305">
        <v>2486180</v>
      </c>
      <c r="C305">
        <v>1</v>
      </c>
      <c r="D305" t="s">
        <v>194</v>
      </c>
      <c r="E305" t="s">
        <v>29</v>
      </c>
      <c r="F305" t="s">
        <v>1652</v>
      </c>
      <c r="G305" t="s">
        <v>630</v>
      </c>
      <c r="H305" t="s">
        <v>13</v>
      </c>
      <c r="I305" t="s">
        <v>631</v>
      </c>
      <c r="J305" t="s">
        <v>632</v>
      </c>
      <c r="K305" t="s">
        <v>633</v>
      </c>
      <c r="L305" t="s">
        <v>632</v>
      </c>
      <c r="M305" t="s">
        <v>13</v>
      </c>
      <c r="N305" t="s">
        <v>1466</v>
      </c>
      <c r="O305" t="s">
        <v>1653</v>
      </c>
      <c r="P305" t="s">
        <v>1654</v>
      </c>
      <c r="Q305" t="s">
        <v>1655</v>
      </c>
    </row>
    <row r="306" spans="1:17" x14ac:dyDescent="0.25">
      <c r="A306">
        <v>383</v>
      </c>
      <c r="B306">
        <v>2486179</v>
      </c>
      <c r="C306">
        <v>1</v>
      </c>
      <c r="D306" t="s">
        <v>195</v>
      </c>
      <c r="E306" t="s">
        <v>29</v>
      </c>
      <c r="F306" t="s">
        <v>1656</v>
      </c>
      <c r="G306" t="s">
        <v>630</v>
      </c>
      <c r="H306" t="s">
        <v>13</v>
      </c>
      <c r="I306" t="s">
        <v>631</v>
      </c>
      <c r="J306" t="s">
        <v>632</v>
      </c>
      <c r="K306" t="s">
        <v>632</v>
      </c>
      <c r="L306" t="s">
        <v>633</v>
      </c>
      <c r="M306" t="s">
        <v>13</v>
      </c>
      <c r="N306" t="s">
        <v>1466</v>
      </c>
      <c r="O306" t="s">
        <v>1657</v>
      </c>
      <c r="P306" t="s">
        <v>1658</v>
      </c>
      <c r="Q306" t="s">
        <v>1659</v>
      </c>
    </row>
    <row r="307" spans="1:17" x14ac:dyDescent="0.25">
      <c r="A307">
        <v>384</v>
      </c>
      <c r="B307">
        <v>2486181</v>
      </c>
      <c r="C307">
        <v>1</v>
      </c>
      <c r="D307" t="s">
        <v>196</v>
      </c>
      <c r="E307" t="s">
        <v>29</v>
      </c>
      <c r="F307" t="s">
        <v>1660</v>
      </c>
      <c r="G307" t="s">
        <v>630</v>
      </c>
      <c r="H307" t="s">
        <v>13</v>
      </c>
      <c r="I307" t="s">
        <v>631</v>
      </c>
      <c r="J307" t="s">
        <v>632</v>
      </c>
      <c r="K307" t="s">
        <v>633</v>
      </c>
      <c r="L307" t="s">
        <v>632</v>
      </c>
      <c r="M307" t="s">
        <v>13</v>
      </c>
      <c r="N307" t="s">
        <v>1466</v>
      </c>
      <c r="O307" t="s">
        <v>1661</v>
      </c>
      <c r="P307" t="s">
        <v>1662</v>
      </c>
      <c r="Q307" t="s">
        <v>1663</v>
      </c>
    </row>
    <row r="308" spans="1:17" x14ac:dyDescent="0.25">
      <c r="A308">
        <v>385</v>
      </c>
      <c r="B308">
        <v>2486184</v>
      </c>
      <c r="C308">
        <v>1</v>
      </c>
      <c r="D308" t="s">
        <v>197</v>
      </c>
      <c r="E308" t="s">
        <v>29</v>
      </c>
      <c r="F308" t="s">
        <v>1664</v>
      </c>
      <c r="G308" t="s">
        <v>630</v>
      </c>
      <c r="H308" t="s">
        <v>13</v>
      </c>
      <c r="I308" t="s">
        <v>631</v>
      </c>
      <c r="J308" t="s">
        <v>632</v>
      </c>
      <c r="K308" t="s">
        <v>633</v>
      </c>
      <c r="L308" t="s">
        <v>632</v>
      </c>
      <c r="M308" t="s">
        <v>13</v>
      </c>
      <c r="N308" t="s">
        <v>1466</v>
      </c>
      <c r="O308" t="s">
        <v>1665</v>
      </c>
      <c r="P308" t="s">
        <v>1666</v>
      </c>
      <c r="Q308" t="s">
        <v>1667</v>
      </c>
    </row>
    <row r="309" spans="1:17" x14ac:dyDescent="0.25">
      <c r="A309">
        <v>386</v>
      </c>
      <c r="B309">
        <v>2486188</v>
      </c>
      <c r="C309">
        <v>1</v>
      </c>
      <c r="D309" t="s">
        <v>198</v>
      </c>
      <c r="E309" t="s">
        <v>29</v>
      </c>
      <c r="F309" t="s">
        <v>1668</v>
      </c>
      <c r="G309" t="s">
        <v>630</v>
      </c>
      <c r="H309" t="s">
        <v>13</v>
      </c>
      <c r="I309" t="s">
        <v>631</v>
      </c>
      <c r="J309" t="s">
        <v>632</v>
      </c>
      <c r="K309" t="s">
        <v>632</v>
      </c>
      <c r="L309" t="s">
        <v>633</v>
      </c>
      <c r="M309" t="s">
        <v>821</v>
      </c>
      <c r="N309" t="s">
        <v>1466</v>
      </c>
      <c r="O309" t="s">
        <v>1669</v>
      </c>
      <c r="P309" t="s">
        <v>1670</v>
      </c>
      <c r="Q309" t="s">
        <v>1316</v>
      </c>
    </row>
    <row r="310" spans="1:17" x14ac:dyDescent="0.25">
      <c r="A310">
        <v>387</v>
      </c>
      <c r="B310">
        <v>2486187</v>
      </c>
      <c r="C310">
        <v>1</v>
      </c>
      <c r="D310" t="s">
        <v>81</v>
      </c>
      <c r="E310" t="s">
        <v>29</v>
      </c>
      <c r="F310" t="s">
        <v>820</v>
      </c>
      <c r="G310" t="s">
        <v>630</v>
      </c>
      <c r="H310" t="s">
        <v>13</v>
      </c>
      <c r="I310" t="s">
        <v>631</v>
      </c>
      <c r="J310" t="s">
        <v>632</v>
      </c>
      <c r="K310" t="s">
        <v>632</v>
      </c>
      <c r="L310" t="s">
        <v>633</v>
      </c>
      <c r="M310" t="s">
        <v>821</v>
      </c>
      <c r="N310" t="s">
        <v>1466</v>
      </c>
      <c r="O310" t="s">
        <v>822</v>
      </c>
      <c r="P310" t="s">
        <v>823</v>
      </c>
      <c r="Q310" t="s">
        <v>824</v>
      </c>
    </row>
    <row r="311" spans="1:17" x14ac:dyDescent="0.25">
      <c r="A311">
        <v>436</v>
      </c>
      <c r="D311" t="s">
        <v>200</v>
      </c>
      <c r="H311" t="s">
        <v>1671</v>
      </c>
      <c r="M311" t="s">
        <v>1672</v>
      </c>
    </row>
    <row r="312" spans="1:17" x14ac:dyDescent="0.25">
      <c r="A312">
        <v>437</v>
      </c>
      <c r="B312">
        <v>2486877</v>
      </c>
      <c r="C312">
        <v>1</v>
      </c>
      <c r="D312" t="s">
        <v>201</v>
      </c>
      <c r="E312" t="s">
        <v>29</v>
      </c>
      <c r="F312" t="s">
        <v>1673</v>
      </c>
      <c r="G312" t="s">
        <v>1145</v>
      </c>
      <c r="H312" t="s">
        <v>13</v>
      </c>
      <c r="I312" t="s">
        <v>631</v>
      </c>
      <c r="J312" t="s">
        <v>632</v>
      </c>
      <c r="K312" t="s">
        <v>633</v>
      </c>
      <c r="L312" t="s">
        <v>632</v>
      </c>
      <c r="M312" t="s">
        <v>13</v>
      </c>
      <c r="N312" t="s">
        <v>1674</v>
      </c>
      <c r="O312" t="s">
        <v>1675</v>
      </c>
      <c r="Q312" t="s">
        <v>1676</v>
      </c>
    </row>
    <row r="313" spans="1:17" x14ac:dyDescent="0.25">
      <c r="A313">
        <v>438</v>
      </c>
      <c r="B313">
        <v>2486880</v>
      </c>
      <c r="C313">
        <v>1</v>
      </c>
      <c r="D313" t="s">
        <v>202</v>
      </c>
      <c r="E313" t="s">
        <v>29</v>
      </c>
      <c r="F313" t="s">
        <v>1677</v>
      </c>
      <c r="G313" t="s">
        <v>1145</v>
      </c>
      <c r="H313" t="s">
        <v>13</v>
      </c>
      <c r="I313" t="s">
        <v>631</v>
      </c>
      <c r="J313" t="s">
        <v>632</v>
      </c>
      <c r="K313" t="s">
        <v>633</v>
      </c>
      <c r="L313" t="s">
        <v>632</v>
      </c>
      <c r="M313" t="s">
        <v>946</v>
      </c>
      <c r="N313" t="s">
        <v>1674</v>
      </c>
      <c r="O313" t="s">
        <v>1678</v>
      </c>
      <c r="Q313" t="s">
        <v>1679</v>
      </c>
    </row>
    <row r="314" spans="1:17" x14ac:dyDescent="0.25">
      <c r="A314">
        <v>439</v>
      </c>
      <c r="B314">
        <v>2486883</v>
      </c>
      <c r="C314">
        <v>1</v>
      </c>
      <c r="D314" t="s">
        <v>203</v>
      </c>
      <c r="E314" t="s">
        <v>29</v>
      </c>
      <c r="F314" t="s">
        <v>1680</v>
      </c>
      <c r="G314" t="s">
        <v>1145</v>
      </c>
      <c r="H314" t="s">
        <v>13</v>
      </c>
      <c r="I314" t="s">
        <v>631</v>
      </c>
      <c r="J314" t="s">
        <v>632</v>
      </c>
      <c r="K314" t="s">
        <v>633</v>
      </c>
      <c r="L314" t="s">
        <v>632</v>
      </c>
      <c r="M314" t="s">
        <v>13</v>
      </c>
      <c r="N314" t="s">
        <v>1674</v>
      </c>
      <c r="O314" t="s">
        <v>1681</v>
      </c>
      <c r="Q314" t="s">
        <v>1682</v>
      </c>
    </row>
    <row r="315" spans="1:17" x14ac:dyDescent="0.25">
      <c r="A315">
        <v>440</v>
      </c>
      <c r="B315">
        <v>2486886</v>
      </c>
      <c r="C315">
        <v>1</v>
      </c>
      <c r="D315" t="s">
        <v>204</v>
      </c>
      <c r="E315" t="s">
        <v>29</v>
      </c>
      <c r="F315" t="s">
        <v>1683</v>
      </c>
      <c r="G315" t="s">
        <v>1145</v>
      </c>
      <c r="H315" t="s">
        <v>13</v>
      </c>
      <c r="I315" t="s">
        <v>631</v>
      </c>
      <c r="J315" t="s">
        <v>632</v>
      </c>
      <c r="K315" t="s">
        <v>633</v>
      </c>
      <c r="L315" t="s">
        <v>632</v>
      </c>
      <c r="M315" t="s">
        <v>13</v>
      </c>
      <c r="N315" t="s">
        <v>1674</v>
      </c>
      <c r="O315" t="s">
        <v>1684</v>
      </c>
      <c r="Q315" t="s">
        <v>1685</v>
      </c>
    </row>
    <row r="316" spans="1:17" x14ac:dyDescent="0.25">
      <c r="A316">
        <v>441</v>
      </c>
      <c r="B316">
        <v>2486878</v>
      </c>
      <c r="C316">
        <v>1</v>
      </c>
      <c r="D316" t="s">
        <v>205</v>
      </c>
      <c r="E316" t="s">
        <v>29</v>
      </c>
      <c r="F316" t="s">
        <v>1686</v>
      </c>
      <c r="G316" t="s">
        <v>1145</v>
      </c>
      <c r="H316" t="s">
        <v>13</v>
      </c>
      <c r="I316" t="s">
        <v>631</v>
      </c>
      <c r="J316" t="s">
        <v>632</v>
      </c>
      <c r="K316" t="s">
        <v>633</v>
      </c>
      <c r="L316" t="s">
        <v>632</v>
      </c>
      <c r="M316" t="s">
        <v>946</v>
      </c>
      <c r="N316" t="s">
        <v>1674</v>
      </c>
      <c r="O316" t="s">
        <v>1687</v>
      </c>
      <c r="Q316" t="s">
        <v>1688</v>
      </c>
    </row>
    <row r="317" spans="1:17" x14ac:dyDescent="0.25">
      <c r="A317">
        <v>442</v>
      </c>
      <c r="B317">
        <v>2486881</v>
      </c>
      <c r="C317">
        <v>1</v>
      </c>
      <c r="D317" t="s">
        <v>206</v>
      </c>
      <c r="E317" t="s">
        <v>29</v>
      </c>
      <c r="F317" t="s">
        <v>1689</v>
      </c>
      <c r="G317" t="s">
        <v>1145</v>
      </c>
      <c r="H317" t="s">
        <v>13</v>
      </c>
      <c r="I317" t="s">
        <v>631</v>
      </c>
      <c r="J317" t="s">
        <v>632</v>
      </c>
      <c r="K317" t="s">
        <v>633</v>
      </c>
      <c r="L317" t="s">
        <v>632</v>
      </c>
      <c r="M317" t="s">
        <v>13</v>
      </c>
      <c r="N317" t="s">
        <v>1674</v>
      </c>
      <c r="O317" t="s">
        <v>1690</v>
      </c>
      <c r="Q317" t="s">
        <v>1691</v>
      </c>
    </row>
    <row r="318" spans="1:17" x14ac:dyDescent="0.25">
      <c r="A318">
        <v>443</v>
      </c>
      <c r="B318">
        <v>2486884</v>
      </c>
      <c r="C318">
        <v>1</v>
      </c>
      <c r="D318" t="s">
        <v>207</v>
      </c>
      <c r="E318" t="s">
        <v>29</v>
      </c>
      <c r="F318" t="s">
        <v>1692</v>
      </c>
      <c r="G318" t="s">
        <v>1145</v>
      </c>
      <c r="H318" t="s">
        <v>13</v>
      </c>
      <c r="I318" t="s">
        <v>631</v>
      </c>
      <c r="J318" t="s">
        <v>632</v>
      </c>
      <c r="K318" t="s">
        <v>633</v>
      </c>
      <c r="L318" t="s">
        <v>632</v>
      </c>
      <c r="M318" t="s">
        <v>13</v>
      </c>
      <c r="N318" t="s">
        <v>1674</v>
      </c>
      <c r="O318" t="s">
        <v>1693</v>
      </c>
      <c r="Q318" t="s">
        <v>1694</v>
      </c>
    </row>
    <row r="319" spans="1:17" x14ac:dyDescent="0.25">
      <c r="A319">
        <v>444</v>
      </c>
      <c r="B319">
        <v>2486887</v>
      </c>
      <c r="C319">
        <v>1</v>
      </c>
      <c r="D319" t="s">
        <v>208</v>
      </c>
      <c r="E319" t="s">
        <v>29</v>
      </c>
      <c r="F319" t="s">
        <v>1695</v>
      </c>
      <c r="G319" t="s">
        <v>1145</v>
      </c>
      <c r="H319" t="s">
        <v>13</v>
      </c>
      <c r="I319" t="s">
        <v>631</v>
      </c>
      <c r="J319" t="s">
        <v>632</v>
      </c>
      <c r="K319" t="s">
        <v>633</v>
      </c>
      <c r="L319" t="s">
        <v>632</v>
      </c>
      <c r="M319" t="s">
        <v>946</v>
      </c>
      <c r="N319" t="s">
        <v>1674</v>
      </c>
      <c r="O319" t="s">
        <v>1696</v>
      </c>
      <c r="Q319" t="s">
        <v>1697</v>
      </c>
    </row>
    <row r="320" spans="1:17" x14ac:dyDescent="0.25">
      <c r="A320">
        <v>445</v>
      </c>
      <c r="B320">
        <v>2486876</v>
      </c>
      <c r="C320">
        <v>1</v>
      </c>
      <c r="D320" t="s">
        <v>209</v>
      </c>
      <c r="E320" t="s">
        <v>29</v>
      </c>
      <c r="F320" t="s">
        <v>1698</v>
      </c>
      <c r="G320" t="s">
        <v>1145</v>
      </c>
      <c r="H320" t="s">
        <v>13</v>
      </c>
      <c r="I320" t="s">
        <v>631</v>
      </c>
      <c r="J320" t="s">
        <v>632</v>
      </c>
      <c r="K320" t="s">
        <v>633</v>
      </c>
      <c r="L320" t="s">
        <v>632</v>
      </c>
      <c r="M320" t="s">
        <v>946</v>
      </c>
      <c r="N320" t="s">
        <v>1674</v>
      </c>
      <c r="O320" t="s">
        <v>1699</v>
      </c>
      <c r="Q320" t="s">
        <v>1700</v>
      </c>
    </row>
    <row r="321" spans="1:17" x14ac:dyDescent="0.25">
      <c r="A321">
        <v>446</v>
      </c>
      <c r="B321">
        <v>2486879</v>
      </c>
      <c r="C321">
        <v>1</v>
      </c>
      <c r="D321" t="s">
        <v>210</v>
      </c>
      <c r="E321" t="s">
        <v>29</v>
      </c>
      <c r="F321" t="s">
        <v>1701</v>
      </c>
      <c r="G321" t="s">
        <v>1145</v>
      </c>
      <c r="H321" t="s">
        <v>13</v>
      </c>
      <c r="I321" t="s">
        <v>631</v>
      </c>
      <c r="J321" t="s">
        <v>632</v>
      </c>
      <c r="K321" t="s">
        <v>633</v>
      </c>
      <c r="L321" t="s">
        <v>632</v>
      </c>
      <c r="M321" t="s">
        <v>13</v>
      </c>
      <c r="N321" t="s">
        <v>1674</v>
      </c>
      <c r="O321" t="s">
        <v>1702</v>
      </c>
      <c r="Q321" t="s">
        <v>1703</v>
      </c>
    </row>
    <row r="322" spans="1:17" x14ac:dyDescent="0.25">
      <c r="A322">
        <v>447</v>
      </c>
      <c r="B322">
        <v>2486882</v>
      </c>
      <c r="C322">
        <v>1</v>
      </c>
      <c r="D322" t="s">
        <v>211</v>
      </c>
      <c r="E322" t="s">
        <v>29</v>
      </c>
      <c r="F322" t="s">
        <v>1704</v>
      </c>
      <c r="G322" t="s">
        <v>1145</v>
      </c>
      <c r="H322" t="s">
        <v>13</v>
      </c>
      <c r="I322" t="s">
        <v>631</v>
      </c>
      <c r="J322" t="s">
        <v>632</v>
      </c>
      <c r="K322" t="s">
        <v>633</v>
      </c>
      <c r="L322" t="s">
        <v>632</v>
      </c>
      <c r="M322" t="s">
        <v>13</v>
      </c>
      <c r="N322" t="s">
        <v>1674</v>
      </c>
      <c r="O322" t="s">
        <v>1705</v>
      </c>
      <c r="Q322" t="s">
        <v>1706</v>
      </c>
    </row>
    <row r="323" spans="1:17" x14ac:dyDescent="0.25">
      <c r="A323">
        <v>448</v>
      </c>
      <c r="B323">
        <v>2486885</v>
      </c>
      <c r="C323">
        <v>1</v>
      </c>
      <c r="D323" t="s">
        <v>212</v>
      </c>
      <c r="E323" t="s">
        <v>29</v>
      </c>
      <c r="F323" t="s">
        <v>1707</v>
      </c>
      <c r="G323" t="s">
        <v>1145</v>
      </c>
      <c r="H323" t="s">
        <v>13</v>
      </c>
      <c r="I323" t="s">
        <v>631</v>
      </c>
      <c r="J323" t="s">
        <v>632</v>
      </c>
      <c r="K323" t="s">
        <v>633</v>
      </c>
      <c r="L323" t="s">
        <v>632</v>
      </c>
      <c r="M323" t="s">
        <v>13</v>
      </c>
      <c r="N323" t="s">
        <v>1674</v>
      </c>
      <c r="O323" t="s">
        <v>1708</v>
      </c>
      <c r="Q323" t="s">
        <v>1709</v>
      </c>
    </row>
    <row r="324" spans="1:17" x14ac:dyDescent="0.25">
      <c r="A324">
        <v>449</v>
      </c>
      <c r="B324">
        <v>2486889</v>
      </c>
      <c r="C324">
        <v>1</v>
      </c>
      <c r="D324" t="s">
        <v>213</v>
      </c>
      <c r="E324" t="s">
        <v>29</v>
      </c>
      <c r="F324" t="s">
        <v>1710</v>
      </c>
      <c r="G324" t="s">
        <v>1145</v>
      </c>
      <c r="H324" t="s">
        <v>13</v>
      </c>
      <c r="I324" t="s">
        <v>631</v>
      </c>
      <c r="J324" t="s">
        <v>632</v>
      </c>
      <c r="K324" t="s">
        <v>633</v>
      </c>
      <c r="L324" t="s">
        <v>632</v>
      </c>
      <c r="M324" t="s">
        <v>13</v>
      </c>
      <c r="N324" t="s">
        <v>1674</v>
      </c>
      <c r="O324" t="s">
        <v>1711</v>
      </c>
      <c r="Q324" t="s">
        <v>1712</v>
      </c>
    </row>
    <row r="325" spans="1:17" x14ac:dyDescent="0.25">
      <c r="A325">
        <v>450</v>
      </c>
      <c r="B325">
        <v>2486892</v>
      </c>
      <c r="C325">
        <v>1</v>
      </c>
      <c r="D325" t="s">
        <v>214</v>
      </c>
      <c r="E325" t="s">
        <v>29</v>
      </c>
      <c r="F325" t="s">
        <v>1713</v>
      </c>
      <c r="G325" t="s">
        <v>1145</v>
      </c>
      <c r="H325" t="s">
        <v>13</v>
      </c>
      <c r="I325" t="s">
        <v>631</v>
      </c>
      <c r="J325" t="s">
        <v>632</v>
      </c>
      <c r="K325" t="s">
        <v>633</v>
      </c>
      <c r="L325" t="s">
        <v>632</v>
      </c>
      <c r="M325" t="s">
        <v>13</v>
      </c>
      <c r="N325" t="s">
        <v>1674</v>
      </c>
      <c r="O325" t="s">
        <v>1714</v>
      </c>
      <c r="Q325" t="s">
        <v>1715</v>
      </c>
    </row>
    <row r="326" spans="1:17" x14ac:dyDescent="0.25">
      <c r="A326">
        <v>451</v>
      </c>
      <c r="B326">
        <v>2486895</v>
      </c>
      <c r="C326">
        <v>1</v>
      </c>
      <c r="D326" t="s">
        <v>215</v>
      </c>
      <c r="E326" t="s">
        <v>29</v>
      </c>
      <c r="F326" t="s">
        <v>1716</v>
      </c>
      <c r="G326" t="s">
        <v>1145</v>
      </c>
      <c r="H326" t="s">
        <v>13</v>
      </c>
      <c r="I326" t="s">
        <v>631</v>
      </c>
      <c r="J326" t="s">
        <v>632</v>
      </c>
      <c r="K326" t="s">
        <v>633</v>
      </c>
      <c r="L326" t="s">
        <v>632</v>
      </c>
      <c r="M326" t="s">
        <v>13</v>
      </c>
      <c r="N326" t="s">
        <v>1674</v>
      </c>
      <c r="O326" t="s">
        <v>1717</v>
      </c>
      <c r="Q326" t="s">
        <v>1718</v>
      </c>
    </row>
    <row r="327" spans="1:17" x14ac:dyDescent="0.25">
      <c r="A327">
        <v>452</v>
      </c>
      <c r="B327">
        <v>2486898</v>
      </c>
      <c r="C327">
        <v>1</v>
      </c>
      <c r="D327" t="s">
        <v>216</v>
      </c>
      <c r="E327" t="s">
        <v>29</v>
      </c>
      <c r="F327" t="s">
        <v>1719</v>
      </c>
      <c r="G327" t="s">
        <v>1145</v>
      </c>
      <c r="H327" t="s">
        <v>13</v>
      </c>
      <c r="I327" t="s">
        <v>631</v>
      </c>
      <c r="J327" t="s">
        <v>632</v>
      </c>
      <c r="K327" t="s">
        <v>633</v>
      </c>
      <c r="L327" t="s">
        <v>632</v>
      </c>
      <c r="M327" t="s">
        <v>13</v>
      </c>
      <c r="N327" t="s">
        <v>1674</v>
      </c>
      <c r="O327" t="s">
        <v>1720</v>
      </c>
      <c r="Q327" t="s">
        <v>1721</v>
      </c>
    </row>
    <row r="328" spans="1:17" x14ac:dyDescent="0.25">
      <c r="A328">
        <v>453</v>
      </c>
      <c r="B328">
        <v>2486890</v>
      </c>
      <c r="C328">
        <v>1</v>
      </c>
      <c r="D328" t="s">
        <v>217</v>
      </c>
      <c r="E328" t="s">
        <v>29</v>
      </c>
      <c r="F328" t="s">
        <v>1722</v>
      </c>
      <c r="G328" t="s">
        <v>1145</v>
      </c>
      <c r="H328" t="s">
        <v>13</v>
      </c>
      <c r="I328" t="s">
        <v>631</v>
      </c>
      <c r="J328" t="s">
        <v>632</v>
      </c>
      <c r="K328" t="s">
        <v>633</v>
      </c>
      <c r="L328" t="s">
        <v>632</v>
      </c>
      <c r="M328" t="s">
        <v>13</v>
      </c>
      <c r="N328" t="s">
        <v>1674</v>
      </c>
      <c r="O328" t="s">
        <v>1723</v>
      </c>
      <c r="Q328" t="s">
        <v>1724</v>
      </c>
    </row>
    <row r="329" spans="1:17" x14ac:dyDescent="0.25">
      <c r="A329">
        <v>454</v>
      </c>
      <c r="B329">
        <v>2486893</v>
      </c>
      <c r="C329">
        <v>1</v>
      </c>
      <c r="D329" t="s">
        <v>218</v>
      </c>
      <c r="E329" t="s">
        <v>29</v>
      </c>
      <c r="F329" t="s">
        <v>1725</v>
      </c>
      <c r="G329" t="s">
        <v>1145</v>
      </c>
      <c r="H329" t="s">
        <v>13</v>
      </c>
      <c r="I329" t="s">
        <v>631</v>
      </c>
      <c r="J329" t="s">
        <v>632</v>
      </c>
      <c r="K329" t="s">
        <v>633</v>
      </c>
      <c r="L329" t="s">
        <v>632</v>
      </c>
      <c r="M329" t="s">
        <v>13</v>
      </c>
      <c r="N329" t="s">
        <v>1674</v>
      </c>
      <c r="O329" t="s">
        <v>1726</v>
      </c>
      <c r="Q329" t="s">
        <v>1727</v>
      </c>
    </row>
    <row r="330" spans="1:17" x14ac:dyDescent="0.25">
      <c r="A330">
        <v>455</v>
      </c>
      <c r="B330">
        <v>2486896</v>
      </c>
      <c r="C330">
        <v>1</v>
      </c>
      <c r="D330" t="s">
        <v>219</v>
      </c>
      <c r="E330" t="s">
        <v>29</v>
      </c>
      <c r="F330" t="s">
        <v>1728</v>
      </c>
      <c r="G330" t="s">
        <v>1145</v>
      </c>
      <c r="H330" t="s">
        <v>13</v>
      </c>
      <c r="I330" t="s">
        <v>631</v>
      </c>
      <c r="J330" t="s">
        <v>632</v>
      </c>
      <c r="K330" t="s">
        <v>633</v>
      </c>
      <c r="L330" t="s">
        <v>632</v>
      </c>
      <c r="M330" t="s">
        <v>13</v>
      </c>
      <c r="N330" t="s">
        <v>1674</v>
      </c>
      <c r="O330" t="s">
        <v>1729</v>
      </c>
      <c r="Q330" t="s">
        <v>1730</v>
      </c>
    </row>
    <row r="331" spans="1:17" x14ac:dyDescent="0.25">
      <c r="A331">
        <v>456</v>
      </c>
      <c r="B331">
        <v>2486899</v>
      </c>
      <c r="C331">
        <v>1</v>
      </c>
      <c r="D331" t="s">
        <v>220</v>
      </c>
      <c r="E331" t="s">
        <v>29</v>
      </c>
      <c r="F331" t="s">
        <v>1731</v>
      </c>
      <c r="G331" t="s">
        <v>1145</v>
      </c>
      <c r="H331" t="s">
        <v>13</v>
      </c>
      <c r="I331" t="s">
        <v>631</v>
      </c>
      <c r="J331" t="s">
        <v>632</v>
      </c>
      <c r="K331" t="s">
        <v>633</v>
      </c>
      <c r="L331" t="s">
        <v>632</v>
      </c>
      <c r="M331" t="s">
        <v>13</v>
      </c>
      <c r="N331" t="s">
        <v>1674</v>
      </c>
      <c r="O331" t="s">
        <v>1732</v>
      </c>
      <c r="Q331" t="s">
        <v>1733</v>
      </c>
    </row>
    <row r="332" spans="1:17" x14ac:dyDescent="0.25">
      <c r="A332">
        <v>457</v>
      </c>
      <c r="B332">
        <v>2486888</v>
      </c>
      <c r="C332">
        <v>1</v>
      </c>
      <c r="D332" t="s">
        <v>221</v>
      </c>
      <c r="E332" t="s">
        <v>29</v>
      </c>
      <c r="F332" t="s">
        <v>1734</v>
      </c>
      <c r="G332" t="s">
        <v>1145</v>
      </c>
      <c r="H332" t="s">
        <v>13</v>
      </c>
      <c r="I332" t="s">
        <v>631</v>
      </c>
      <c r="J332" t="s">
        <v>632</v>
      </c>
      <c r="K332" t="s">
        <v>633</v>
      </c>
      <c r="L332" t="s">
        <v>632</v>
      </c>
      <c r="M332" t="s">
        <v>13</v>
      </c>
      <c r="N332" t="s">
        <v>1674</v>
      </c>
      <c r="O332" t="s">
        <v>1735</v>
      </c>
      <c r="Q332" t="s">
        <v>1736</v>
      </c>
    </row>
    <row r="333" spans="1:17" x14ac:dyDescent="0.25">
      <c r="A333">
        <v>458</v>
      </c>
      <c r="B333">
        <v>2486891</v>
      </c>
      <c r="C333">
        <v>1</v>
      </c>
      <c r="D333" t="s">
        <v>222</v>
      </c>
      <c r="E333" t="s">
        <v>29</v>
      </c>
      <c r="F333" t="s">
        <v>1737</v>
      </c>
      <c r="G333" t="s">
        <v>1145</v>
      </c>
      <c r="H333" t="s">
        <v>13</v>
      </c>
      <c r="I333" t="s">
        <v>631</v>
      </c>
      <c r="J333" t="s">
        <v>632</v>
      </c>
      <c r="K333" t="s">
        <v>633</v>
      </c>
      <c r="L333" t="s">
        <v>632</v>
      </c>
      <c r="M333" t="s">
        <v>13</v>
      </c>
      <c r="N333" t="s">
        <v>1674</v>
      </c>
      <c r="O333" t="s">
        <v>1738</v>
      </c>
      <c r="Q333" t="s">
        <v>1739</v>
      </c>
    </row>
    <row r="334" spans="1:17" x14ac:dyDescent="0.25">
      <c r="A334">
        <v>459</v>
      </c>
      <c r="B334">
        <v>2486894</v>
      </c>
      <c r="C334">
        <v>1</v>
      </c>
      <c r="D334" t="s">
        <v>223</v>
      </c>
      <c r="E334" t="s">
        <v>29</v>
      </c>
      <c r="F334" t="s">
        <v>1740</v>
      </c>
      <c r="G334" t="s">
        <v>1145</v>
      </c>
      <c r="H334" t="s">
        <v>13</v>
      </c>
      <c r="I334" t="s">
        <v>631</v>
      </c>
      <c r="J334" t="s">
        <v>632</v>
      </c>
      <c r="K334" t="s">
        <v>633</v>
      </c>
      <c r="L334" t="s">
        <v>632</v>
      </c>
      <c r="M334" t="s">
        <v>13</v>
      </c>
      <c r="N334" t="s">
        <v>1674</v>
      </c>
      <c r="O334" t="s">
        <v>1741</v>
      </c>
      <c r="Q334" t="s">
        <v>1742</v>
      </c>
    </row>
    <row r="335" spans="1:17" x14ac:dyDescent="0.25">
      <c r="A335">
        <v>460</v>
      </c>
      <c r="B335">
        <v>2486897</v>
      </c>
      <c r="C335">
        <v>1</v>
      </c>
      <c r="D335" t="s">
        <v>224</v>
      </c>
      <c r="E335" t="s">
        <v>29</v>
      </c>
      <c r="F335" t="s">
        <v>1743</v>
      </c>
      <c r="G335" t="s">
        <v>1145</v>
      </c>
      <c r="H335" t="s">
        <v>13</v>
      </c>
      <c r="I335" t="s">
        <v>631</v>
      </c>
      <c r="J335" t="s">
        <v>632</v>
      </c>
      <c r="K335" t="s">
        <v>633</v>
      </c>
      <c r="L335" t="s">
        <v>632</v>
      </c>
      <c r="M335" t="s">
        <v>13</v>
      </c>
      <c r="N335" t="s">
        <v>1674</v>
      </c>
      <c r="O335" t="s">
        <v>1744</v>
      </c>
      <c r="Q335" t="s">
        <v>1745</v>
      </c>
    </row>
    <row r="336" spans="1:17" x14ac:dyDescent="0.25">
      <c r="A336">
        <v>461</v>
      </c>
      <c r="B336">
        <v>2486901</v>
      </c>
      <c r="C336">
        <v>1</v>
      </c>
      <c r="D336" t="s">
        <v>225</v>
      </c>
      <c r="E336" t="s">
        <v>29</v>
      </c>
      <c r="F336" t="s">
        <v>1746</v>
      </c>
      <c r="G336" t="s">
        <v>1145</v>
      </c>
      <c r="H336" t="s">
        <v>13</v>
      </c>
      <c r="I336" t="s">
        <v>631</v>
      </c>
      <c r="J336" t="s">
        <v>632</v>
      </c>
      <c r="K336" t="s">
        <v>633</v>
      </c>
      <c r="L336" t="s">
        <v>632</v>
      </c>
      <c r="M336" t="s">
        <v>13</v>
      </c>
      <c r="N336" t="s">
        <v>1747</v>
      </c>
      <c r="O336" t="s">
        <v>1748</v>
      </c>
      <c r="Q336" t="s">
        <v>1749</v>
      </c>
    </row>
    <row r="337" spans="1:17" x14ac:dyDescent="0.25">
      <c r="A337">
        <v>462</v>
      </c>
      <c r="B337">
        <v>2486904</v>
      </c>
      <c r="C337">
        <v>1</v>
      </c>
      <c r="D337" t="s">
        <v>226</v>
      </c>
      <c r="E337" t="s">
        <v>29</v>
      </c>
      <c r="F337" t="s">
        <v>1750</v>
      </c>
      <c r="G337" t="s">
        <v>1145</v>
      </c>
      <c r="H337" t="s">
        <v>13</v>
      </c>
      <c r="I337" t="s">
        <v>631</v>
      </c>
      <c r="J337" t="s">
        <v>632</v>
      </c>
      <c r="K337" t="s">
        <v>633</v>
      </c>
      <c r="L337" t="s">
        <v>632</v>
      </c>
      <c r="M337" t="s">
        <v>13</v>
      </c>
      <c r="N337" t="s">
        <v>1747</v>
      </c>
      <c r="O337" t="s">
        <v>1751</v>
      </c>
      <c r="Q337" t="s">
        <v>1752</v>
      </c>
    </row>
    <row r="338" spans="1:17" x14ac:dyDescent="0.25">
      <c r="A338">
        <v>463</v>
      </c>
      <c r="B338">
        <v>2486907</v>
      </c>
      <c r="C338">
        <v>1</v>
      </c>
      <c r="D338" t="s">
        <v>227</v>
      </c>
      <c r="E338" t="s">
        <v>29</v>
      </c>
      <c r="F338" t="s">
        <v>1753</v>
      </c>
      <c r="G338" t="s">
        <v>1145</v>
      </c>
      <c r="H338" t="s">
        <v>13</v>
      </c>
      <c r="I338" t="s">
        <v>631</v>
      </c>
      <c r="J338" t="s">
        <v>632</v>
      </c>
      <c r="K338" t="s">
        <v>633</v>
      </c>
      <c r="L338" t="s">
        <v>632</v>
      </c>
      <c r="M338" t="s">
        <v>13</v>
      </c>
      <c r="N338" t="s">
        <v>1747</v>
      </c>
      <c r="O338" t="s">
        <v>1754</v>
      </c>
      <c r="Q338" t="s">
        <v>1755</v>
      </c>
    </row>
    <row r="339" spans="1:17" x14ac:dyDescent="0.25">
      <c r="A339">
        <v>464</v>
      </c>
      <c r="B339">
        <v>2486910</v>
      </c>
      <c r="C339">
        <v>1</v>
      </c>
      <c r="D339" t="s">
        <v>228</v>
      </c>
      <c r="E339" t="s">
        <v>29</v>
      </c>
      <c r="F339" t="s">
        <v>1756</v>
      </c>
      <c r="G339" t="s">
        <v>1145</v>
      </c>
      <c r="H339" t="s">
        <v>13</v>
      </c>
      <c r="I339" t="s">
        <v>631</v>
      </c>
      <c r="J339" t="s">
        <v>632</v>
      </c>
      <c r="K339" t="s">
        <v>633</v>
      </c>
      <c r="L339" t="s">
        <v>632</v>
      </c>
      <c r="M339" t="s">
        <v>13</v>
      </c>
      <c r="N339" t="s">
        <v>1747</v>
      </c>
      <c r="O339" t="s">
        <v>1757</v>
      </c>
      <c r="Q339" t="s">
        <v>1758</v>
      </c>
    </row>
    <row r="340" spans="1:17" x14ac:dyDescent="0.25">
      <c r="A340">
        <v>465</v>
      </c>
      <c r="B340">
        <v>2486902</v>
      </c>
      <c r="C340">
        <v>1</v>
      </c>
      <c r="D340" t="s">
        <v>229</v>
      </c>
      <c r="E340" t="s">
        <v>29</v>
      </c>
      <c r="F340" t="s">
        <v>1759</v>
      </c>
      <c r="G340" t="s">
        <v>1145</v>
      </c>
      <c r="H340" t="s">
        <v>13</v>
      </c>
      <c r="I340" t="s">
        <v>631</v>
      </c>
      <c r="J340" t="s">
        <v>632</v>
      </c>
      <c r="K340" t="s">
        <v>633</v>
      </c>
      <c r="L340" t="s">
        <v>632</v>
      </c>
      <c r="M340" t="s">
        <v>13</v>
      </c>
      <c r="N340" t="s">
        <v>1747</v>
      </c>
      <c r="O340" t="s">
        <v>1760</v>
      </c>
      <c r="Q340" t="s">
        <v>1761</v>
      </c>
    </row>
    <row r="341" spans="1:17" x14ac:dyDescent="0.25">
      <c r="A341">
        <v>466</v>
      </c>
      <c r="B341">
        <v>2486905</v>
      </c>
      <c r="C341">
        <v>1</v>
      </c>
      <c r="D341" t="s">
        <v>230</v>
      </c>
      <c r="E341" t="s">
        <v>29</v>
      </c>
      <c r="F341" t="s">
        <v>1762</v>
      </c>
      <c r="G341" t="s">
        <v>1145</v>
      </c>
      <c r="H341" t="s">
        <v>13</v>
      </c>
      <c r="I341" t="s">
        <v>631</v>
      </c>
      <c r="J341" t="s">
        <v>632</v>
      </c>
      <c r="K341" t="s">
        <v>633</v>
      </c>
      <c r="L341" t="s">
        <v>632</v>
      </c>
      <c r="M341" t="s">
        <v>13</v>
      </c>
      <c r="N341" t="s">
        <v>1747</v>
      </c>
      <c r="O341" t="s">
        <v>1763</v>
      </c>
      <c r="Q341" t="s">
        <v>1764</v>
      </c>
    </row>
    <row r="342" spans="1:17" x14ac:dyDescent="0.25">
      <c r="A342">
        <v>467</v>
      </c>
      <c r="B342">
        <v>2486908</v>
      </c>
      <c r="C342">
        <v>1</v>
      </c>
      <c r="D342" t="s">
        <v>231</v>
      </c>
      <c r="E342" t="s">
        <v>29</v>
      </c>
      <c r="F342" t="s">
        <v>1765</v>
      </c>
      <c r="G342" t="s">
        <v>1145</v>
      </c>
      <c r="H342" t="s">
        <v>13</v>
      </c>
      <c r="I342" t="s">
        <v>631</v>
      </c>
      <c r="J342" t="s">
        <v>632</v>
      </c>
      <c r="K342" t="s">
        <v>633</v>
      </c>
      <c r="L342" t="s">
        <v>632</v>
      </c>
      <c r="M342" t="s">
        <v>13</v>
      </c>
      <c r="N342" t="s">
        <v>1747</v>
      </c>
      <c r="O342" t="s">
        <v>1766</v>
      </c>
      <c r="Q342" t="s">
        <v>1767</v>
      </c>
    </row>
    <row r="343" spans="1:17" x14ac:dyDescent="0.25">
      <c r="A343">
        <v>393</v>
      </c>
      <c r="B343">
        <v>2486576</v>
      </c>
      <c r="C343">
        <v>1</v>
      </c>
      <c r="D343" t="s">
        <v>594</v>
      </c>
      <c r="E343" t="s">
        <v>29</v>
      </c>
      <c r="F343" t="s">
        <v>1768</v>
      </c>
      <c r="G343" t="s">
        <v>1145</v>
      </c>
      <c r="H343" t="s">
        <v>13</v>
      </c>
      <c r="I343" t="s">
        <v>631</v>
      </c>
      <c r="J343" t="s">
        <v>632</v>
      </c>
      <c r="K343" t="s">
        <v>633</v>
      </c>
      <c r="L343" t="s">
        <v>632</v>
      </c>
      <c r="M343" t="s">
        <v>13</v>
      </c>
      <c r="N343" t="s">
        <v>1146</v>
      </c>
      <c r="O343" t="s">
        <v>1769</v>
      </c>
      <c r="Q343" t="s">
        <v>1770</v>
      </c>
    </row>
    <row r="344" spans="1:17" x14ac:dyDescent="0.25">
      <c r="A344">
        <v>394</v>
      </c>
      <c r="B344">
        <v>2486566</v>
      </c>
      <c r="C344">
        <v>1</v>
      </c>
      <c r="D344" t="s">
        <v>595</v>
      </c>
      <c r="E344" t="s">
        <v>29</v>
      </c>
      <c r="F344" t="s">
        <v>1771</v>
      </c>
      <c r="G344" t="s">
        <v>1145</v>
      </c>
      <c r="H344" t="s">
        <v>13</v>
      </c>
      <c r="I344" t="s">
        <v>631</v>
      </c>
      <c r="J344" t="s">
        <v>632</v>
      </c>
      <c r="K344" t="s">
        <v>633</v>
      </c>
      <c r="L344" t="s">
        <v>632</v>
      </c>
      <c r="M344" t="s">
        <v>13</v>
      </c>
      <c r="N344" t="s">
        <v>1146</v>
      </c>
      <c r="O344" t="s">
        <v>1772</v>
      </c>
      <c r="Q344" t="s">
        <v>1773</v>
      </c>
    </row>
    <row r="345" spans="1:17" x14ac:dyDescent="0.25">
      <c r="A345">
        <v>395</v>
      </c>
      <c r="B345">
        <v>2486568</v>
      </c>
      <c r="C345">
        <v>1</v>
      </c>
      <c r="D345" t="s">
        <v>596</v>
      </c>
      <c r="E345" t="s">
        <v>29</v>
      </c>
      <c r="F345" t="s">
        <v>1774</v>
      </c>
      <c r="G345" t="s">
        <v>1145</v>
      </c>
      <c r="H345" t="s">
        <v>13</v>
      </c>
      <c r="I345" t="s">
        <v>631</v>
      </c>
      <c r="J345" t="s">
        <v>632</v>
      </c>
      <c r="K345" t="s">
        <v>633</v>
      </c>
      <c r="L345" t="s">
        <v>632</v>
      </c>
      <c r="M345" t="s">
        <v>13</v>
      </c>
      <c r="N345" t="s">
        <v>1146</v>
      </c>
      <c r="O345" t="s">
        <v>1775</v>
      </c>
      <c r="Q345" t="s">
        <v>1776</v>
      </c>
    </row>
    <row r="346" spans="1:17" x14ac:dyDescent="0.25">
      <c r="A346">
        <v>396</v>
      </c>
      <c r="B346">
        <v>2486571</v>
      </c>
      <c r="C346">
        <v>1</v>
      </c>
      <c r="D346" t="s">
        <v>597</v>
      </c>
      <c r="E346" t="s">
        <v>29</v>
      </c>
      <c r="F346" t="s">
        <v>1777</v>
      </c>
      <c r="G346" t="s">
        <v>1145</v>
      </c>
      <c r="H346" t="s">
        <v>13</v>
      </c>
      <c r="I346" t="s">
        <v>631</v>
      </c>
      <c r="J346" t="s">
        <v>632</v>
      </c>
      <c r="K346" t="s">
        <v>633</v>
      </c>
      <c r="L346" t="s">
        <v>632</v>
      </c>
      <c r="M346" t="s">
        <v>13</v>
      </c>
      <c r="N346" t="s">
        <v>1146</v>
      </c>
      <c r="O346" t="s">
        <v>1778</v>
      </c>
      <c r="Q346" t="s">
        <v>1779</v>
      </c>
    </row>
    <row r="347" spans="1:17" x14ac:dyDescent="0.25">
      <c r="A347">
        <v>397</v>
      </c>
      <c r="B347">
        <v>2486574</v>
      </c>
      <c r="C347">
        <v>1</v>
      </c>
      <c r="D347" t="s">
        <v>598</v>
      </c>
      <c r="E347" t="s">
        <v>29</v>
      </c>
      <c r="F347" t="s">
        <v>1780</v>
      </c>
      <c r="G347" t="s">
        <v>1145</v>
      </c>
      <c r="H347" t="s">
        <v>13</v>
      </c>
      <c r="I347" t="s">
        <v>631</v>
      </c>
      <c r="J347" t="s">
        <v>632</v>
      </c>
      <c r="K347" t="s">
        <v>633</v>
      </c>
      <c r="L347" t="s">
        <v>632</v>
      </c>
      <c r="M347" t="s">
        <v>13</v>
      </c>
      <c r="N347" t="s">
        <v>1146</v>
      </c>
      <c r="O347" t="s">
        <v>1781</v>
      </c>
      <c r="Q347" t="s">
        <v>1782</v>
      </c>
    </row>
    <row r="348" spans="1:17" x14ac:dyDescent="0.25">
      <c r="A348">
        <v>398</v>
      </c>
      <c r="B348">
        <v>2486565</v>
      </c>
      <c r="C348">
        <v>1</v>
      </c>
      <c r="D348" t="s">
        <v>599</v>
      </c>
      <c r="E348" t="s">
        <v>29</v>
      </c>
      <c r="F348" t="s">
        <v>1783</v>
      </c>
      <c r="G348" t="s">
        <v>1145</v>
      </c>
      <c r="H348" t="s">
        <v>13</v>
      </c>
      <c r="I348" t="s">
        <v>631</v>
      </c>
      <c r="J348" t="s">
        <v>632</v>
      </c>
      <c r="K348" t="s">
        <v>633</v>
      </c>
      <c r="L348" t="s">
        <v>632</v>
      </c>
      <c r="M348" t="s">
        <v>13</v>
      </c>
      <c r="N348" t="s">
        <v>1146</v>
      </c>
      <c r="O348" t="s">
        <v>1784</v>
      </c>
      <c r="Q348" t="s">
        <v>1785</v>
      </c>
    </row>
    <row r="349" spans="1:17" x14ac:dyDescent="0.25">
      <c r="A349">
        <v>399</v>
      </c>
      <c r="B349">
        <v>2486569</v>
      </c>
      <c r="C349">
        <v>1</v>
      </c>
      <c r="D349" t="s">
        <v>600</v>
      </c>
      <c r="E349" t="s">
        <v>29</v>
      </c>
      <c r="F349" t="s">
        <v>1786</v>
      </c>
      <c r="G349" t="s">
        <v>1145</v>
      </c>
      <c r="H349" t="s">
        <v>13</v>
      </c>
      <c r="I349" t="s">
        <v>631</v>
      </c>
      <c r="J349" t="s">
        <v>632</v>
      </c>
      <c r="K349" t="s">
        <v>633</v>
      </c>
      <c r="L349" t="s">
        <v>632</v>
      </c>
      <c r="M349" t="s">
        <v>13</v>
      </c>
      <c r="N349" t="s">
        <v>1146</v>
      </c>
      <c r="O349" t="s">
        <v>1787</v>
      </c>
      <c r="Q349" t="s">
        <v>1788</v>
      </c>
    </row>
    <row r="350" spans="1:17" x14ac:dyDescent="0.25">
      <c r="A350">
        <v>400</v>
      </c>
      <c r="B350">
        <v>2486572</v>
      </c>
      <c r="C350">
        <v>1</v>
      </c>
      <c r="D350" t="s">
        <v>601</v>
      </c>
      <c r="E350" t="s">
        <v>29</v>
      </c>
      <c r="F350" t="s">
        <v>1789</v>
      </c>
      <c r="G350" t="s">
        <v>1145</v>
      </c>
      <c r="H350" t="s">
        <v>13</v>
      </c>
      <c r="I350" t="s">
        <v>631</v>
      </c>
      <c r="J350" t="s">
        <v>632</v>
      </c>
      <c r="K350" t="s">
        <v>633</v>
      </c>
      <c r="L350" t="s">
        <v>632</v>
      </c>
      <c r="M350" t="s">
        <v>13</v>
      </c>
      <c r="N350" t="s">
        <v>1146</v>
      </c>
      <c r="O350" t="s">
        <v>1790</v>
      </c>
      <c r="Q350" t="s">
        <v>1340</v>
      </c>
    </row>
    <row r="351" spans="1:17" x14ac:dyDescent="0.25">
      <c r="A351">
        <v>401</v>
      </c>
      <c r="B351">
        <v>2486575</v>
      </c>
      <c r="C351">
        <v>1</v>
      </c>
      <c r="D351" t="s">
        <v>602</v>
      </c>
      <c r="E351" t="s">
        <v>29</v>
      </c>
      <c r="F351" t="s">
        <v>1791</v>
      </c>
      <c r="G351" t="s">
        <v>1145</v>
      </c>
      <c r="H351" t="s">
        <v>13</v>
      </c>
      <c r="I351" t="s">
        <v>631</v>
      </c>
      <c r="J351" t="s">
        <v>632</v>
      </c>
      <c r="K351" t="s">
        <v>633</v>
      </c>
      <c r="L351" t="s">
        <v>632</v>
      </c>
      <c r="M351" t="s">
        <v>13</v>
      </c>
      <c r="N351" t="s">
        <v>1146</v>
      </c>
      <c r="O351" t="s">
        <v>1792</v>
      </c>
      <c r="Q351" t="s">
        <v>1793</v>
      </c>
    </row>
    <row r="352" spans="1:17" x14ac:dyDescent="0.25">
      <c r="A352">
        <v>402</v>
      </c>
      <c r="B352">
        <v>2486579</v>
      </c>
      <c r="C352">
        <v>1</v>
      </c>
      <c r="D352" t="s">
        <v>603</v>
      </c>
      <c r="E352" t="s">
        <v>29</v>
      </c>
      <c r="F352" t="s">
        <v>1794</v>
      </c>
      <c r="G352" t="s">
        <v>1145</v>
      </c>
      <c r="H352" t="s">
        <v>13</v>
      </c>
      <c r="I352" t="s">
        <v>631</v>
      </c>
      <c r="J352" t="s">
        <v>632</v>
      </c>
      <c r="K352" t="s">
        <v>633</v>
      </c>
      <c r="L352" t="s">
        <v>632</v>
      </c>
      <c r="M352" t="s">
        <v>13</v>
      </c>
      <c r="N352" t="s">
        <v>1146</v>
      </c>
      <c r="O352" t="s">
        <v>1795</v>
      </c>
      <c r="Q352" t="s">
        <v>1796</v>
      </c>
    </row>
    <row r="353" spans="1:17" x14ac:dyDescent="0.25">
      <c r="A353">
        <v>403</v>
      </c>
      <c r="B353">
        <v>2486581</v>
      </c>
      <c r="C353">
        <v>1</v>
      </c>
      <c r="D353" t="s">
        <v>604</v>
      </c>
      <c r="E353" t="s">
        <v>29</v>
      </c>
      <c r="F353" t="s">
        <v>1797</v>
      </c>
      <c r="G353" t="s">
        <v>1145</v>
      </c>
      <c r="H353" t="s">
        <v>13</v>
      </c>
      <c r="I353" t="s">
        <v>631</v>
      </c>
      <c r="J353" t="s">
        <v>632</v>
      </c>
      <c r="K353" t="s">
        <v>633</v>
      </c>
      <c r="L353" t="s">
        <v>632</v>
      </c>
      <c r="M353" t="s">
        <v>13</v>
      </c>
      <c r="N353" t="s">
        <v>1146</v>
      </c>
      <c r="O353" t="s">
        <v>1798</v>
      </c>
      <c r="Q353" t="s">
        <v>1799</v>
      </c>
    </row>
    <row r="354" spans="1:17" x14ac:dyDescent="0.25">
      <c r="A354">
        <v>404</v>
      </c>
      <c r="B354">
        <v>2486582</v>
      </c>
      <c r="C354">
        <v>1</v>
      </c>
      <c r="D354" t="s">
        <v>606</v>
      </c>
      <c r="E354" t="s">
        <v>29</v>
      </c>
      <c r="F354" t="s">
        <v>1800</v>
      </c>
      <c r="G354" t="s">
        <v>1145</v>
      </c>
      <c r="H354" t="s">
        <v>13</v>
      </c>
      <c r="I354" t="s">
        <v>631</v>
      </c>
      <c r="J354" t="s">
        <v>632</v>
      </c>
      <c r="K354" t="s">
        <v>633</v>
      </c>
      <c r="L354" t="s">
        <v>632</v>
      </c>
      <c r="M354" t="s">
        <v>13</v>
      </c>
      <c r="N354" t="s">
        <v>1146</v>
      </c>
      <c r="O354" t="s">
        <v>1801</v>
      </c>
      <c r="Q354" t="s">
        <v>1802</v>
      </c>
    </row>
    <row r="355" spans="1:17" x14ac:dyDescent="0.25">
      <c r="A355">
        <v>405</v>
      </c>
      <c r="B355">
        <v>2486584</v>
      </c>
      <c r="C355">
        <v>1</v>
      </c>
      <c r="D355" t="s">
        <v>608</v>
      </c>
      <c r="E355" t="s">
        <v>29</v>
      </c>
      <c r="F355" t="s">
        <v>1803</v>
      </c>
      <c r="G355" t="s">
        <v>1145</v>
      </c>
      <c r="H355" t="s">
        <v>13</v>
      </c>
      <c r="I355" t="s">
        <v>631</v>
      </c>
      <c r="J355" t="s">
        <v>632</v>
      </c>
      <c r="K355" t="s">
        <v>633</v>
      </c>
      <c r="L355" t="s">
        <v>632</v>
      </c>
      <c r="M355" t="s">
        <v>13</v>
      </c>
      <c r="N355" t="s">
        <v>1146</v>
      </c>
      <c r="O355" t="s">
        <v>1804</v>
      </c>
      <c r="Q355" t="s">
        <v>1805</v>
      </c>
    </row>
    <row r="356" spans="1:17" x14ac:dyDescent="0.25">
      <c r="A356">
        <v>406</v>
      </c>
      <c r="B356">
        <v>2486577</v>
      </c>
      <c r="C356">
        <v>1</v>
      </c>
      <c r="D356" t="s">
        <v>609</v>
      </c>
      <c r="E356" t="s">
        <v>29</v>
      </c>
      <c r="F356" t="s">
        <v>1806</v>
      </c>
      <c r="G356" t="s">
        <v>1145</v>
      </c>
      <c r="H356" t="s">
        <v>13</v>
      </c>
      <c r="I356" t="s">
        <v>631</v>
      </c>
      <c r="J356" t="s">
        <v>632</v>
      </c>
      <c r="K356" t="s">
        <v>633</v>
      </c>
      <c r="L356" t="s">
        <v>632</v>
      </c>
      <c r="M356" t="s">
        <v>13</v>
      </c>
      <c r="N356" t="s">
        <v>1146</v>
      </c>
      <c r="O356" t="s">
        <v>1807</v>
      </c>
      <c r="Q356" t="s">
        <v>1808</v>
      </c>
    </row>
    <row r="357" spans="1:17" x14ac:dyDescent="0.25">
      <c r="A357">
        <v>407</v>
      </c>
      <c r="B357">
        <v>2486580</v>
      </c>
      <c r="C357">
        <v>1</v>
      </c>
      <c r="D357" t="s">
        <v>610</v>
      </c>
      <c r="E357" t="s">
        <v>29</v>
      </c>
      <c r="F357" t="s">
        <v>1809</v>
      </c>
      <c r="G357" t="s">
        <v>1145</v>
      </c>
      <c r="H357" t="s">
        <v>13</v>
      </c>
      <c r="I357" t="s">
        <v>631</v>
      </c>
      <c r="J357" t="s">
        <v>632</v>
      </c>
      <c r="K357" t="s">
        <v>633</v>
      </c>
      <c r="L357" t="s">
        <v>632</v>
      </c>
      <c r="M357" t="s">
        <v>13</v>
      </c>
      <c r="N357" t="s">
        <v>1146</v>
      </c>
      <c r="O357" t="s">
        <v>1810</v>
      </c>
      <c r="Q357" t="s">
        <v>1811</v>
      </c>
    </row>
    <row r="358" spans="1:17" x14ac:dyDescent="0.25">
      <c r="A358">
        <v>408</v>
      </c>
      <c r="B358">
        <v>2486583</v>
      </c>
      <c r="C358">
        <v>1</v>
      </c>
      <c r="D358" t="s">
        <v>613</v>
      </c>
      <c r="E358" t="s">
        <v>29</v>
      </c>
      <c r="F358" t="s">
        <v>1812</v>
      </c>
      <c r="G358" t="s">
        <v>1145</v>
      </c>
      <c r="H358" t="s">
        <v>13</v>
      </c>
      <c r="I358" t="s">
        <v>631</v>
      </c>
      <c r="J358" t="s">
        <v>632</v>
      </c>
      <c r="K358" t="s">
        <v>633</v>
      </c>
      <c r="L358" t="s">
        <v>632</v>
      </c>
      <c r="M358" t="s">
        <v>13</v>
      </c>
      <c r="N358" t="s">
        <v>1146</v>
      </c>
      <c r="O358" t="s">
        <v>1813</v>
      </c>
      <c r="Q358" t="s">
        <v>1814</v>
      </c>
    </row>
    <row r="359" spans="1:17" x14ac:dyDescent="0.25">
      <c r="A359">
        <v>409</v>
      </c>
      <c r="B359">
        <v>2486585</v>
      </c>
      <c r="C359">
        <v>1</v>
      </c>
      <c r="D359" t="s">
        <v>614</v>
      </c>
      <c r="E359" t="s">
        <v>29</v>
      </c>
      <c r="F359" t="s">
        <v>1815</v>
      </c>
      <c r="G359" t="s">
        <v>1145</v>
      </c>
      <c r="H359" t="s">
        <v>13</v>
      </c>
      <c r="I359" t="s">
        <v>631</v>
      </c>
      <c r="J359" t="s">
        <v>632</v>
      </c>
      <c r="K359" t="s">
        <v>633</v>
      </c>
      <c r="L359" t="s">
        <v>632</v>
      </c>
      <c r="M359" t="s">
        <v>13</v>
      </c>
      <c r="N359" t="s">
        <v>1146</v>
      </c>
      <c r="O359" t="s">
        <v>1816</v>
      </c>
      <c r="Q359" t="s">
        <v>1817</v>
      </c>
    </row>
    <row r="360" spans="1:17" x14ac:dyDescent="0.25">
      <c r="A360">
        <v>410</v>
      </c>
      <c r="B360">
        <v>2486578</v>
      </c>
      <c r="C360">
        <v>1</v>
      </c>
      <c r="D360" t="s">
        <v>615</v>
      </c>
      <c r="E360" t="s">
        <v>29</v>
      </c>
      <c r="F360" t="s">
        <v>1818</v>
      </c>
      <c r="G360" t="s">
        <v>1145</v>
      </c>
      <c r="H360" t="s">
        <v>13</v>
      </c>
      <c r="I360" t="s">
        <v>631</v>
      </c>
      <c r="J360" t="s">
        <v>632</v>
      </c>
      <c r="K360" t="s">
        <v>633</v>
      </c>
      <c r="L360" t="s">
        <v>632</v>
      </c>
      <c r="M360" t="s">
        <v>13</v>
      </c>
      <c r="N360" t="s">
        <v>1819</v>
      </c>
      <c r="O360" t="s">
        <v>1820</v>
      </c>
      <c r="Q360" t="s">
        <v>1821</v>
      </c>
    </row>
    <row r="361" spans="1:17" x14ac:dyDescent="0.25">
      <c r="A361">
        <v>411</v>
      </c>
      <c r="B361">
        <v>2486591</v>
      </c>
      <c r="C361">
        <v>1</v>
      </c>
      <c r="D361" t="s">
        <v>605</v>
      </c>
      <c r="E361" t="s">
        <v>29</v>
      </c>
      <c r="F361" t="s">
        <v>1822</v>
      </c>
      <c r="G361" t="s">
        <v>1145</v>
      </c>
      <c r="H361" t="s">
        <v>13</v>
      </c>
      <c r="I361" t="s">
        <v>631</v>
      </c>
      <c r="J361" t="s">
        <v>632</v>
      </c>
      <c r="K361" t="s">
        <v>632</v>
      </c>
      <c r="L361" t="s">
        <v>633</v>
      </c>
      <c r="M361" t="s">
        <v>13</v>
      </c>
      <c r="N361" t="s">
        <v>1823</v>
      </c>
      <c r="O361" t="s">
        <v>1824</v>
      </c>
      <c r="Q361" t="s">
        <v>1825</v>
      </c>
    </row>
    <row r="362" spans="1:17" x14ac:dyDescent="0.25">
      <c r="A362">
        <v>412</v>
      </c>
      <c r="B362">
        <v>2486590</v>
      </c>
      <c r="C362">
        <v>1</v>
      </c>
      <c r="D362" t="s">
        <v>607</v>
      </c>
      <c r="E362" t="s">
        <v>29</v>
      </c>
      <c r="F362" t="s">
        <v>1826</v>
      </c>
      <c r="G362" t="s">
        <v>1145</v>
      </c>
      <c r="H362" t="s">
        <v>13</v>
      </c>
      <c r="I362" t="s">
        <v>631</v>
      </c>
      <c r="J362" t="s">
        <v>632</v>
      </c>
      <c r="K362" t="s">
        <v>632</v>
      </c>
      <c r="L362" t="s">
        <v>633</v>
      </c>
      <c r="M362" t="s">
        <v>13</v>
      </c>
      <c r="N362" t="s">
        <v>1823</v>
      </c>
      <c r="O362" t="s">
        <v>1827</v>
      </c>
      <c r="Q362" t="s">
        <v>1828</v>
      </c>
    </row>
    <row r="363" spans="1:17" x14ac:dyDescent="0.25">
      <c r="A363">
        <v>413</v>
      </c>
      <c r="B363">
        <v>2486592</v>
      </c>
      <c r="C363">
        <v>1</v>
      </c>
      <c r="D363" t="s">
        <v>611</v>
      </c>
      <c r="E363" t="s">
        <v>29</v>
      </c>
      <c r="F363" t="s">
        <v>1829</v>
      </c>
      <c r="G363" t="s">
        <v>1145</v>
      </c>
      <c r="H363" t="s">
        <v>13</v>
      </c>
      <c r="I363" t="s">
        <v>631</v>
      </c>
      <c r="J363" t="s">
        <v>632</v>
      </c>
      <c r="K363" t="s">
        <v>632</v>
      </c>
      <c r="L363" t="s">
        <v>633</v>
      </c>
      <c r="M363" t="s">
        <v>13</v>
      </c>
      <c r="N363" t="s">
        <v>1823</v>
      </c>
      <c r="O363" t="s">
        <v>1830</v>
      </c>
      <c r="Q363" t="s">
        <v>1831</v>
      </c>
    </row>
    <row r="364" spans="1:17" x14ac:dyDescent="0.25">
      <c r="A364">
        <v>414</v>
      </c>
      <c r="B364">
        <v>2486593</v>
      </c>
      <c r="C364">
        <v>1</v>
      </c>
      <c r="D364" t="s">
        <v>612</v>
      </c>
      <c r="E364" t="s">
        <v>29</v>
      </c>
      <c r="F364" t="s">
        <v>1832</v>
      </c>
      <c r="G364" t="s">
        <v>1145</v>
      </c>
      <c r="H364" t="s">
        <v>13</v>
      </c>
      <c r="I364" t="s">
        <v>631</v>
      </c>
      <c r="J364" t="s">
        <v>632</v>
      </c>
      <c r="K364" t="s">
        <v>632</v>
      </c>
      <c r="L364" t="s">
        <v>633</v>
      </c>
      <c r="M364" t="s">
        <v>13</v>
      </c>
      <c r="N364" t="s">
        <v>1823</v>
      </c>
      <c r="O364" t="s">
        <v>1833</v>
      </c>
      <c r="Q364" t="s">
        <v>1834</v>
      </c>
    </row>
    <row r="365" spans="1:17" x14ac:dyDescent="0.25">
      <c r="A365">
        <v>415</v>
      </c>
      <c r="B365">
        <v>2486612</v>
      </c>
      <c r="C365">
        <v>1</v>
      </c>
      <c r="D365" t="s">
        <v>487</v>
      </c>
      <c r="E365" t="s">
        <v>29</v>
      </c>
      <c r="F365" t="s">
        <v>1835</v>
      </c>
      <c r="G365" t="s">
        <v>1836</v>
      </c>
      <c r="H365" t="s">
        <v>13</v>
      </c>
      <c r="I365" t="s">
        <v>631</v>
      </c>
      <c r="J365" t="s">
        <v>632</v>
      </c>
      <c r="K365" t="s">
        <v>633</v>
      </c>
      <c r="L365" t="s">
        <v>632</v>
      </c>
      <c r="M365" t="s">
        <v>13</v>
      </c>
      <c r="N365" t="s">
        <v>1837</v>
      </c>
      <c r="O365" t="s">
        <v>1838</v>
      </c>
      <c r="Q365" t="s">
        <v>1839</v>
      </c>
    </row>
    <row r="366" spans="1:17" x14ac:dyDescent="0.25">
      <c r="A366">
        <v>416</v>
      </c>
      <c r="B366">
        <v>2486610</v>
      </c>
      <c r="C366">
        <v>1</v>
      </c>
      <c r="D366" t="s">
        <v>488</v>
      </c>
      <c r="E366" t="s">
        <v>29</v>
      </c>
      <c r="F366" t="s">
        <v>1840</v>
      </c>
      <c r="G366" t="s">
        <v>1836</v>
      </c>
      <c r="H366" t="s">
        <v>13</v>
      </c>
      <c r="I366" t="s">
        <v>631</v>
      </c>
      <c r="J366" t="s">
        <v>632</v>
      </c>
      <c r="K366" t="s">
        <v>633</v>
      </c>
      <c r="L366" t="s">
        <v>632</v>
      </c>
      <c r="M366" t="s">
        <v>946</v>
      </c>
      <c r="N366" t="s">
        <v>1837</v>
      </c>
      <c r="O366" t="s">
        <v>1841</v>
      </c>
      <c r="Q366" t="s">
        <v>1842</v>
      </c>
    </row>
    <row r="367" spans="1:17" x14ac:dyDescent="0.25">
      <c r="A367">
        <v>417</v>
      </c>
      <c r="B367">
        <v>2486615</v>
      </c>
      <c r="C367">
        <v>1</v>
      </c>
      <c r="D367" t="s">
        <v>489</v>
      </c>
      <c r="E367" t="s">
        <v>29</v>
      </c>
      <c r="F367" t="s">
        <v>1843</v>
      </c>
      <c r="G367" t="s">
        <v>1836</v>
      </c>
      <c r="H367" t="s">
        <v>13</v>
      </c>
      <c r="I367" t="s">
        <v>631</v>
      </c>
      <c r="J367" t="s">
        <v>632</v>
      </c>
      <c r="K367" t="s">
        <v>633</v>
      </c>
      <c r="L367" t="s">
        <v>632</v>
      </c>
      <c r="M367" t="s">
        <v>946</v>
      </c>
      <c r="N367" t="s">
        <v>1837</v>
      </c>
      <c r="O367" t="s">
        <v>1844</v>
      </c>
      <c r="Q367" t="s">
        <v>1845</v>
      </c>
    </row>
    <row r="368" spans="1:17" x14ac:dyDescent="0.25">
      <c r="A368">
        <v>418</v>
      </c>
      <c r="B368">
        <v>2486618</v>
      </c>
      <c r="C368">
        <v>1</v>
      </c>
      <c r="D368" t="s">
        <v>490</v>
      </c>
      <c r="E368" t="s">
        <v>29</v>
      </c>
      <c r="F368" t="s">
        <v>1846</v>
      </c>
      <c r="G368" t="s">
        <v>1836</v>
      </c>
      <c r="H368" t="s">
        <v>13</v>
      </c>
      <c r="I368" t="s">
        <v>631</v>
      </c>
      <c r="J368" t="s">
        <v>632</v>
      </c>
      <c r="K368" t="s">
        <v>633</v>
      </c>
      <c r="L368" t="s">
        <v>632</v>
      </c>
      <c r="M368" t="s">
        <v>13</v>
      </c>
      <c r="N368" t="s">
        <v>1837</v>
      </c>
      <c r="O368" t="s">
        <v>1847</v>
      </c>
      <c r="Q368" t="s">
        <v>1848</v>
      </c>
    </row>
    <row r="369" spans="1:17" x14ac:dyDescent="0.25">
      <c r="A369">
        <v>419</v>
      </c>
      <c r="B369">
        <v>2486613</v>
      </c>
      <c r="C369">
        <v>1</v>
      </c>
      <c r="D369" t="s">
        <v>491</v>
      </c>
      <c r="E369" t="s">
        <v>29</v>
      </c>
      <c r="F369" t="s">
        <v>1849</v>
      </c>
      <c r="G369" t="s">
        <v>1836</v>
      </c>
      <c r="H369" t="s">
        <v>13</v>
      </c>
      <c r="I369" t="s">
        <v>631</v>
      </c>
      <c r="J369" t="s">
        <v>632</v>
      </c>
      <c r="K369" t="s">
        <v>633</v>
      </c>
      <c r="L369" t="s">
        <v>632</v>
      </c>
      <c r="M369" t="s">
        <v>13</v>
      </c>
      <c r="N369" t="s">
        <v>1837</v>
      </c>
      <c r="O369" t="s">
        <v>1850</v>
      </c>
      <c r="Q369" t="s">
        <v>1851</v>
      </c>
    </row>
    <row r="370" spans="1:17" x14ac:dyDescent="0.25">
      <c r="A370">
        <v>420</v>
      </c>
      <c r="B370">
        <v>2486616</v>
      </c>
      <c r="C370">
        <v>1</v>
      </c>
      <c r="D370" t="s">
        <v>492</v>
      </c>
      <c r="E370" t="s">
        <v>29</v>
      </c>
      <c r="F370" t="s">
        <v>1852</v>
      </c>
      <c r="G370" t="s">
        <v>1836</v>
      </c>
      <c r="H370" t="s">
        <v>13</v>
      </c>
      <c r="I370" t="s">
        <v>631</v>
      </c>
      <c r="J370" t="s">
        <v>632</v>
      </c>
      <c r="K370" t="s">
        <v>633</v>
      </c>
      <c r="L370" t="s">
        <v>632</v>
      </c>
      <c r="M370" t="s">
        <v>13</v>
      </c>
      <c r="N370" t="s">
        <v>1837</v>
      </c>
      <c r="O370" t="s">
        <v>1853</v>
      </c>
      <c r="Q370" t="s">
        <v>1854</v>
      </c>
    </row>
    <row r="371" spans="1:17" x14ac:dyDescent="0.25">
      <c r="A371">
        <v>421</v>
      </c>
      <c r="B371">
        <v>2486621</v>
      </c>
      <c r="C371">
        <v>1</v>
      </c>
      <c r="D371" t="s">
        <v>494</v>
      </c>
      <c r="E371" t="s">
        <v>29</v>
      </c>
      <c r="F371" t="s">
        <v>1855</v>
      </c>
      <c r="G371" t="s">
        <v>1836</v>
      </c>
      <c r="H371" t="s">
        <v>13</v>
      </c>
      <c r="I371" t="s">
        <v>631</v>
      </c>
      <c r="J371" t="s">
        <v>632</v>
      </c>
      <c r="K371" t="s">
        <v>633</v>
      </c>
      <c r="L371" t="s">
        <v>632</v>
      </c>
      <c r="M371" t="s">
        <v>13</v>
      </c>
      <c r="N371" t="s">
        <v>1837</v>
      </c>
      <c r="O371" t="s">
        <v>1856</v>
      </c>
      <c r="Q371" t="s">
        <v>1857</v>
      </c>
    </row>
    <row r="372" spans="1:17" x14ac:dyDescent="0.25">
      <c r="A372">
        <v>422</v>
      </c>
      <c r="B372">
        <v>2486623</v>
      </c>
      <c r="C372">
        <v>1</v>
      </c>
      <c r="D372" t="s">
        <v>495</v>
      </c>
      <c r="E372" t="s">
        <v>29</v>
      </c>
      <c r="F372" t="s">
        <v>1858</v>
      </c>
      <c r="G372" t="s">
        <v>1836</v>
      </c>
      <c r="H372" t="s">
        <v>13</v>
      </c>
      <c r="I372" t="s">
        <v>631</v>
      </c>
      <c r="J372" t="s">
        <v>632</v>
      </c>
      <c r="K372" t="s">
        <v>633</v>
      </c>
      <c r="L372" t="s">
        <v>632</v>
      </c>
      <c r="M372" t="s">
        <v>13</v>
      </c>
      <c r="N372" t="s">
        <v>1837</v>
      </c>
      <c r="O372" t="s">
        <v>1859</v>
      </c>
      <c r="Q372" t="s">
        <v>1860</v>
      </c>
    </row>
    <row r="373" spans="1:17" x14ac:dyDescent="0.25">
      <c r="A373">
        <v>423</v>
      </c>
      <c r="B373">
        <v>2486611</v>
      </c>
      <c r="C373">
        <v>1</v>
      </c>
      <c r="D373" t="s">
        <v>496</v>
      </c>
      <c r="E373" t="s">
        <v>29</v>
      </c>
      <c r="F373" t="s">
        <v>1861</v>
      </c>
      <c r="G373" t="s">
        <v>1836</v>
      </c>
      <c r="H373" t="s">
        <v>13</v>
      </c>
      <c r="I373" t="s">
        <v>631</v>
      </c>
      <c r="J373" t="s">
        <v>632</v>
      </c>
      <c r="K373" t="s">
        <v>633</v>
      </c>
      <c r="L373" t="s">
        <v>632</v>
      </c>
      <c r="M373" t="s">
        <v>13</v>
      </c>
      <c r="N373" t="s">
        <v>1837</v>
      </c>
      <c r="O373" t="s">
        <v>1862</v>
      </c>
      <c r="Q373" t="s">
        <v>1863</v>
      </c>
    </row>
    <row r="374" spans="1:17" x14ac:dyDescent="0.25">
      <c r="A374">
        <v>424</v>
      </c>
      <c r="B374">
        <v>2486614</v>
      </c>
      <c r="C374">
        <v>1</v>
      </c>
      <c r="D374" t="s">
        <v>497</v>
      </c>
      <c r="E374" t="s">
        <v>29</v>
      </c>
      <c r="F374" t="s">
        <v>1864</v>
      </c>
      <c r="G374" t="s">
        <v>1836</v>
      </c>
      <c r="H374" t="s">
        <v>13</v>
      </c>
      <c r="I374" t="s">
        <v>631</v>
      </c>
      <c r="J374" t="s">
        <v>632</v>
      </c>
      <c r="K374" t="s">
        <v>633</v>
      </c>
      <c r="L374" t="s">
        <v>632</v>
      </c>
      <c r="M374" t="s">
        <v>13</v>
      </c>
      <c r="N374" t="s">
        <v>1837</v>
      </c>
      <c r="O374" t="s">
        <v>1865</v>
      </c>
      <c r="Q374" t="s">
        <v>1866</v>
      </c>
    </row>
    <row r="375" spans="1:17" x14ac:dyDescent="0.25">
      <c r="A375">
        <v>425</v>
      </c>
      <c r="B375">
        <v>2486617</v>
      </c>
      <c r="C375">
        <v>1</v>
      </c>
      <c r="D375" t="s">
        <v>498</v>
      </c>
      <c r="E375" t="s">
        <v>29</v>
      </c>
      <c r="F375" t="s">
        <v>1867</v>
      </c>
      <c r="G375" t="s">
        <v>1836</v>
      </c>
      <c r="H375" t="s">
        <v>13</v>
      </c>
      <c r="I375" t="s">
        <v>631</v>
      </c>
      <c r="J375" t="s">
        <v>632</v>
      </c>
      <c r="K375" t="s">
        <v>633</v>
      </c>
      <c r="L375" t="s">
        <v>632</v>
      </c>
      <c r="M375" t="s">
        <v>13</v>
      </c>
      <c r="N375" t="s">
        <v>1837</v>
      </c>
      <c r="O375" t="s">
        <v>1868</v>
      </c>
      <c r="Q375" t="s">
        <v>1869</v>
      </c>
    </row>
    <row r="376" spans="1:17" x14ac:dyDescent="0.25">
      <c r="A376">
        <v>426</v>
      </c>
      <c r="B376">
        <v>2486619</v>
      </c>
      <c r="C376">
        <v>1</v>
      </c>
      <c r="D376" t="s">
        <v>499</v>
      </c>
      <c r="E376" t="s">
        <v>29</v>
      </c>
      <c r="F376" t="s">
        <v>1870</v>
      </c>
      <c r="G376" t="s">
        <v>1836</v>
      </c>
      <c r="H376" t="s">
        <v>13</v>
      </c>
      <c r="I376" t="s">
        <v>631</v>
      </c>
      <c r="J376" t="s">
        <v>632</v>
      </c>
      <c r="K376" t="s">
        <v>633</v>
      </c>
      <c r="L376" t="s">
        <v>632</v>
      </c>
      <c r="M376" t="s">
        <v>946</v>
      </c>
      <c r="N376" t="s">
        <v>1837</v>
      </c>
      <c r="O376" t="s">
        <v>1871</v>
      </c>
      <c r="Q376" t="s">
        <v>1872</v>
      </c>
    </row>
    <row r="377" spans="1:17" x14ac:dyDescent="0.25">
      <c r="A377">
        <v>427</v>
      </c>
      <c r="B377">
        <v>2486620</v>
      </c>
      <c r="C377">
        <v>1</v>
      </c>
      <c r="D377" t="s">
        <v>504</v>
      </c>
      <c r="E377" t="s">
        <v>29</v>
      </c>
      <c r="F377" t="s">
        <v>1873</v>
      </c>
      <c r="G377" t="s">
        <v>1836</v>
      </c>
      <c r="H377" t="s">
        <v>13</v>
      </c>
      <c r="I377" t="s">
        <v>631</v>
      </c>
      <c r="J377" t="s">
        <v>632</v>
      </c>
      <c r="K377" t="s">
        <v>633</v>
      </c>
      <c r="L377" t="s">
        <v>632</v>
      </c>
      <c r="M377" t="s">
        <v>13</v>
      </c>
      <c r="N377" t="s">
        <v>1837</v>
      </c>
      <c r="O377" t="s">
        <v>1874</v>
      </c>
      <c r="Q377" t="s">
        <v>1875</v>
      </c>
    </row>
    <row r="378" spans="1:17" x14ac:dyDescent="0.25">
      <c r="A378">
        <v>428</v>
      </c>
      <c r="B378">
        <v>2486622</v>
      </c>
      <c r="C378">
        <v>1</v>
      </c>
      <c r="D378" t="s">
        <v>505</v>
      </c>
      <c r="E378" t="s">
        <v>29</v>
      </c>
      <c r="F378" t="s">
        <v>1876</v>
      </c>
      <c r="G378" t="s">
        <v>1836</v>
      </c>
      <c r="H378" t="s">
        <v>13</v>
      </c>
      <c r="I378" t="s">
        <v>631</v>
      </c>
      <c r="J378" t="s">
        <v>632</v>
      </c>
      <c r="K378" t="s">
        <v>633</v>
      </c>
      <c r="L378" t="s">
        <v>632</v>
      </c>
      <c r="M378" t="s">
        <v>13</v>
      </c>
      <c r="N378" t="s">
        <v>1837</v>
      </c>
      <c r="O378" t="s">
        <v>1877</v>
      </c>
      <c r="Q378" t="s">
        <v>1878</v>
      </c>
    </row>
    <row r="379" spans="1:17" x14ac:dyDescent="0.25">
      <c r="A379">
        <v>429</v>
      </c>
      <c r="B379">
        <v>2486634</v>
      </c>
      <c r="C379">
        <v>1</v>
      </c>
      <c r="D379" t="s">
        <v>506</v>
      </c>
      <c r="E379" t="s">
        <v>29</v>
      </c>
      <c r="F379" t="s">
        <v>1879</v>
      </c>
      <c r="G379" t="s">
        <v>1836</v>
      </c>
      <c r="H379" t="s">
        <v>13</v>
      </c>
      <c r="I379" t="s">
        <v>631</v>
      </c>
      <c r="J379" t="s">
        <v>632</v>
      </c>
      <c r="K379" t="s">
        <v>632</v>
      </c>
      <c r="L379" t="s">
        <v>633</v>
      </c>
      <c r="M379" t="s">
        <v>13</v>
      </c>
      <c r="N379" t="s">
        <v>1880</v>
      </c>
      <c r="O379" t="s">
        <v>1881</v>
      </c>
      <c r="Q379" t="s">
        <v>1882</v>
      </c>
    </row>
    <row r="380" spans="1:17" x14ac:dyDescent="0.25">
      <c r="A380">
        <v>430</v>
      </c>
      <c r="B380">
        <v>2486635</v>
      </c>
      <c r="C380">
        <v>1</v>
      </c>
      <c r="D380" t="s">
        <v>500</v>
      </c>
      <c r="E380" t="s">
        <v>29</v>
      </c>
      <c r="F380" t="s">
        <v>1883</v>
      </c>
      <c r="G380" t="s">
        <v>1836</v>
      </c>
      <c r="H380" t="s">
        <v>13</v>
      </c>
      <c r="I380" t="s">
        <v>631</v>
      </c>
      <c r="J380" t="s">
        <v>632</v>
      </c>
      <c r="K380" t="s">
        <v>632</v>
      </c>
      <c r="L380" t="s">
        <v>633</v>
      </c>
      <c r="M380" t="s">
        <v>13</v>
      </c>
      <c r="N380" t="s">
        <v>1880</v>
      </c>
      <c r="O380" t="s">
        <v>1884</v>
      </c>
      <c r="Q380" t="s">
        <v>1885</v>
      </c>
    </row>
    <row r="381" spans="1:17" x14ac:dyDescent="0.25">
      <c r="A381">
        <v>431</v>
      </c>
      <c r="B381">
        <v>2486636</v>
      </c>
      <c r="C381">
        <v>1</v>
      </c>
      <c r="D381" t="s">
        <v>484</v>
      </c>
      <c r="E381" t="s">
        <v>29</v>
      </c>
      <c r="F381" t="s">
        <v>1886</v>
      </c>
      <c r="G381" t="s">
        <v>1836</v>
      </c>
      <c r="H381" t="s">
        <v>13</v>
      </c>
      <c r="I381" t="s">
        <v>631</v>
      </c>
      <c r="J381" t="s">
        <v>632</v>
      </c>
      <c r="K381" t="s">
        <v>632</v>
      </c>
      <c r="L381" t="s">
        <v>633</v>
      </c>
      <c r="M381" t="s">
        <v>13</v>
      </c>
      <c r="N381" t="s">
        <v>1880</v>
      </c>
      <c r="O381" t="s">
        <v>1887</v>
      </c>
      <c r="Q381" t="s">
        <v>1888</v>
      </c>
    </row>
    <row r="382" spans="1:17" x14ac:dyDescent="0.25">
      <c r="A382">
        <v>432</v>
      </c>
      <c r="B382">
        <v>2486638</v>
      </c>
      <c r="C382">
        <v>1</v>
      </c>
      <c r="D382" t="s">
        <v>453</v>
      </c>
      <c r="E382" t="s">
        <v>29</v>
      </c>
      <c r="F382" t="s">
        <v>1889</v>
      </c>
      <c r="G382" t="s">
        <v>24</v>
      </c>
      <c r="H382" t="s">
        <v>13</v>
      </c>
      <c r="I382" t="s">
        <v>631</v>
      </c>
      <c r="J382" t="s">
        <v>632</v>
      </c>
      <c r="K382" t="s">
        <v>632</v>
      </c>
      <c r="L382" t="s">
        <v>633</v>
      </c>
      <c r="M382" t="s">
        <v>13</v>
      </c>
      <c r="N382" t="s">
        <v>1880</v>
      </c>
      <c r="O382" t="s">
        <v>1890</v>
      </c>
      <c r="Q382" t="s">
        <v>1891</v>
      </c>
    </row>
    <row r="383" spans="1:17" x14ac:dyDescent="0.25">
      <c r="A383">
        <v>433</v>
      </c>
      <c r="B383">
        <v>2486637</v>
      </c>
      <c r="C383">
        <v>1</v>
      </c>
      <c r="D383" t="s">
        <v>483</v>
      </c>
      <c r="E383" t="s">
        <v>29</v>
      </c>
      <c r="F383" t="s">
        <v>1892</v>
      </c>
      <c r="G383" t="s">
        <v>24</v>
      </c>
      <c r="H383" t="s">
        <v>13</v>
      </c>
      <c r="I383" t="s">
        <v>631</v>
      </c>
      <c r="J383" t="s">
        <v>632</v>
      </c>
      <c r="K383" t="s">
        <v>633</v>
      </c>
      <c r="L383" t="s">
        <v>632</v>
      </c>
      <c r="M383" t="s">
        <v>13</v>
      </c>
      <c r="N383" t="s">
        <v>1880</v>
      </c>
      <c r="O383" t="s">
        <v>1893</v>
      </c>
      <c r="Q383" t="s">
        <v>1894</v>
      </c>
    </row>
    <row r="384" spans="1:17" x14ac:dyDescent="0.25">
      <c r="A384">
        <v>434</v>
      </c>
      <c r="B384">
        <v>2486639</v>
      </c>
      <c r="C384">
        <v>1</v>
      </c>
      <c r="D384" t="s">
        <v>551</v>
      </c>
      <c r="E384" t="s">
        <v>29</v>
      </c>
      <c r="F384" t="s">
        <v>1895</v>
      </c>
      <c r="G384" t="s">
        <v>646</v>
      </c>
      <c r="H384" t="s">
        <v>13</v>
      </c>
      <c r="I384" t="s">
        <v>631</v>
      </c>
      <c r="J384" t="s">
        <v>632</v>
      </c>
      <c r="K384" t="s">
        <v>633</v>
      </c>
      <c r="L384" t="s">
        <v>633</v>
      </c>
      <c r="M384" t="s">
        <v>946</v>
      </c>
      <c r="N384" t="s">
        <v>1880</v>
      </c>
      <c r="O384" t="s">
        <v>1896</v>
      </c>
      <c r="Q384" t="s">
        <v>1897</v>
      </c>
    </row>
    <row r="385" spans="1:17" x14ac:dyDescent="0.25">
      <c r="A385">
        <v>389</v>
      </c>
      <c r="B385">
        <v>2486526</v>
      </c>
      <c r="C385">
        <v>1</v>
      </c>
      <c r="D385" t="s">
        <v>386</v>
      </c>
      <c r="E385" t="s">
        <v>385</v>
      </c>
      <c r="F385" t="s">
        <v>1898</v>
      </c>
      <c r="G385" t="s">
        <v>630</v>
      </c>
      <c r="H385" t="s">
        <v>13</v>
      </c>
      <c r="I385" t="s">
        <v>631</v>
      </c>
      <c r="J385" t="s">
        <v>632</v>
      </c>
      <c r="K385" t="s">
        <v>633</v>
      </c>
      <c r="L385" t="s">
        <v>633</v>
      </c>
      <c r="M385" t="s">
        <v>13</v>
      </c>
      <c r="N385" t="s">
        <v>918</v>
      </c>
      <c r="O385" t="s">
        <v>1899</v>
      </c>
      <c r="P385" t="s">
        <v>1900</v>
      </c>
      <c r="Q385" t="s">
        <v>1901</v>
      </c>
    </row>
    <row r="386" spans="1:17" x14ac:dyDescent="0.25">
      <c r="A386">
        <v>516</v>
      </c>
      <c r="B386">
        <v>2487596</v>
      </c>
      <c r="C386">
        <v>1</v>
      </c>
      <c r="D386" t="s">
        <v>339</v>
      </c>
      <c r="E386" t="s">
        <v>337</v>
      </c>
      <c r="F386" t="s">
        <v>1902</v>
      </c>
      <c r="G386" t="s">
        <v>639</v>
      </c>
      <c r="H386" t="s">
        <v>723</v>
      </c>
      <c r="I386" t="s">
        <v>631</v>
      </c>
      <c r="J386" t="s">
        <v>632</v>
      </c>
      <c r="K386" t="s">
        <v>633</v>
      </c>
      <c r="L386" t="s">
        <v>633</v>
      </c>
      <c r="M386" t="s">
        <v>1903</v>
      </c>
      <c r="P386" t="s">
        <v>1904</v>
      </c>
      <c r="Q386" t="s">
        <v>1905</v>
      </c>
    </row>
    <row r="387" spans="1:17" x14ac:dyDescent="0.25">
      <c r="A387">
        <v>517</v>
      </c>
      <c r="B387">
        <v>2487709</v>
      </c>
      <c r="C387">
        <v>2</v>
      </c>
      <c r="D387" t="s">
        <v>278</v>
      </c>
      <c r="E387" t="s">
        <v>280</v>
      </c>
      <c r="F387" t="s">
        <v>1906</v>
      </c>
      <c r="G387" t="s">
        <v>639</v>
      </c>
      <c r="H387" t="s">
        <v>723</v>
      </c>
      <c r="I387" t="s">
        <v>631</v>
      </c>
      <c r="J387" t="s">
        <v>632</v>
      </c>
      <c r="K387" t="s">
        <v>633</v>
      </c>
      <c r="L387" t="s">
        <v>633</v>
      </c>
      <c r="M387" t="s">
        <v>13</v>
      </c>
      <c r="P387" t="s">
        <v>1907</v>
      </c>
      <c r="Q387" t="s">
        <v>1908</v>
      </c>
    </row>
    <row r="388" spans="1:17" x14ac:dyDescent="0.25">
      <c r="A388">
        <v>435</v>
      </c>
      <c r="D388" t="s">
        <v>199</v>
      </c>
      <c r="H388" t="s">
        <v>1671</v>
      </c>
      <c r="M388" t="s">
        <v>1672</v>
      </c>
    </row>
    <row r="389" spans="1:17" x14ac:dyDescent="0.25">
      <c r="A389">
        <v>497</v>
      </c>
      <c r="B389">
        <v>2487639</v>
      </c>
      <c r="C389">
        <v>1</v>
      </c>
      <c r="D389" t="s">
        <v>1909</v>
      </c>
      <c r="E389" t="s">
        <v>1910</v>
      </c>
      <c r="F389" t="s">
        <v>1911</v>
      </c>
      <c r="G389" t="s">
        <v>630</v>
      </c>
      <c r="H389" t="s">
        <v>13</v>
      </c>
      <c r="I389" t="s">
        <v>631</v>
      </c>
      <c r="J389" t="s">
        <v>632</v>
      </c>
      <c r="K389" t="s">
        <v>633</v>
      </c>
      <c r="L389" t="s">
        <v>632</v>
      </c>
      <c r="M389" t="s">
        <v>13</v>
      </c>
      <c r="N389" t="s">
        <v>1912</v>
      </c>
      <c r="O389" t="s">
        <v>1913</v>
      </c>
      <c r="Q389" t="s">
        <v>1914</v>
      </c>
    </row>
    <row r="390" spans="1:17" x14ac:dyDescent="0.25">
      <c r="A390">
        <v>498</v>
      </c>
      <c r="B390">
        <v>2487638</v>
      </c>
      <c r="C390">
        <v>1</v>
      </c>
      <c r="D390" t="s">
        <v>1915</v>
      </c>
      <c r="E390" t="s">
        <v>1910</v>
      </c>
      <c r="F390" t="s">
        <v>1916</v>
      </c>
      <c r="G390" t="s">
        <v>630</v>
      </c>
      <c r="H390" t="s">
        <v>13</v>
      </c>
      <c r="I390" t="s">
        <v>631</v>
      </c>
      <c r="J390" t="s">
        <v>632</v>
      </c>
      <c r="K390" t="s">
        <v>633</v>
      </c>
      <c r="L390" t="s">
        <v>632</v>
      </c>
      <c r="M390" t="s">
        <v>13</v>
      </c>
      <c r="N390" t="s">
        <v>1912</v>
      </c>
      <c r="O390" t="s">
        <v>1917</v>
      </c>
      <c r="Q390" t="s">
        <v>1918</v>
      </c>
    </row>
    <row r="391" spans="1:17" x14ac:dyDescent="0.25">
      <c r="A391">
        <v>499</v>
      </c>
      <c r="B391">
        <v>2487640</v>
      </c>
      <c r="C391">
        <v>1</v>
      </c>
      <c r="D391" t="s">
        <v>1919</v>
      </c>
      <c r="E391" t="s">
        <v>1910</v>
      </c>
      <c r="F391" t="s">
        <v>1920</v>
      </c>
      <c r="G391" t="s">
        <v>630</v>
      </c>
      <c r="H391" t="s">
        <v>13</v>
      </c>
      <c r="I391" t="s">
        <v>631</v>
      </c>
      <c r="J391" t="s">
        <v>632</v>
      </c>
      <c r="K391" t="s">
        <v>633</v>
      </c>
      <c r="L391" t="s">
        <v>632</v>
      </c>
      <c r="M391" t="s">
        <v>13</v>
      </c>
      <c r="N391" t="s">
        <v>1912</v>
      </c>
      <c r="O391" t="s">
        <v>1921</v>
      </c>
      <c r="Q391" t="s">
        <v>1922</v>
      </c>
    </row>
    <row r="392" spans="1:17" x14ac:dyDescent="0.25">
      <c r="A392">
        <v>500</v>
      </c>
      <c r="B392">
        <v>2487642</v>
      </c>
      <c r="C392">
        <v>1</v>
      </c>
      <c r="D392" t="s">
        <v>1923</v>
      </c>
      <c r="E392" t="s">
        <v>1910</v>
      </c>
      <c r="F392" t="s">
        <v>1924</v>
      </c>
      <c r="G392" t="s">
        <v>639</v>
      </c>
      <c r="H392" t="s">
        <v>13</v>
      </c>
      <c r="I392" t="s">
        <v>631</v>
      </c>
      <c r="J392" t="s">
        <v>632</v>
      </c>
      <c r="K392" t="s">
        <v>633</v>
      </c>
      <c r="L392" t="s">
        <v>632</v>
      </c>
      <c r="M392" t="s">
        <v>13</v>
      </c>
      <c r="N392" t="s">
        <v>1912</v>
      </c>
      <c r="O392" t="s">
        <v>1925</v>
      </c>
      <c r="Q392" t="s">
        <v>1926</v>
      </c>
    </row>
    <row r="393" spans="1:17" x14ac:dyDescent="0.25">
      <c r="A393">
        <v>501</v>
      </c>
      <c r="B393">
        <v>2487641</v>
      </c>
      <c r="C393">
        <v>1</v>
      </c>
      <c r="D393" t="s">
        <v>1927</v>
      </c>
      <c r="E393" t="s">
        <v>1910</v>
      </c>
      <c r="F393" t="s">
        <v>1928</v>
      </c>
      <c r="G393" t="s">
        <v>639</v>
      </c>
      <c r="H393" t="s">
        <v>13</v>
      </c>
      <c r="I393" t="s">
        <v>631</v>
      </c>
      <c r="J393" t="s">
        <v>632</v>
      </c>
      <c r="K393" t="s">
        <v>633</v>
      </c>
      <c r="L393" t="s">
        <v>632</v>
      </c>
      <c r="M393" t="s">
        <v>946</v>
      </c>
      <c r="N393" t="s">
        <v>1912</v>
      </c>
      <c r="O393" t="s">
        <v>1929</v>
      </c>
      <c r="Q393" t="s">
        <v>1930</v>
      </c>
    </row>
    <row r="394" spans="1:17" x14ac:dyDescent="0.25">
      <c r="A394">
        <v>506</v>
      </c>
      <c r="B394">
        <v>2487588</v>
      </c>
      <c r="C394">
        <v>1</v>
      </c>
      <c r="D394" t="s">
        <v>350</v>
      </c>
      <c r="E394" t="s">
        <v>337</v>
      </c>
      <c r="F394" t="s">
        <v>1931</v>
      </c>
      <c r="G394" t="s">
        <v>639</v>
      </c>
      <c r="H394" t="s">
        <v>723</v>
      </c>
      <c r="I394" t="s">
        <v>631</v>
      </c>
      <c r="J394" t="s">
        <v>632</v>
      </c>
      <c r="K394" t="s">
        <v>633</v>
      </c>
      <c r="L394" t="s">
        <v>633</v>
      </c>
      <c r="M394" t="s">
        <v>13</v>
      </c>
      <c r="P394" t="s">
        <v>1932</v>
      </c>
      <c r="Q394" t="s">
        <v>1933</v>
      </c>
    </row>
    <row r="395" spans="1:17" x14ac:dyDescent="0.25">
      <c r="A395">
        <v>507</v>
      </c>
      <c r="B395">
        <v>2487589</v>
      </c>
      <c r="C395">
        <v>1</v>
      </c>
      <c r="D395" t="s">
        <v>349</v>
      </c>
      <c r="E395" t="s">
        <v>337</v>
      </c>
      <c r="F395" t="s">
        <v>1934</v>
      </c>
      <c r="G395" t="s">
        <v>639</v>
      </c>
      <c r="H395" t="s">
        <v>723</v>
      </c>
      <c r="I395" t="s">
        <v>631</v>
      </c>
      <c r="J395" t="s">
        <v>632</v>
      </c>
      <c r="K395" t="s">
        <v>633</v>
      </c>
      <c r="L395" t="s">
        <v>633</v>
      </c>
      <c r="M395" t="s">
        <v>13</v>
      </c>
      <c r="P395" t="s">
        <v>1935</v>
      </c>
      <c r="Q395" t="s">
        <v>1936</v>
      </c>
    </row>
    <row r="396" spans="1:17" x14ac:dyDescent="0.25">
      <c r="A396">
        <v>508</v>
      </c>
      <c r="B396">
        <v>2487590</v>
      </c>
      <c r="C396">
        <v>1</v>
      </c>
      <c r="D396" t="s">
        <v>348</v>
      </c>
      <c r="E396" t="s">
        <v>337</v>
      </c>
      <c r="F396" t="s">
        <v>1937</v>
      </c>
      <c r="G396" t="s">
        <v>639</v>
      </c>
      <c r="H396" t="s">
        <v>723</v>
      </c>
      <c r="I396" t="s">
        <v>631</v>
      </c>
      <c r="J396" t="s">
        <v>632</v>
      </c>
      <c r="K396" t="s">
        <v>633</v>
      </c>
      <c r="L396" t="s">
        <v>633</v>
      </c>
      <c r="M396" t="s">
        <v>13</v>
      </c>
      <c r="P396" t="s">
        <v>1938</v>
      </c>
      <c r="Q396" t="s">
        <v>1939</v>
      </c>
    </row>
    <row r="397" spans="1:17" x14ac:dyDescent="0.25">
      <c r="A397">
        <v>509</v>
      </c>
      <c r="B397">
        <v>2487591</v>
      </c>
      <c r="C397">
        <v>1</v>
      </c>
      <c r="D397" t="s">
        <v>347</v>
      </c>
      <c r="E397" t="s">
        <v>337</v>
      </c>
      <c r="F397" t="s">
        <v>1940</v>
      </c>
      <c r="G397" t="s">
        <v>639</v>
      </c>
      <c r="H397" t="s">
        <v>723</v>
      </c>
      <c r="I397" t="s">
        <v>631</v>
      </c>
      <c r="J397" t="s">
        <v>632</v>
      </c>
      <c r="K397" t="s">
        <v>633</v>
      </c>
      <c r="L397" t="s">
        <v>633</v>
      </c>
      <c r="M397" t="s">
        <v>13</v>
      </c>
      <c r="P397" t="s">
        <v>1941</v>
      </c>
      <c r="Q397" t="s">
        <v>1942</v>
      </c>
    </row>
    <row r="398" spans="1:17" x14ac:dyDescent="0.25">
      <c r="A398">
        <v>510</v>
      </c>
      <c r="B398">
        <v>2487592</v>
      </c>
      <c r="C398">
        <v>1</v>
      </c>
      <c r="D398" t="s">
        <v>346</v>
      </c>
      <c r="E398" t="s">
        <v>337</v>
      </c>
      <c r="F398" t="s">
        <v>1943</v>
      </c>
      <c r="G398" t="s">
        <v>639</v>
      </c>
      <c r="H398" t="s">
        <v>723</v>
      </c>
      <c r="I398" t="s">
        <v>631</v>
      </c>
      <c r="J398" t="s">
        <v>632</v>
      </c>
      <c r="K398" t="s">
        <v>633</v>
      </c>
      <c r="L398" t="s">
        <v>633</v>
      </c>
      <c r="M398" t="s">
        <v>13</v>
      </c>
      <c r="P398" t="s">
        <v>1944</v>
      </c>
      <c r="Q398" t="s">
        <v>1945</v>
      </c>
    </row>
    <row r="399" spans="1:17" x14ac:dyDescent="0.25">
      <c r="A399">
        <v>511</v>
      </c>
      <c r="B399">
        <v>2487593</v>
      </c>
      <c r="C399">
        <v>1</v>
      </c>
      <c r="D399" t="s">
        <v>341</v>
      </c>
      <c r="E399" t="s">
        <v>337</v>
      </c>
      <c r="F399" t="s">
        <v>1946</v>
      </c>
      <c r="G399" t="s">
        <v>639</v>
      </c>
      <c r="H399" t="s">
        <v>723</v>
      </c>
      <c r="I399" t="s">
        <v>631</v>
      </c>
      <c r="J399" t="s">
        <v>632</v>
      </c>
      <c r="K399" t="s">
        <v>633</v>
      </c>
      <c r="L399" t="s">
        <v>633</v>
      </c>
      <c r="M399" t="s">
        <v>13</v>
      </c>
      <c r="P399" t="s">
        <v>1947</v>
      </c>
      <c r="Q399" t="s">
        <v>1948</v>
      </c>
    </row>
    <row r="400" spans="1:17" x14ac:dyDescent="0.25">
      <c r="A400">
        <v>515</v>
      </c>
      <c r="B400">
        <v>2487711</v>
      </c>
      <c r="C400">
        <v>2</v>
      </c>
      <c r="D400" t="s">
        <v>278</v>
      </c>
      <c r="E400" t="s">
        <v>280</v>
      </c>
      <c r="F400" t="s">
        <v>1906</v>
      </c>
      <c r="G400" t="s">
        <v>639</v>
      </c>
      <c r="H400" t="s">
        <v>13</v>
      </c>
      <c r="I400" t="s">
        <v>631</v>
      </c>
      <c r="J400" t="s">
        <v>632</v>
      </c>
      <c r="K400" t="s">
        <v>633</v>
      </c>
      <c r="L400" t="s">
        <v>633</v>
      </c>
      <c r="M400" t="s">
        <v>946</v>
      </c>
      <c r="N400" t="s">
        <v>1949</v>
      </c>
      <c r="O400" t="s">
        <v>1950</v>
      </c>
      <c r="P400" t="s">
        <v>1951</v>
      </c>
      <c r="Q400" t="s">
        <v>1952</v>
      </c>
    </row>
    <row r="401" spans="1:17" x14ac:dyDescent="0.25">
      <c r="A401">
        <v>468</v>
      </c>
      <c r="B401">
        <v>2486911</v>
      </c>
      <c r="C401">
        <v>1</v>
      </c>
      <c r="D401" t="s">
        <v>232</v>
      </c>
      <c r="E401" t="s">
        <v>29</v>
      </c>
      <c r="F401" t="s">
        <v>1953</v>
      </c>
      <c r="G401" t="s">
        <v>1145</v>
      </c>
      <c r="H401" t="s">
        <v>13</v>
      </c>
      <c r="I401" t="s">
        <v>631</v>
      </c>
      <c r="J401" t="s">
        <v>632</v>
      </c>
      <c r="K401" t="s">
        <v>633</v>
      </c>
      <c r="L401" t="s">
        <v>632</v>
      </c>
      <c r="M401" t="s">
        <v>13</v>
      </c>
      <c r="N401" t="s">
        <v>1747</v>
      </c>
      <c r="O401" t="s">
        <v>1954</v>
      </c>
      <c r="Q401" t="s">
        <v>1955</v>
      </c>
    </row>
    <row r="402" spans="1:17" x14ac:dyDescent="0.25">
      <c r="A402">
        <v>469</v>
      </c>
      <c r="B402">
        <v>2486900</v>
      </c>
      <c r="C402">
        <v>1</v>
      </c>
      <c r="D402" t="s">
        <v>233</v>
      </c>
      <c r="E402" t="s">
        <v>29</v>
      </c>
      <c r="F402" t="s">
        <v>1956</v>
      </c>
      <c r="G402" t="s">
        <v>1145</v>
      </c>
      <c r="H402" t="s">
        <v>13</v>
      </c>
      <c r="I402" t="s">
        <v>631</v>
      </c>
      <c r="J402" t="s">
        <v>632</v>
      </c>
      <c r="K402" t="s">
        <v>633</v>
      </c>
      <c r="L402" t="s">
        <v>632</v>
      </c>
      <c r="M402" t="s">
        <v>13</v>
      </c>
      <c r="N402" t="s">
        <v>1747</v>
      </c>
      <c r="O402" t="s">
        <v>1957</v>
      </c>
      <c r="Q402" t="s">
        <v>1958</v>
      </c>
    </row>
    <row r="403" spans="1:17" x14ac:dyDescent="0.25">
      <c r="A403">
        <v>470</v>
      </c>
      <c r="B403">
        <v>2486903</v>
      </c>
      <c r="C403">
        <v>1</v>
      </c>
      <c r="D403" t="s">
        <v>234</v>
      </c>
      <c r="E403" t="s">
        <v>29</v>
      </c>
      <c r="F403" t="s">
        <v>1959</v>
      </c>
      <c r="G403" t="s">
        <v>1145</v>
      </c>
      <c r="H403" t="s">
        <v>13</v>
      </c>
      <c r="I403" t="s">
        <v>631</v>
      </c>
      <c r="J403" t="s">
        <v>632</v>
      </c>
      <c r="K403" t="s">
        <v>633</v>
      </c>
      <c r="L403" t="s">
        <v>632</v>
      </c>
      <c r="M403" t="s">
        <v>13</v>
      </c>
      <c r="N403" t="s">
        <v>1747</v>
      </c>
      <c r="O403" t="s">
        <v>1960</v>
      </c>
      <c r="Q403" t="s">
        <v>1961</v>
      </c>
    </row>
    <row r="404" spans="1:17" x14ac:dyDescent="0.25">
      <c r="A404">
        <v>471</v>
      </c>
      <c r="B404">
        <v>2486906</v>
      </c>
      <c r="C404">
        <v>1</v>
      </c>
      <c r="D404" t="s">
        <v>235</v>
      </c>
      <c r="E404" t="s">
        <v>29</v>
      </c>
      <c r="F404" t="s">
        <v>1962</v>
      </c>
      <c r="G404" t="s">
        <v>1145</v>
      </c>
      <c r="H404" t="s">
        <v>13</v>
      </c>
      <c r="I404" t="s">
        <v>631</v>
      </c>
      <c r="J404" t="s">
        <v>632</v>
      </c>
      <c r="K404" t="s">
        <v>633</v>
      </c>
      <c r="L404" t="s">
        <v>632</v>
      </c>
      <c r="M404" t="s">
        <v>13</v>
      </c>
      <c r="N404" t="s">
        <v>1747</v>
      </c>
      <c r="O404" t="s">
        <v>1963</v>
      </c>
      <c r="Q404" t="s">
        <v>1964</v>
      </c>
    </row>
    <row r="405" spans="1:17" x14ac:dyDescent="0.25">
      <c r="A405">
        <v>472</v>
      </c>
      <c r="B405">
        <v>2486909</v>
      </c>
      <c r="C405">
        <v>1</v>
      </c>
      <c r="D405" t="s">
        <v>236</v>
      </c>
      <c r="E405" t="s">
        <v>29</v>
      </c>
      <c r="F405" t="s">
        <v>1965</v>
      </c>
      <c r="G405" t="s">
        <v>1145</v>
      </c>
      <c r="H405" t="s">
        <v>13</v>
      </c>
      <c r="I405" t="s">
        <v>631</v>
      </c>
      <c r="J405" t="s">
        <v>632</v>
      </c>
      <c r="K405" t="s">
        <v>633</v>
      </c>
      <c r="L405" t="s">
        <v>632</v>
      </c>
      <c r="M405" t="s">
        <v>13</v>
      </c>
      <c r="N405" t="s">
        <v>1747</v>
      </c>
      <c r="O405" t="s">
        <v>1966</v>
      </c>
      <c r="Q405" t="s">
        <v>1967</v>
      </c>
    </row>
    <row r="406" spans="1:17" x14ac:dyDescent="0.25">
      <c r="A406">
        <v>473</v>
      </c>
      <c r="B406">
        <v>2486913</v>
      </c>
      <c r="C406">
        <v>1</v>
      </c>
      <c r="D406" t="s">
        <v>237</v>
      </c>
      <c r="E406" t="s">
        <v>29</v>
      </c>
      <c r="F406" t="s">
        <v>1968</v>
      </c>
      <c r="G406" t="s">
        <v>1145</v>
      </c>
      <c r="H406" t="s">
        <v>13</v>
      </c>
      <c r="I406" t="s">
        <v>631</v>
      </c>
      <c r="J406" t="s">
        <v>632</v>
      </c>
      <c r="K406" t="s">
        <v>633</v>
      </c>
      <c r="L406" t="s">
        <v>632</v>
      </c>
      <c r="M406" t="s">
        <v>13</v>
      </c>
      <c r="N406" t="s">
        <v>1747</v>
      </c>
      <c r="O406" t="s">
        <v>1969</v>
      </c>
      <c r="Q406" t="s">
        <v>1970</v>
      </c>
    </row>
    <row r="407" spans="1:17" x14ac:dyDescent="0.25">
      <c r="A407">
        <v>474</v>
      </c>
      <c r="B407">
        <v>2486914</v>
      </c>
      <c r="C407">
        <v>1</v>
      </c>
      <c r="D407" t="s">
        <v>238</v>
      </c>
      <c r="E407" t="s">
        <v>29</v>
      </c>
      <c r="F407" t="s">
        <v>1971</v>
      </c>
      <c r="G407" t="s">
        <v>1145</v>
      </c>
      <c r="H407" t="s">
        <v>13</v>
      </c>
      <c r="I407" t="s">
        <v>631</v>
      </c>
      <c r="J407" t="s">
        <v>632</v>
      </c>
      <c r="K407" t="s">
        <v>632</v>
      </c>
      <c r="L407" t="s">
        <v>633</v>
      </c>
      <c r="M407" t="s">
        <v>13</v>
      </c>
      <c r="N407" t="s">
        <v>1747</v>
      </c>
      <c r="O407" t="s">
        <v>1972</v>
      </c>
      <c r="Q407" t="s">
        <v>1973</v>
      </c>
    </row>
    <row r="408" spans="1:17" x14ac:dyDescent="0.25">
      <c r="A408">
        <v>475</v>
      </c>
      <c r="B408">
        <v>2486916</v>
      </c>
      <c r="C408">
        <v>1</v>
      </c>
      <c r="D408" t="s">
        <v>239</v>
      </c>
      <c r="E408" t="s">
        <v>29</v>
      </c>
      <c r="F408" t="s">
        <v>1974</v>
      </c>
      <c r="G408" t="s">
        <v>1145</v>
      </c>
      <c r="H408" t="s">
        <v>13</v>
      </c>
      <c r="I408" t="s">
        <v>631</v>
      </c>
      <c r="J408" t="s">
        <v>632</v>
      </c>
      <c r="K408" t="s">
        <v>632</v>
      </c>
      <c r="L408" t="s">
        <v>633</v>
      </c>
      <c r="M408" t="s">
        <v>13</v>
      </c>
      <c r="N408" t="s">
        <v>1747</v>
      </c>
      <c r="O408" t="s">
        <v>1975</v>
      </c>
      <c r="Q408" t="s">
        <v>1976</v>
      </c>
    </row>
    <row r="409" spans="1:17" x14ac:dyDescent="0.25">
      <c r="A409">
        <v>476</v>
      </c>
      <c r="B409">
        <v>2486920</v>
      </c>
      <c r="C409">
        <v>1</v>
      </c>
      <c r="D409" t="s">
        <v>240</v>
      </c>
      <c r="E409" t="s">
        <v>29</v>
      </c>
      <c r="F409" t="s">
        <v>1977</v>
      </c>
      <c r="G409" t="s">
        <v>1145</v>
      </c>
      <c r="H409" t="s">
        <v>13</v>
      </c>
      <c r="I409" t="s">
        <v>631</v>
      </c>
      <c r="J409" t="s">
        <v>632</v>
      </c>
      <c r="K409" t="s">
        <v>633</v>
      </c>
      <c r="L409" t="s">
        <v>632</v>
      </c>
      <c r="M409" t="s">
        <v>13</v>
      </c>
      <c r="N409" t="s">
        <v>1747</v>
      </c>
      <c r="O409" t="s">
        <v>1978</v>
      </c>
      <c r="Q409" t="s">
        <v>1979</v>
      </c>
    </row>
    <row r="410" spans="1:17" x14ac:dyDescent="0.25">
      <c r="A410">
        <v>477</v>
      </c>
      <c r="B410">
        <v>2486915</v>
      </c>
      <c r="C410">
        <v>1</v>
      </c>
      <c r="D410" t="s">
        <v>241</v>
      </c>
      <c r="E410" t="s">
        <v>29</v>
      </c>
      <c r="F410" t="s">
        <v>1980</v>
      </c>
      <c r="G410" t="s">
        <v>1145</v>
      </c>
      <c r="H410" t="s">
        <v>13</v>
      </c>
      <c r="I410" t="s">
        <v>631</v>
      </c>
      <c r="J410" t="s">
        <v>632</v>
      </c>
      <c r="K410" t="s">
        <v>633</v>
      </c>
      <c r="L410" t="s">
        <v>632</v>
      </c>
      <c r="M410" t="s">
        <v>13</v>
      </c>
      <c r="N410" t="s">
        <v>1747</v>
      </c>
      <c r="O410" t="s">
        <v>1981</v>
      </c>
      <c r="Q410" t="s">
        <v>1982</v>
      </c>
    </row>
    <row r="411" spans="1:17" x14ac:dyDescent="0.25">
      <c r="A411">
        <v>478</v>
      </c>
      <c r="B411">
        <v>2486918</v>
      </c>
      <c r="C411">
        <v>1</v>
      </c>
      <c r="D411" t="s">
        <v>242</v>
      </c>
      <c r="E411" t="s">
        <v>29</v>
      </c>
      <c r="F411" t="s">
        <v>1983</v>
      </c>
      <c r="G411" t="s">
        <v>1145</v>
      </c>
      <c r="H411" t="s">
        <v>13</v>
      </c>
      <c r="I411" t="s">
        <v>631</v>
      </c>
      <c r="J411" t="s">
        <v>632</v>
      </c>
      <c r="K411" t="s">
        <v>633</v>
      </c>
      <c r="L411" t="s">
        <v>632</v>
      </c>
      <c r="M411" t="s">
        <v>13</v>
      </c>
      <c r="N411" t="s">
        <v>1747</v>
      </c>
      <c r="O411" t="s">
        <v>1984</v>
      </c>
      <c r="Q411" t="s">
        <v>1985</v>
      </c>
    </row>
    <row r="412" spans="1:17" x14ac:dyDescent="0.25">
      <c r="A412">
        <v>479</v>
      </c>
      <c r="B412">
        <v>2486919</v>
      </c>
      <c r="C412">
        <v>1</v>
      </c>
      <c r="D412" t="s">
        <v>243</v>
      </c>
      <c r="E412" t="s">
        <v>29</v>
      </c>
      <c r="F412" t="s">
        <v>1986</v>
      </c>
      <c r="G412" t="s">
        <v>1145</v>
      </c>
      <c r="H412" t="s">
        <v>13</v>
      </c>
      <c r="I412" t="s">
        <v>631</v>
      </c>
      <c r="J412" t="s">
        <v>632</v>
      </c>
      <c r="K412" t="s">
        <v>632</v>
      </c>
      <c r="L412" t="s">
        <v>633</v>
      </c>
      <c r="M412" t="s">
        <v>13</v>
      </c>
      <c r="N412" t="s">
        <v>1747</v>
      </c>
      <c r="O412" t="s">
        <v>1987</v>
      </c>
      <c r="Q412" t="s">
        <v>1988</v>
      </c>
    </row>
    <row r="413" spans="1:17" x14ac:dyDescent="0.25">
      <c r="A413">
        <v>480</v>
      </c>
      <c r="B413">
        <v>2486921</v>
      </c>
      <c r="C413">
        <v>1</v>
      </c>
      <c r="D413" t="s">
        <v>244</v>
      </c>
      <c r="E413" t="s">
        <v>29</v>
      </c>
      <c r="F413" t="s">
        <v>1989</v>
      </c>
      <c r="G413" t="s">
        <v>1145</v>
      </c>
      <c r="H413" t="s">
        <v>13</v>
      </c>
      <c r="I413" t="s">
        <v>631</v>
      </c>
      <c r="J413" t="s">
        <v>632</v>
      </c>
      <c r="K413" t="s">
        <v>633</v>
      </c>
      <c r="L413" t="s">
        <v>632</v>
      </c>
      <c r="M413" t="s">
        <v>13</v>
      </c>
      <c r="N413" t="s">
        <v>1747</v>
      </c>
      <c r="O413" t="s">
        <v>1990</v>
      </c>
      <c r="Q413" t="s">
        <v>1991</v>
      </c>
    </row>
    <row r="414" spans="1:17" x14ac:dyDescent="0.25">
      <c r="A414">
        <v>481</v>
      </c>
      <c r="B414">
        <v>2486912</v>
      </c>
      <c r="C414">
        <v>1</v>
      </c>
      <c r="D414" t="s">
        <v>245</v>
      </c>
      <c r="E414" t="s">
        <v>29</v>
      </c>
      <c r="F414" t="s">
        <v>1992</v>
      </c>
      <c r="G414" t="s">
        <v>1145</v>
      </c>
      <c r="H414" t="s">
        <v>13</v>
      </c>
      <c r="I414" t="s">
        <v>631</v>
      </c>
      <c r="J414" t="s">
        <v>632</v>
      </c>
      <c r="K414" t="s">
        <v>633</v>
      </c>
      <c r="L414" t="s">
        <v>632</v>
      </c>
      <c r="M414" t="s">
        <v>946</v>
      </c>
      <c r="N414" t="s">
        <v>1747</v>
      </c>
      <c r="O414" t="s">
        <v>1993</v>
      </c>
      <c r="Q414" t="s">
        <v>1994</v>
      </c>
    </row>
    <row r="415" spans="1:17" x14ac:dyDescent="0.25">
      <c r="A415">
        <v>482</v>
      </c>
      <c r="B415">
        <v>2486917</v>
      </c>
      <c r="C415">
        <v>1</v>
      </c>
      <c r="D415" t="s">
        <v>246</v>
      </c>
      <c r="E415" t="s">
        <v>29</v>
      </c>
      <c r="F415" t="s">
        <v>1995</v>
      </c>
      <c r="G415" t="s">
        <v>1145</v>
      </c>
      <c r="H415" t="s">
        <v>13</v>
      </c>
      <c r="I415" t="s">
        <v>631</v>
      </c>
      <c r="J415" t="s">
        <v>632</v>
      </c>
      <c r="K415" t="s">
        <v>633</v>
      </c>
      <c r="L415" t="s">
        <v>632</v>
      </c>
      <c r="M415" t="s">
        <v>13</v>
      </c>
      <c r="N415" t="s">
        <v>1747</v>
      </c>
      <c r="O415" t="s">
        <v>1996</v>
      </c>
      <c r="Q415" t="s">
        <v>1997</v>
      </c>
    </row>
    <row r="416" spans="1:17" x14ac:dyDescent="0.25">
      <c r="A416">
        <v>483</v>
      </c>
      <c r="B416">
        <v>2486929</v>
      </c>
      <c r="C416">
        <v>1</v>
      </c>
      <c r="D416" t="s">
        <v>247</v>
      </c>
      <c r="E416" t="s">
        <v>29</v>
      </c>
      <c r="F416" t="s">
        <v>1998</v>
      </c>
      <c r="G416" t="s">
        <v>1145</v>
      </c>
      <c r="H416" t="s">
        <v>13</v>
      </c>
      <c r="I416" t="s">
        <v>631</v>
      </c>
      <c r="J416" t="s">
        <v>632</v>
      </c>
      <c r="K416" t="s">
        <v>633</v>
      </c>
      <c r="L416" t="s">
        <v>632</v>
      </c>
      <c r="M416" t="s">
        <v>13</v>
      </c>
      <c r="N416" t="s">
        <v>1747</v>
      </c>
      <c r="O416" t="s">
        <v>1999</v>
      </c>
      <c r="Q416" t="s">
        <v>2000</v>
      </c>
    </row>
    <row r="417" spans="1:17" x14ac:dyDescent="0.25">
      <c r="A417">
        <v>484</v>
      </c>
      <c r="B417">
        <v>2486931</v>
      </c>
      <c r="C417">
        <v>1</v>
      </c>
      <c r="D417" t="s">
        <v>248</v>
      </c>
      <c r="E417" t="s">
        <v>29</v>
      </c>
      <c r="F417" t="s">
        <v>2001</v>
      </c>
      <c r="G417" t="s">
        <v>1145</v>
      </c>
      <c r="H417" t="s">
        <v>13</v>
      </c>
      <c r="I417" t="s">
        <v>631</v>
      </c>
      <c r="J417" t="s">
        <v>632</v>
      </c>
      <c r="K417" t="s">
        <v>633</v>
      </c>
      <c r="L417" t="s">
        <v>632</v>
      </c>
      <c r="M417" t="s">
        <v>13</v>
      </c>
      <c r="N417" t="s">
        <v>1747</v>
      </c>
      <c r="O417" t="s">
        <v>2002</v>
      </c>
      <c r="Q417" t="s">
        <v>2003</v>
      </c>
    </row>
    <row r="418" spans="1:17" x14ac:dyDescent="0.25">
      <c r="A418">
        <v>485</v>
      </c>
      <c r="B418">
        <v>2486922</v>
      </c>
      <c r="C418">
        <v>1</v>
      </c>
      <c r="D418" t="s">
        <v>249</v>
      </c>
      <c r="E418" t="s">
        <v>29</v>
      </c>
      <c r="F418" t="s">
        <v>2004</v>
      </c>
      <c r="G418" t="s">
        <v>1145</v>
      </c>
      <c r="H418" t="s">
        <v>13</v>
      </c>
      <c r="I418" t="s">
        <v>631</v>
      </c>
      <c r="J418" t="s">
        <v>632</v>
      </c>
      <c r="K418" t="s">
        <v>633</v>
      </c>
      <c r="L418" t="s">
        <v>632</v>
      </c>
      <c r="M418" t="s">
        <v>13</v>
      </c>
      <c r="N418" t="s">
        <v>1747</v>
      </c>
      <c r="O418" t="s">
        <v>2005</v>
      </c>
      <c r="Q418" t="s">
        <v>2006</v>
      </c>
    </row>
    <row r="419" spans="1:17" x14ac:dyDescent="0.25">
      <c r="A419">
        <v>486</v>
      </c>
      <c r="B419">
        <v>2486927</v>
      </c>
      <c r="C419">
        <v>1</v>
      </c>
      <c r="D419" t="s">
        <v>250</v>
      </c>
      <c r="E419" t="s">
        <v>29</v>
      </c>
      <c r="F419" t="s">
        <v>2007</v>
      </c>
      <c r="G419" t="s">
        <v>1145</v>
      </c>
      <c r="H419" t="s">
        <v>13</v>
      </c>
      <c r="I419" t="s">
        <v>631</v>
      </c>
      <c r="J419" t="s">
        <v>632</v>
      </c>
      <c r="K419" t="s">
        <v>632</v>
      </c>
      <c r="L419" t="s">
        <v>633</v>
      </c>
      <c r="M419" t="s">
        <v>13</v>
      </c>
      <c r="N419" t="s">
        <v>1747</v>
      </c>
      <c r="O419" t="s">
        <v>2008</v>
      </c>
      <c r="Q419" t="s">
        <v>2009</v>
      </c>
    </row>
    <row r="420" spans="1:17" x14ac:dyDescent="0.25">
      <c r="A420">
        <v>487</v>
      </c>
      <c r="B420">
        <v>2486928</v>
      </c>
      <c r="C420">
        <v>1</v>
      </c>
      <c r="D420" t="s">
        <v>251</v>
      </c>
      <c r="E420" t="s">
        <v>29</v>
      </c>
      <c r="F420" t="s">
        <v>2010</v>
      </c>
      <c r="G420" t="s">
        <v>1145</v>
      </c>
      <c r="H420" t="s">
        <v>13</v>
      </c>
      <c r="I420" t="s">
        <v>631</v>
      </c>
      <c r="J420" t="s">
        <v>632</v>
      </c>
      <c r="K420" t="s">
        <v>632</v>
      </c>
      <c r="L420" t="s">
        <v>633</v>
      </c>
      <c r="M420" t="s">
        <v>821</v>
      </c>
      <c r="N420" t="s">
        <v>1747</v>
      </c>
      <c r="O420" t="s">
        <v>2011</v>
      </c>
      <c r="Q420" t="s">
        <v>2012</v>
      </c>
    </row>
    <row r="421" spans="1:17" x14ac:dyDescent="0.25">
      <c r="A421">
        <v>488</v>
      </c>
      <c r="B421">
        <v>2486930</v>
      </c>
      <c r="C421">
        <v>1</v>
      </c>
      <c r="D421" t="s">
        <v>252</v>
      </c>
      <c r="E421" t="s">
        <v>29</v>
      </c>
      <c r="F421" t="s">
        <v>2013</v>
      </c>
      <c r="G421" t="s">
        <v>1145</v>
      </c>
      <c r="H421" t="s">
        <v>13</v>
      </c>
      <c r="I421" t="s">
        <v>631</v>
      </c>
      <c r="J421" t="s">
        <v>632</v>
      </c>
      <c r="K421" t="s">
        <v>632</v>
      </c>
      <c r="L421" t="s">
        <v>633</v>
      </c>
      <c r="M421" t="s">
        <v>13</v>
      </c>
      <c r="N421" t="s">
        <v>1747</v>
      </c>
      <c r="O421" t="s">
        <v>2014</v>
      </c>
      <c r="Q421" t="s">
        <v>2015</v>
      </c>
    </row>
    <row r="422" spans="1:17" x14ac:dyDescent="0.25">
      <c r="A422">
        <v>489</v>
      </c>
      <c r="B422">
        <v>2486923</v>
      </c>
      <c r="C422">
        <v>1</v>
      </c>
      <c r="D422" t="s">
        <v>253</v>
      </c>
      <c r="E422" t="s">
        <v>29</v>
      </c>
      <c r="F422" t="s">
        <v>2016</v>
      </c>
      <c r="G422" t="s">
        <v>1145</v>
      </c>
      <c r="H422" t="s">
        <v>13</v>
      </c>
      <c r="I422" t="s">
        <v>631</v>
      </c>
      <c r="J422" t="s">
        <v>632</v>
      </c>
      <c r="K422" t="s">
        <v>633</v>
      </c>
      <c r="L422" t="s">
        <v>632</v>
      </c>
      <c r="M422" t="s">
        <v>13</v>
      </c>
      <c r="N422" t="s">
        <v>1747</v>
      </c>
      <c r="O422" t="s">
        <v>2017</v>
      </c>
      <c r="Q422" t="s">
        <v>2018</v>
      </c>
    </row>
    <row r="423" spans="1:17" x14ac:dyDescent="0.25">
      <c r="A423">
        <v>490</v>
      </c>
      <c r="B423">
        <v>2486924</v>
      </c>
      <c r="C423">
        <v>1</v>
      </c>
      <c r="D423" t="s">
        <v>254</v>
      </c>
      <c r="E423" t="s">
        <v>29</v>
      </c>
      <c r="F423" t="s">
        <v>2019</v>
      </c>
      <c r="G423" t="s">
        <v>1145</v>
      </c>
      <c r="H423" t="s">
        <v>13</v>
      </c>
      <c r="I423" t="s">
        <v>631</v>
      </c>
      <c r="J423" t="s">
        <v>632</v>
      </c>
      <c r="K423" t="s">
        <v>633</v>
      </c>
      <c r="L423" t="s">
        <v>632</v>
      </c>
      <c r="M423" t="s">
        <v>13</v>
      </c>
      <c r="N423" t="s">
        <v>1747</v>
      </c>
      <c r="O423" t="s">
        <v>2020</v>
      </c>
      <c r="Q423" t="s">
        <v>2021</v>
      </c>
    </row>
    <row r="424" spans="1:17" x14ac:dyDescent="0.25">
      <c r="A424">
        <v>491</v>
      </c>
      <c r="B424">
        <v>2486925</v>
      </c>
      <c r="C424">
        <v>1</v>
      </c>
      <c r="D424" t="s">
        <v>255</v>
      </c>
      <c r="E424" t="s">
        <v>29</v>
      </c>
      <c r="F424" t="s">
        <v>2022</v>
      </c>
      <c r="G424" t="s">
        <v>1145</v>
      </c>
      <c r="H424" t="s">
        <v>13</v>
      </c>
      <c r="I424" t="s">
        <v>631</v>
      </c>
      <c r="J424" t="s">
        <v>632</v>
      </c>
      <c r="K424" t="s">
        <v>633</v>
      </c>
      <c r="L424" t="s">
        <v>632</v>
      </c>
      <c r="M424" t="s">
        <v>13</v>
      </c>
      <c r="N424" t="s">
        <v>1747</v>
      </c>
      <c r="O424" t="s">
        <v>2023</v>
      </c>
      <c r="Q424" t="s">
        <v>2024</v>
      </c>
    </row>
    <row r="425" spans="1:17" x14ac:dyDescent="0.25">
      <c r="A425">
        <v>492</v>
      </c>
      <c r="B425">
        <v>2486926</v>
      </c>
      <c r="C425">
        <v>1</v>
      </c>
      <c r="D425" t="s">
        <v>256</v>
      </c>
      <c r="E425" t="s">
        <v>29</v>
      </c>
      <c r="F425" t="s">
        <v>2025</v>
      </c>
      <c r="G425" t="s">
        <v>1145</v>
      </c>
      <c r="H425" t="s">
        <v>13</v>
      </c>
      <c r="I425" t="s">
        <v>631</v>
      </c>
      <c r="J425" t="s">
        <v>632</v>
      </c>
      <c r="K425" t="s">
        <v>633</v>
      </c>
      <c r="L425" t="s">
        <v>632</v>
      </c>
      <c r="M425" t="s">
        <v>13</v>
      </c>
      <c r="N425" t="s">
        <v>1747</v>
      </c>
      <c r="O425" t="s">
        <v>2026</v>
      </c>
      <c r="Q425" t="s">
        <v>2027</v>
      </c>
    </row>
    <row r="426" spans="1:17" x14ac:dyDescent="0.25">
      <c r="A426">
        <v>493</v>
      </c>
      <c r="B426">
        <v>2486932</v>
      </c>
      <c r="C426">
        <v>1</v>
      </c>
      <c r="D426" t="s">
        <v>257</v>
      </c>
      <c r="E426" t="s">
        <v>29</v>
      </c>
      <c r="F426" t="s">
        <v>2028</v>
      </c>
      <c r="G426" t="s">
        <v>1145</v>
      </c>
      <c r="H426" t="s">
        <v>13</v>
      </c>
      <c r="I426" t="s">
        <v>631</v>
      </c>
      <c r="J426" t="s">
        <v>632</v>
      </c>
      <c r="K426" t="s">
        <v>633</v>
      </c>
      <c r="L426" t="s">
        <v>632</v>
      </c>
      <c r="M426" t="s">
        <v>13</v>
      </c>
      <c r="N426" t="s">
        <v>1747</v>
      </c>
      <c r="O426" t="s">
        <v>2029</v>
      </c>
      <c r="Q426" t="s">
        <v>2030</v>
      </c>
    </row>
    <row r="427" spans="1:17" x14ac:dyDescent="0.25">
      <c r="A427">
        <v>494</v>
      </c>
      <c r="B427">
        <v>2486933</v>
      </c>
      <c r="C427">
        <v>1</v>
      </c>
      <c r="D427" t="s">
        <v>258</v>
      </c>
      <c r="E427" t="s">
        <v>29</v>
      </c>
      <c r="F427" t="s">
        <v>2031</v>
      </c>
      <c r="G427" t="s">
        <v>1145</v>
      </c>
      <c r="H427" t="s">
        <v>13</v>
      </c>
      <c r="I427" t="s">
        <v>631</v>
      </c>
      <c r="J427" t="s">
        <v>632</v>
      </c>
      <c r="K427" t="s">
        <v>633</v>
      </c>
      <c r="L427" t="s">
        <v>632</v>
      </c>
      <c r="M427" t="s">
        <v>13</v>
      </c>
      <c r="N427" t="s">
        <v>1747</v>
      </c>
      <c r="O427" t="s">
        <v>2032</v>
      </c>
      <c r="Q427" t="s">
        <v>2033</v>
      </c>
    </row>
    <row r="428" spans="1:17" x14ac:dyDescent="0.25">
      <c r="A428">
        <v>495</v>
      </c>
      <c r="B428">
        <v>2486934</v>
      </c>
      <c r="C428">
        <v>1</v>
      </c>
      <c r="D428" t="s">
        <v>259</v>
      </c>
      <c r="E428" t="s">
        <v>29</v>
      </c>
      <c r="F428" t="s">
        <v>2034</v>
      </c>
      <c r="G428" t="s">
        <v>1145</v>
      </c>
      <c r="H428" t="s">
        <v>13</v>
      </c>
      <c r="I428" t="s">
        <v>631</v>
      </c>
      <c r="J428" t="s">
        <v>632</v>
      </c>
      <c r="K428" t="s">
        <v>632</v>
      </c>
      <c r="L428" t="s">
        <v>633</v>
      </c>
      <c r="M428" t="s">
        <v>13</v>
      </c>
      <c r="N428" t="s">
        <v>1747</v>
      </c>
      <c r="O428" t="s">
        <v>2035</v>
      </c>
      <c r="Q428" t="s">
        <v>2036</v>
      </c>
    </row>
    <row r="429" spans="1:17" x14ac:dyDescent="0.25">
      <c r="A429">
        <v>496</v>
      </c>
      <c r="B429">
        <v>2486935</v>
      </c>
      <c r="C429">
        <v>1</v>
      </c>
      <c r="D429" t="s">
        <v>260</v>
      </c>
      <c r="E429" t="s">
        <v>29</v>
      </c>
      <c r="F429" t="s">
        <v>2037</v>
      </c>
      <c r="G429" t="s">
        <v>1145</v>
      </c>
      <c r="H429" t="s">
        <v>13</v>
      </c>
      <c r="I429" t="s">
        <v>631</v>
      </c>
      <c r="J429" t="s">
        <v>632</v>
      </c>
      <c r="K429" t="s">
        <v>633</v>
      </c>
      <c r="L429" t="s">
        <v>632</v>
      </c>
      <c r="M429" t="s">
        <v>13</v>
      </c>
      <c r="N429" t="s">
        <v>1747</v>
      </c>
      <c r="O429" t="s">
        <v>2038</v>
      </c>
      <c r="Q429" t="s">
        <v>2039</v>
      </c>
    </row>
    <row r="430" spans="1:17" x14ac:dyDescent="0.25">
      <c r="A430">
        <v>512</v>
      </c>
      <c r="B430">
        <v>2487594</v>
      </c>
      <c r="C430">
        <v>1</v>
      </c>
      <c r="D430" t="s">
        <v>345</v>
      </c>
      <c r="E430" t="s">
        <v>337</v>
      </c>
      <c r="F430" t="s">
        <v>2040</v>
      </c>
      <c r="G430" t="s">
        <v>639</v>
      </c>
      <c r="H430" t="s">
        <v>723</v>
      </c>
      <c r="I430" t="s">
        <v>631</v>
      </c>
      <c r="J430" t="s">
        <v>632</v>
      </c>
      <c r="K430" t="s">
        <v>633</v>
      </c>
      <c r="L430" t="s">
        <v>633</v>
      </c>
      <c r="M430" t="s">
        <v>13</v>
      </c>
      <c r="P430" t="s">
        <v>2041</v>
      </c>
      <c r="Q430" t="s">
        <v>2042</v>
      </c>
    </row>
    <row r="431" spans="1:17" x14ac:dyDescent="0.25">
      <c r="A431">
        <v>513</v>
      </c>
      <c r="B431">
        <v>2487595</v>
      </c>
      <c r="C431">
        <v>1</v>
      </c>
      <c r="D431" t="s">
        <v>336</v>
      </c>
      <c r="E431" t="s">
        <v>337</v>
      </c>
      <c r="F431" t="s">
        <v>2043</v>
      </c>
      <c r="G431" t="s">
        <v>639</v>
      </c>
      <c r="H431" t="s">
        <v>723</v>
      </c>
      <c r="I431" t="s">
        <v>631</v>
      </c>
      <c r="J431" t="s">
        <v>632</v>
      </c>
      <c r="K431" t="s">
        <v>633</v>
      </c>
      <c r="L431" t="s">
        <v>633</v>
      </c>
      <c r="M431" t="s">
        <v>13</v>
      </c>
      <c r="P431" t="s">
        <v>2044</v>
      </c>
      <c r="Q431" t="s">
        <v>2045</v>
      </c>
    </row>
    <row r="432" spans="1:17" x14ac:dyDescent="0.25">
      <c r="A432">
        <v>514</v>
      </c>
      <c r="B432">
        <v>2487596</v>
      </c>
      <c r="C432">
        <v>1</v>
      </c>
      <c r="D432" t="s">
        <v>339</v>
      </c>
      <c r="E432" t="s">
        <v>337</v>
      </c>
      <c r="F432" t="s">
        <v>1902</v>
      </c>
      <c r="G432" t="s">
        <v>639</v>
      </c>
      <c r="H432" t="s">
        <v>723</v>
      </c>
      <c r="I432" t="s">
        <v>631</v>
      </c>
      <c r="J432" t="s">
        <v>632</v>
      </c>
      <c r="K432" t="s">
        <v>633</v>
      </c>
      <c r="L432" t="s">
        <v>633</v>
      </c>
      <c r="M432" t="s">
        <v>1903</v>
      </c>
      <c r="P432" t="s">
        <v>1904</v>
      </c>
      <c r="Q432" t="s">
        <v>1905</v>
      </c>
    </row>
    <row r="433" spans="1:17" x14ac:dyDescent="0.25">
      <c r="A433">
        <v>502</v>
      </c>
      <c r="B433">
        <v>2487584</v>
      </c>
      <c r="C433">
        <v>1</v>
      </c>
      <c r="D433" t="s">
        <v>342</v>
      </c>
      <c r="E433" t="s">
        <v>337</v>
      </c>
      <c r="F433" t="s">
        <v>2046</v>
      </c>
      <c r="G433" t="s">
        <v>630</v>
      </c>
      <c r="H433" t="s">
        <v>723</v>
      </c>
      <c r="I433" t="s">
        <v>631</v>
      </c>
      <c r="J433" t="s">
        <v>632</v>
      </c>
      <c r="K433" t="s">
        <v>633</v>
      </c>
      <c r="L433" t="s">
        <v>633</v>
      </c>
      <c r="M433" t="s">
        <v>13</v>
      </c>
      <c r="P433" t="s">
        <v>2047</v>
      </c>
      <c r="Q433" t="s">
        <v>2048</v>
      </c>
    </row>
    <row r="434" spans="1:17" x14ac:dyDescent="0.25">
      <c r="A434">
        <v>503</v>
      </c>
      <c r="B434">
        <v>2487585</v>
      </c>
      <c r="C434">
        <v>1</v>
      </c>
      <c r="D434" t="s">
        <v>344</v>
      </c>
      <c r="E434" t="s">
        <v>337</v>
      </c>
      <c r="F434" t="s">
        <v>2049</v>
      </c>
      <c r="G434" t="s">
        <v>630</v>
      </c>
      <c r="H434" t="s">
        <v>723</v>
      </c>
      <c r="I434" t="s">
        <v>631</v>
      </c>
      <c r="J434" t="s">
        <v>632</v>
      </c>
      <c r="K434" t="s">
        <v>633</v>
      </c>
      <c r="L434" t="s">
        <v>633</v>
      </c>
      <c r="M434" t="s">
        <v>13</v>
      </c>
      <c r="P434" t="s">
        <v>2050</v>
      </c>
      <c r="Q434" t="s">
        <v>2051</v>
      </c>
    </row>
    <row r="435" spans="1:17" x14ac:dyDescent="0.25">
      <c r="A435">
        <v>504</v>
      </c>
      <c r="B435">
        <v>2487586</v>
      </c>
      <c r="C435">
        <v>1</v>
      </c>
      <c r="D435" t="s">
        <v>343</v>
      </c>
      <c r="E435" t="s">
        <v>337</v>
      </c>
      <c r="F435" t="s">
        <v>2052</v>
      </c>
      <c r="G435" t="s">
        <v>630</v>
      </c>
      <c r="H435" t="s">
        <v>723</v>
      </c>
      <c r="I435" t="s">
        <v>631</v>
      </c>
      <c r="J435" t="s">
        <v>632</v>
      </c>
      <c r="K435" t="s">
        <v>633</v>
      </c>
      <c r="L435" t="s">
        <v>633</v>
      </c>
      <c r="M435" t="s">
        <v>13</v>
      </c>
      <c r="P435" t="s">
        <v>2053</v>
      </c>
      <c r="Q435" t="s">
        <v>2054</v>
      </c>
    </row>
    <row r="436" spans="1:17" x14ac:dyDescent="0.25">
      <c r="A436">
        <v>505</v>
      </c>
      <c r="B436">
        <v>2487587</v>
      </c>
      <c r="C436">
        <v>1</v>
      </c>
      <c r="D436" t="s">
        <v>351</v>
      </c>
      <c r="E436" t="s">
        <v>337</v>
      </c>
      <c r="F436" t="s">
        <v>2055</v>
      </c>
      <c r="G436" t="s">
        <v>637</v>
      </c>
      <c r="H436" t="s">
        <v>723</v>
      </c>
      <c r="I436" t="s">
        <v>631</v>
      </c>
      <c r="J436" t="s">
        <v>632</v>
      </c>
      <c r="K436" t="s">
        <v>633</v>
      </c>
      <c r="L436" t="s">
        <v>633</v>
      </c>
      <c r="M436" t="s">
        <v>13</v>
      </c>
      <c r="P436" t="s">
        <v>2056</v>
      </c>
      <c r="Q436" t="s">
        <v>2057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3"/>
  <sheetViews>
    <sheetView workbookViewId="0">
      <selection activeCell="A564" sqref="A564"/>
    </sheetView>
  </sheetViews>
  <sheetFormatPr defaultRowHeight="15" x14ac:dyDescent="0.25"/>
  <cols>
    <col min="1" max="1" width="12.140625" bestFit="1" customWidth="1"/>
    <col min="2" max="2" width="10.5703125" bestFit="1" customWidth="1"/>
    <col min="3" max="3" width="19.28515625" bestFit="1" customWidth="1"/>
    <col min="4" max="4" width="18.42578125" bestFit="1" customWidth="1"/>
    <col min="7" max="7" width="12" bestFit="1" customWidth="1"/>
    <col min="8" max="8" width="9.7109375" bestFit="1" customWidth="1"/>
  </cols>
  <sheetData>
    <row r="1" spans="1:8" x14ac:dyDescent="0.25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266</v>
      </c>
      <c r="H1" t="s">
        <v>267</v>
      </c>
    </row>
    <row r="2" spans="1:8" x14ac:dyDescent="0.25">
      <c r="A2" t="s">
        <v>277</v>
      </c>
      <c r="B2" t="s">
        <v>278</v>
      </c>
      <c r="C2" t="s">
        <v>264</v>
      </c>
      <c r="D2" t="s">
        <v>279</v>
      </c>
      <c r="E2" t="s">
        <v>280</v>
      </c>
      <c r="F2">
        <v>20</v>
      </c>
      <c r="G2" t="str">
        <f>IFERROR(VLOOKUP(Loja!B2,Base!$D$2:$Q$969,5,),"Pendente")</f>
        <v>Não processado</v>
      </c>
      <c r="H2" t="str">
        <f>IFERROR(IF(VLOOKUP(Loja!B2,Base!$D$2:$Q$969,10,)="Sucesso","Sucesso","Erro"),"Pendente")</f>
        <v>Sucesso</v>
      </c>
    </row>
    <row r="3" spans="1:8" x14ac:dyDescent="0.25">
      <c r="A3" t="s">
        <v>277</v>
      </c>
      <c r="B3" t="s">
        <v>281</v>
      </c>
      <c r="C3" t="s">
        <v>282</v>
      </c>
      <c r="D3" t="s">
        <v>283</v>
      </c>
      <c r="E3" t="s">
        <v>280</v>
      </c>
      <c r="F3">
        <v>20</v>
      </c>
      <c r="G3" t="str">
        <f>IFERROR(VLOOKUP(Loja!B3,Base!$D$2:$Q$969,5,),"Pendente")</f>
        <v>Pendente</v>
      </c>
      <c r="H3" t="str">
        <f>IFERROR(IF(VLOOKUP(Loja!B3,Base!$D$2:$Q$969,10,)="Sucesso","Sucesso","Erro"),"Pendente")</f>
        <v>Pendente</v>
      </c>
    </row>
    <row r="4" spans="1:8" x14ac:dyDescent="0.25">
      <c r="A4" t="s">
        <v>277</v>
      </c>
      <c r="B4" t="s">
        <v>284</v>
      </c>
      <c r="C4" t="s">
        <v>264</v>
      </c>
      <c r="D4" t="s">
        <v>283</v>
      </c>
      <c r="E4" t="s">
        <v>22</v>
      </c>
      <c r="F4">
        <v>15</v>
      </c>
      <c r="G4" t="str">
        <f>IFERROR(VLOOKUP(Loja!B4,Base!$D$2:$Q$969,5,),"Pendente")</f>
        <v>Pendente</v>
      </c>
      <c r="H4" t="str">
        <f>IFERROR(IF(VLOOKUP(Loja!B4,Base!$D$2:$Q$969,10,)="Sucesso","Sucesso","Erro"),"Pendente")</f>
        <v>Pendente</v>
      </c>
    </row>
    <row r="5" spans="1:8" x14ac:dyDescent="0.25">
      <c r="A5" t="s">
        <v>277</v>
      </c>
      <c r="B5" t="s">
        <v>285</v>
      </c>
      <c r="C5" t="s">
        <v>264</v>
      </c>
      <c r="D5" t="s">
        <v>283</v>
      </c>
      <c r="E5" t="s">
        <v>22</v>
      </c>
      <c r="F5">
        <v>15</v>
      </c>
      <c r="G5" t="str">
        <f>IFERROR(VLOOKUP(Loja!B5,Base!$D$2:$Q$969,5,),"Pendente")</f>
        <v>Pendente</v>
      </c>
      <c r="H5" t="str">
        <f>IFERROR(IF(VLOOKUP(Loja!B5,Base!$D$2:$Q$969,10,)="Sucesso","Sucesso","Erro"),"Pendente")</f>
        <v>Pendente</v>
      </c>
    </row>
    <row r="6" spans="1:8" x14ac:dyDescent="0.25">
      <c r="A6" t="s">
        <v>277</v>
      </c>
      <c r="B6" t="s">
        <v>286</v>
      </c>
      <c r="C6" t="s">
        <v>264</v>
      </c>
      <c r="D6" t="s">
        <v>283</v>
      </c>
      <c r="E6" t="s">
        <v>22</v>
      </c>
      <c r="F6">
        <v>15</v>
      </c>
      <c r="G6" t="str">
        <f>IFERROR(VLOOKUP(Loja!B6,Base!$D$2:$Q$969,5,),"Pendente")</f>
        <v>Pendente</v>
      </c>
      <c r="H6" t="str">
        <f>IFERROR(IF(VLOOKUP(Loja!B6,Base!$D$2:$Q$969,10,)="Sucesso","Sucesso","Erro"),"Pendente")</f>
        <v>Pendente</v>
      </c>
    </row>
    <row r="7" spans="1:8" x14ac:dyDescent="0.25">
      <c r="A7" t="s">
        <v>277</v>
      </c>
      <c r="B7" t="s">
        <v>287</v>
      </c>
      <c r="C7" t="s">
        <v>264</v>
      </c>
      <c r="D7" t="s">
        <v>283</v>
      </c>
      <c r="E7" t="s">
        <v>22</v>
      </c>
      <c r="F7">
        <v>15</v>
      </c>
      <c r="G7" t="str">
        <f>IFERROR(VLOOKUP(Loja!B7,Base!$D$2:$Q$969,5,),"Pendente")</f>
        <v>Pendente</v>
      </c>
      <c r="H7" t="str">
        <f>IFERROR(IF(VLOOKUP(Loja!B7,Base!$D$2:$Q$969,10,)="Sucesso","Sucesso","Erro"),"Pendente")</f>
        <v>Pendente</v>
      </c>
    </row>
    <row r="8" spans="1:8" x14ac:dyDescent="0.25">
      <c r="A8" t="s">
        <v>277</v>
      </c>
      <c r="B8" t="s">
        <v>288</v>
      </c>
      <c r="C8" t="s">
        <v>264</v>
      </c>
      <c r="D8" t="s">
        <v>283</v>
      </c>
      <c r="E8" t="s">
        <v>22</v>
      </c>
      <c r="F8">
        <v>15</v>
      </c>
      <c r="G8" t="str">
        <f>IFERROR(VLOOKUP(Loja!B8,Base!$D$2:$Q$969,5,),"Pendente")</f>
        <v>Pendente</v>
      </c>
      <c r="H8" t="str">
        <f>IFERROR(IF(VLOOKUP(Loja!B8,Base!$D$2:$Q$969,10,)="Sucesso","Sucesso","Erro"),"Pendente")</f>
        <v>Pendente</v>
      </c>
    </row>
    <row r="9" spans="1:8" x14ac:dyDescent="0.25">
      <c r="A9" t="s">
        <v>277</v>
      </c>
      <c r="B9" t="s">
        <v>289</v>
      </c>
      <c r="C9" t="s">
        <v>282</v>
      </c>
      <c r="D9" t="s">
        <v>283</v>
      </c>
      <c r="E9" t="s">
        <v>22</v>
      </c>
      <c r="F9">
        <v>15</v>
      </c>
      <c r="G9" t="str">
        <f>IFERROR(VLOOKUP(Loja!B9,Base!$D$2:$Q$969,5,),"Pendente")</f>
        <v>Pendente</v>
      </c>
      <c r="H9" t="str">
        <f>IFERROR(IF(VLOOKUP(Loja!B9,Base!$D$2:$Q$969,10,)="Sucesso","Sucesso","Erro"),"Pendente")</f>
        <v>Pendente</v>
      </c>
    </row>
    <row r="10" spans="1:8" x14ac:dyDescent="0.25">
      <c r="A10" t="s">
        <v>277</v>
      </c>
      <c r="B10" t="s">
        <v>21</v>
      </c>
      <c r="C10" t="s">
        <v>282</v>
      </c>
      <c r="D10" t="s">
        <v>283</v>
      </c>
      <c r="E10" t="s">
        <v>22</v>
      </c>
      <c r="F10">
        <v>15</v>
      </c>
      <c r="G10" t="str">
        <f>IFERROR(VLOOKUP(Loja!B10,Base!$D$2:$Q$969,5,),"Pendente")</f>
        <v>Pendente</v>
      </c>
      <c r="H10" t="str">
        <f>IFERROR(IF(VLOOKUP(Loja!B10,Base!$D$2:$Q$969,10,)="Sucesso","Sucesso","Erro"),"Pendente")</f>
        <v>Pendente</v>
      </c>
    </row>
    <row r="11" spans="1:8" x14ac:dyDescent="0.25">
      <c r="A11" t="s">
        <v>277</v>
      </c>
      <c r="B11" t="s">
        <v>290</v>
      </c>
      <c r="C11" t="s">
        <v>282</v>
      </c>
      <c r="D11" t="s">
        <v>283</v>
      </c>
      <c r="E11" t="s">
        <v>22</v>
      </c>
      <c r="F11">
        <v>15</v>
      </c>
      <c r="G11" t="str">
        <f>IFERROR(VLOOKUP(Loja!B11,Base!$D$2:$Q$969,5,),"Pendente")</f>
        <v>Pendente</v>
      </c>
      <c r="H11" t="str">
        <f>IFERROR(IF(VLOOKUP(Loja!B11,Base!$D$2:$Q$969,10,)="Sucesso","Sucesso","Erro"),"Pendente")</f>
        <v>Pendente</v>
      </c>
    </row>
    <row r="12" spans="1:8" x14ac:dyDescent="0.25">
      <c r="A12" t="s">
        <v>277</v>
      </c>
      <c r="B12" t="s">
        <v>291</v>
      </c>
      <c r="C12" t="s">
        <v>282</v>
      </c>
      <c r="D12" t="s">
        <v>283</v>
      </c>
      <c r="E12" t="s">
        <v>22</v>
      </c>
      <c r="F12">
        <v>15</v>
      </c>
      <c r="G12" t="str">
        <f>IFERROR(VLOOKUP(Loja!B12,Base!$D$2:$Q$969,5,),"Pendente")</f>
        <v>Pendente</v>
      </c>
      <c r="H12" t="str">
        <f>IFERROR(IF(VLOOKUP(Loja!B12,Base!$D$2:$Q$969,10,)="Sucesso","Sucesso","Erro"),"Pendente")</f>
        <v>Pendente</v>
      </c>
    </row>
    <row r="13" spans="1:8" x14ac:dyDescent="0.25">
      <c r="A13" t="s">
        <v>277</v>
      </c>
      <c r="B13" t="s">
        <v>292</v>
      </c>
      <c r="C13" t="s">
        <v>282</v>
      </c>
      <c r="D13" t="s">
        <v>283</v>
      </c>
      <c r="E13" t="s">
        <v>22</v>
      </c>
      <c r="F13">
        <v>15</v>
      </c>
      <c r="G13" t="str">
        <f>IFERROR(VLOOKUP(Loja!B13,Base!$D$2:$Q$969,5,),"Pendente")</f>
        <v>Pendente</v>
      </c>
      <c r="H13" t="str">
        <f>IFERROR(IF(VLOOKUP(Loja!B13,Base!$D$2:$Q$969,10,)="Sucesso","Sucesso","Erro"),"Pendente")</f>
        <v>Pendente</v>
      </c>
    </row>
    <row r="14" spans="1:8" x14ac:dyDescent="0.25">
      <c r="A14" t="s">
        <v>277</v>
      </c>
      <c r="B14" t="s">
        <v>293</v>
      </c>
      <c r="C14" t="s">
        <v>282</v>
      </c>
      <c r="D14" t="s">
        <v>283</v>
      </c>
      <c r="E14" t="s">
        <v>22</v>
      </c>
      <c r="F14">
        <v>15</v>
      </c>
      <c r="G14" t="str">
        <f>IFERROR(VLOOKUP(Loja!B14,Base!$D$2:$Q$969,5,),"Pendente")</f>
        <v>Pendente</v>
      </c>
      <c r="H14" t="str">
        <f>IFERROR(IF(VLOOKUP(Loja!B14,Base!$D$2:$Q$969,10,)="Sucesso","Sucesso","Erro"),"Pendente")</f>
        <v>Pendente</v>
      </c>
    </row>
    <row r="15" spans="1:8" x14ac:dyDescent="0.25">
      <c r="A15" t="s">
        <v>277</v>
      </c>
      <c r="B15" t="s">
        <v>294</v>
      </c>
      <c r="C15" t="s">
        <v>282</v>
      </c>
      <c r="D15" t="s">
        <v>283</v>
      </c>
      <c r="E15" t="s">
        <v>22</v>
      </c>
      <c r="F15">
        <v>15</v>
      </c>
      <c r="G15" t="str">
        <f>IFERROR(VLOOKUP(Loja!B15,Base!$D$2:$Q$969,5,),"Pendente")</f>
        <v>Pendente</v>
      </c>
      <c r="H15" t="str">
        <f>IFERROR(IF(VLOOKUP(Loja!B15,Base!$D$2:$Q$969,10,)="Sucesso","Sucesso","Erro"),"Pendente")</f>
        <v>Pendente</v>
      </c>
    </row>
    <row r="16" spans="1:8" x14ac:dyDescent="0.25">
      <c r="A16" t="s">
        <v>277</v>
      </c>
      <c r="B16" t="s">
        <v>295</v>
      </c>
      <c r="C16" t="s">
        <v>282</v>
      </c>
      <c r="D16" t="s">
        <v>283</v>
      </c>
      <c r="E16" t="s">
        <v>22</v>
      </c>
      <c r="F16">
        <v>15</v>
      </c>
      <c r="G16" t="str">
        <f>IFERROR(VLOOKUP(Loja!B16,Base!$D$2:$Q$969,5,),"Pendente")</f>
        <v>Pendente</v>
      </c>
      <c r="H16" t="str">
        <f>IFERROR(IF(VLOOKUP(Loja!B16,Base!$D$2:$Q$969,10,)="Sucesso","Sucesso","Erro"),"Pendente")</f>
        <v>Pendente</v>
      </c>
    </row>
    <row r="17" spans="1:8" x14ac:dyDescent="0.25">
      <c r="A17" t="s">
        <v>277</v>
      </c>
      <c r="B17" t="s">
        <v>296</v>
      </c>
      <c r="C17" t="s">
        <v>282</v>
      </c>
      <c r="D17" t="s">
        <v>283</v>
      </c>
      <c r="E17" t="s">
        <v>22</v>
      </c>
      <c r="F17">
        <v>15</v>
      </c>
      <c r="G17" t="str">
        <f>IFERROR(VLOOKUP(Loja!B17,Base!$D$2:$Q$969,5,),"Pendente")</f>
        <v>Pendente</v>
      </c>
      <c r="H17" t="str">
        <f>IFERROR(IF(VLOOKUP(Loja!B17,Base!$D$2:$Q$969,10,)="Sucesso","Sucesso","Erro"),"Pendente")</f>
        <v>Pendente</v>
      </c>
    </row>
    <row r="18" spans="1:8" x14ac:dyDescent="0.25">
      <c r="A18" t="s">
        <v>277</v>
      </c>
      <c r="B18" t="s">
        <v>297</v>
      </c>
      <c r="C18" t="s">
        <v>282</v>
      </c>
      <c r="D18" t="s">
        <v>283</v>
      </c>
      <c r="E18" t="s">
        <v>22</v>
      </c>
      <c r="F18">
        <v>15</v>
      </c>
      <c r="G18" t="str">
        <f>IFERROR(VLOOKUP(Loja!B18,Base!$D$2:$Q$969,5,),"Pendente")</f>
        <v>Pendente</v>
      </c>
      <c r="H18" t="str">
        <f>IFERROR(IF(VLOOKUP(Loja!B18,Base!$D$2:$Q$969,10,)="Sucesso","Sucesso","Erro"),"Pendente")</f>
        <v>Pendente</v>
      </c>
    </row>
    <row r="19" spans="1:8" x14ac:dyDescent="0.25">
      <c r="A19" t="s">
        <v>277</v>
      </c>
      <c r="B19" t="s">
        <v>298</v>
      </c>
      <c r="C19" t="s">
        <v>299</v>
      </c>
      <c r="D19" t="s">
        <v>283</v>
      </c>
      <c r="E19" t="s">
        <v>22</v>
      </c>
      <c r="F19">
        <v>15</v>
      </c>
      <c r="G19" t="str">
        <f>IFERROR(VLOOKUP(Loja!B19,Base!$D$2:$Q$969,5,),"Pendente")</f>
        <v>Pendente</v>
      </c>
      <c r="H19" t="str">
        <f>IFERROR(IF(VLOOKUP(Loja!B19,Base!$D$2:$Q$969,10,)="Sucesso","Sucesso","Erro"),"Pendente")</f>
        <v>Pendente</v>
      </c>
    </row>
    <row r="20" spans="1:8" x14ac:dyDescent="0.25">
      <c r="A20" t="s">
        <v>277</v>
      </c>
      <c r="B20" t="s">
        <v>300</v>
      </c>
      <c r="C20" t="s">
        <v>299</v>
      </c>
      <c r="D20" t="s">
        <v>283</v>
      </c>
      <c r="E20" t="s">
        <v>22</v>
      </c>
      <c r="F20">
        <v>15</v>
      </c>
      <c r="G20" t="str">
        <f>IFERROR(VLOOKUP(Loja!B20,Base!$D$2:$Q$969,5,),"Pendente")</f>
        <v>Pendente</v>
      </c>
      <c r="H20" t="str">
        <f>IFERROR(IF(VLOOKUP(Loja!B20,Base!$D$2:$Q$969,10,)="Sucesso","Sucesso","Erro"),"Pendente")</f>
        <v>Pendente</v>
      </c>
    </row>
    <row r="21" spans="1:8" x14ac:dyDescent="0.25">
      <c r="A21" t="s">
        <v>277</v>
      </c>
      <c r="B21" t="s">
        <v>301</v>
      </c>
      <c r="C21" t="s">
        <v>299</v>
      </c>
      <c r="D21" t="s">
        <v>283</v>
      </c>
      <c r="E21" t="s">
        <v>22</v>
      </c>
      <c r="F21">
        <v>15</v>
      </c>
      <c r="G21" t="str">
        <f>IFERROR(VLOOKUP(Loja!B21,Base!$D$2:$Q$969,5,),"Pendente")</f>
        <v>Pendente</v>
      </c>
      <c r="H21" t="str">
        <f>IFERROR(IF(VLOOKUP(Loja!B21,Base!$D$2:$Q$969,10,)="Sucesso","Sucesso","Erro"),"Pendente")</f>
        <v>Pendente</v>
      </c>
    </row>
    <row r="22" spans="1:8" x14ac:dyDescent="0.25">
      <c r="A22" t="s">
        <v>277</v>
      </c>
      <c r="B22" t="s">
        <v>302</v>
      </c>
      <c r="C22" t="s">
        <v>299</v>
      </c>
      <c r="D22" t="s">
        <v>283</v>
      </c>
      <c r="E22" t="s">
        <v>22</v>
      </c>
      <c r="F22">
        <v>15</v>
      </c>
      <c r="G22" t="str">
        <f>IFERROR(VLOOKUP(Loja!B22,Base!$D$2:$Q$969,5,),"Pendente")</f>
        <v>Pendente</v>
      </c>
      <c r="H22" t="str">
        <f>IFERROR(IF(VLOOKUP(Loja!B22,Base!$D$2:$Q$969,10,)="Sucesso","Sucesso","Erro"),"Pendente")</f>
        <v>Pendente</v>
      </c>
    </row>
    <row r="23" spans="1:8" x14ac:dyDescent="0.25">
      <c r="A23" t="s">
        <v>277</v>
      </c>
      <c r="B23" t="s">
        <v>303</v>
      </c>
      <c r="C23" t="s">
        <v>264</v>
      </c>
      <c r="D23" t="s">
        <v>283</v>
      </c>
      <c r="E23" t="s">
        <v>22</v>
      </c>
      <c r="F23">
        <v>15</v>
      </c>
      <c r="G23" t="str">
        <f>IFERROR(VLOOKUP(Loja!B23,Base!$D$2:$Q$969,5,),"Pendente")</f>
        <v>Pendente</v>
      </c>
      <c r="H23" t="str">
        <f>IFERROR(IF(VLOOKUP(Loja!B23,Base!$D$2:$Q$969,10,)="Sucesso","Sucesso","Erro"),"Pendente")</f>
        <v>Pendente</v>
      </c>
    </row>
    <row r="24" spans="1:8" x14ac:dyDescent="0.25">
      <c r="A24" t="s">
        <v>277</v>
      </c>
      <c r="B24" t="s">
        <v>304</v>
      </c>
      <c r="C24" t="s">
        <v>264</v>
      </c>
      <c r="D24" t="s">
        <v>283</v>
      </c>
      <c r="E24" t="s">
        <v>22</v>
      </c>
      <c r="F24">
        <v>15</v>
      </c>
      <c r="G24" t="str">
        <f>IFERROR(VLOOKUP(Loja!B24,Base!$D$2:$Q$969,5,),"Pendente")</f>
        <v>Pendente</v>
      </c>
      <c r="H24" t="str">
        <f>IFERROR(IF(VLOOKUP(Loja!B24,Base!$D$2:$Q$969,10,)="Sucesso","Sucesso","Erro"),"Pendente")</f>
        <v>Pendente</v>
      </c>
    </row>
    <row r="25" spans="1:8" x14ac:dyDescent="0.25">
      <c r="A25" t="s">
        <v>277</v>
      </c>
      <c r="B25" t="s">
        <v>305</v>
      </c>
      <c r="C25" t="s">
        <v>264</v>
      </c>
      <c r="D25" t="s">
        <v>283</v>
      </c>
      <c r="E25" t="s">
        <v>22</v>
      </c>
      <c r="F25">
        <v>15</v>
      </c>
      <c r="G25" t="str">
        <f>IFERROR(VLOOKUP(Loja!B25,Base!$D$2:$Q$969,5,),"Pendente")</f>
        <v>Pendente</v>
      </c>
      <c r="H25" t="str">
        <f>IFERROR(IF(VLOOKUP(Loja!B25,Base!$D$2:$Q$969,10,)="Sucesso","Sucesso","Erro"),"Pendente")</f>
        <v>Pendente</v>
      </c>
    </row>
    <row r="26" spans="1:8" x14ac:dyDescent="0.25">
      <c r="A26" t="s">
        <v>277</v>
      </c>
      <c r="B26" t="s">
        <v>306</v>
      </c>
      <c r="C26" t="s">
        <v>264</v>
      </c>
      <c r="D26" t="s">
        <v>283</v>
      </c>
      <c r="E26" t="s">
        <v>22</v>
      </c>
      <c r="F26">
        <v>15</v>
      </c>
      <c r="G26" t="str">
        <f>IFERROR(VLOOKUP(Loja!B26,Base!$D$2:$Q$969,5,),"Pendente")</f>
        <v>Pendente</v>
      </c>
      <c r="H26" t="str">
        <f>IFERROR(IF(VLOOKUP(Loja!B26,Base!$D$2:$Q$969,10,)="Sucesso","Sucesso","Erro"),"Pendente")</f>
        <v>Pendente</v>
      </c>
    </row>
    <row r="27" spans="1:8" x14ac:dyDescent="0.25">
      <c r="A27" t="s">
        <v>277</v>
      </c>
      <c r="B27" t="s">
        <v>307</v>
      </c>
      <c r="C27" t="s">
        <v>264</v>
      </c>
      <c r="D27" t="s">
        <v>283</v>
      </c>
      <c r="E27" t="s">
        <v>22</v>
      </c>
      <c r="F27">
        <v>15</v>
      </c>
      <c r="G27" t="str">
        <f>IFERROR(VLOOKUP(Loja!B27,Base!$D$2:$Q$969,5,),"Pendente")</f>
        <v>Pendente</v>
      </c>
      <c r="H27" t="str">
        <f>IFERROR(IF(VLOOKUP(Loja!B27,Base!$D$2:$Q$969,10,)="Sucesso","Sucesso","Erro"),"Pendente")</f>
        <v>Pendente</v>
      </c>
    </row>
    <row r="28" spans="1:8" x14ac:dyDescent="0.25">
      <c r="A28" t="s">
        <v>277</v>
      </c>
      <c r="B28" t="s">
        <v>308</v>
      </c>
      <c r="C28" t="s">
        <v>309</v>
      </c>
      <c r="D28" t="s">
        <v>283</v>
      </c>
      <c r="E28" t="s">
        <v>22</v>
      </c>
      <c r="F28">
        <v>15</v>
      </c>
      <c r="G28" t="str">
        <f>IFERROR(VLOOKUP(Loja!B28,Base!$D$2:$Q$969,5,),"Pendente")</f>
        <v>Sucesso</v>
      </c>
      <c r="H28" t="str">
        <f>IFERROR(IF(VLOOKUP(Loja!B28,Base!$D$2:$Q$969,10,)="Sucesso","Sucesso","Erro"),"Pendente")</f>
        <v>Erro</v>
      </c>
    </row>
    <row r="29" spans="1:8" x14ac:dyDescent="0.25">
      <c r="A29" t="s">
        <v>277</v>
      </c>
      <c r="B29" t="s">
        <v>310</v>
      </c>
      <c r="C29" t="s">
        <v>264</v>
      </c>
      <c r="D29" t="s">
        <v>283</v>
      </c>
      <c r="E29" t="s">
        <v>22</v>
      </c>
      <c r="F29">
        <v>15</v>
      </c>
      <c r="G29" t="str">
        <f>IFERROR(VLOOKUP(Loja!B29,Base!$D$2:$Q$969,5,),"Pendente")</f>
        <v>Pendente</v>
      </c>
      <c r="H29" t="str">
        <f>IFERROR(IF(VLOOKUP(Loja!B29,Base!$D$2:$Q$969,10,)="Sucesso","Sucesso","Erro"),"Pendente")</f>
        <v>Pendente</v>
      </c>
    </row>
    <row r="30" spans="1:8" x14ac:dyDescent="0.25">
      <c r="A30" t="s">
        <v>277</v>
      </c>
      <c r="B30" t="s">
        <v>311</v>
      </c>
      <c r="C30" t="s">
        <v>264</v>
      </c>
      <c r="D30" t="s">
        <v>283</v>
      </c>
      <c r="E30" t="s">
        <v>22</v>
      </c>
      <c r="F30">
        <v>15</v>
      </c>
      <c r="G30" t="str">
        <f>IFERROR(VLOOKUP(Loja!B30,Base!$D$2:$Q$969,5,),"Pendente")</f>
        <v>Pendente</v>
      </c>
      <c r="H30" t="str">
        <f>IFERROR(IF(VLOOKUP(Loja!B30,Base!$D$2:$Q$969,10,)="Sucesso","Sucesso","Erro"),"Pendente")</f>
        <v>Pendente</v>
      </c>
    </row>
    <row r="31" spans="1:8" x14ac:dyDescent="0.25">
      <c r="A31" t="s">
        <v>277</v>
      </c>
      <c r="B31" t="s">
        <v>312</v>
      </c>
      <c r="C31" t="s">
        <v>264</v>
      </c>
      <c r="D31" t="s">
        <v>283</v>
      </c>
      <c r="E31" t="s">
        <v>22</v>
      </c>
      <c r="F31">
        <v>15</v>
      </c>
      <c r="G31" t="str">
        <f>IFERROR(VLOOKUP(Loja!B31,Base!$D$2:$Q$969,5,),"Pendente")</f>
        <v>Pendente</v>
      </c>
      <c r="H31" t="str">
        <f>IFERROR(IF(VLOOKUP(Loja!B31,Base!$D$2:$Q$969,10,)="Sucesso","Sucesso","Erro"),"Pendente")</f>
        <v>Pendente</v>
      </c>
    </row>
    <row r="32" spans="1:8" x14ac:dyDescent="0.25">
      <c r="A32" t="s">
        <v>277</v>
      </c>
      <c r="B32" t="s">
        <v>313</v>
      </c>
      <c r="C32" t="s">
        <v>264</v>
      </c>
      <c r="D32" t="s">
        <v>283</v>
      </c>
      <c r="E32" t="s">
        <v>22</v>
      </c>
      <c r="F32">
        <v>15</v>
      </c>
      <c r="G32" t="str">
        <f>IFERROR(VLOOKUP(Loja!B32,Base!$D$2:$Q$969,5,),"Pendente")</f>
        <v>Pendente</v>
      </c>
      <c r="H32" t="str">
        <f>IFERROR(IF(VLOOKUP(Loja!B32,Base!$D$2:$Q$969,10,)="Sucesso","Sucesso","Erro"),"Pendente")</f>
        <v>Pendente</v>
      </c>
    </row>
    <row r="33" spans="1:8" x14ac:dyDescent="0.25">
      <c r="A33" t="s">
        <v>277</v>
      </c>
      <c r="B33" t="s">
        <v>314</v>
      </c>
      <c r="C33" t="s">
        <v>264</v>
      </c>
      <c r="D33" t="s">
        <v>283</v>
      </c>
      <c r="E33" t="s">
        <v>22</v>
      </c>
      <c r="F33">
        <v>15</v>
      </c>
      <c r="G33" t="str">
        <f>IFERROR(VLOOKUP(Loja!B33,Base!$D$2:$Q$969,5,),"Pendente")</f>
        <v>Pendente</v>
      </c>
      <c r="H33" t="str">
        <f>IFERROR(IF(VLOOKUP(Loja!B33,Base!$D$2:$Q$969,10,)="Sucesso","Sucesso","Erro"),"Pendente")</f>
        <v>Pendente</v>
      </c>
    </row>
    <row r="34" spans="1:8" x14ac:dyDescent="0.25">
      <c r="A34" t="s">
        <v>277</v>
      </c>
      <c r="B34" t="s">
        <v>315</v>
      </c>
      <c r="C34" t="s">
        <v>264</v>
      </c>
      <c r="D34" t="s">
        <v>283</v>
      </c>
      <c r="E34" t="s">
        <v>22</v>
      </c>
      <c r="F34">
        <v>15</v>
      </c>
      <c r="G34" t="str">
        <f>IFERROR(VLOOKUP(Loja!B34,Base!$D$2:$Q$969,5,),"Pendente")</f>
        <v>Sucesso</v>
      </c>
      <c r="H34" t="str">
        <f>IFERROR(IF(VLOOKUP(Loja!B34,Base!$D$2:$Q$969,10,)="Sucesso","Sucesso","Erro"),"Pendente")</f>
        <v>Erro</v>
      </c>
    </row>
    <row r="35" spans="1:8" x14ac:dyDescent="0.25">
      <c r="A35" t="s">
        <v>277</v>
      </c>
      <c r="B35" t="s">
        <v>316</v>
      </c>
      <c r="C35" t="s">
        <v>264</v>
      </c>
      <c r="D35" t="s">
        <v>283</v>
      </c>
      <c r="E35" t="s">
        <v>22</v>
      </c>
      <c r="F35">
        <v>15</v>
      </c>
      <c r="G35" t="str">
        <f>IFERROR(VLOOKUP(Loja!B35,Base!$D$2:$Q$969,5,),"Pendente")</f>
        <v>Pendente</v>
      </c>
      <c r="H35" t="str">
        <f>IFERROR(IF(VLOOKUP(Loja!B35,Base!$D$2:$Q$969,10,)="Sucesso","Sucesso","Erro"),"Pendente")</f>
        <v>Pendente</v>
      </c>
    </row>
    <row r="36" spans="1:8" x14ac:dyDescent="0.25">
      <c r="A36" t="s">
        <v>277</v>
      </c>
      <c r="B36" t="s">
        <v>317</v>
      </c>
      <c r="C36" t="s">
        <v>264</v>
      </c>
      <c r="D36" t="s">
        <v>283</v>
      </c>
      <c r="E36" t="s">
        <v>22</v>
      </c>
      <c r="F36">
        <v>15</v>
      </c>
      <c r="G36" t="str">
        <f>IFERROR(VLOOKUP(Loja!B36,Base!$D$2:$Q$969,5,),"Pendente")</f>
        <v>Pendente</v>
      </c>
      <c r="H36" t="str">
        <f>IFERROR(IF(VLOOKUP(Loja!B36,Base!$D$2:$Q$969,10,)="Sucesso","Sucesso","Erro"),"Pendente")</f>
        <v>Pendente</v>
      </c>
    </row>
    <row r="37" spans="1:8" x14ac:dyDescent="0.25">
      <c r="A37" t="s">
        <v>277</v>
      </c>
      <c r="B37" t="s">
        <v>318</v>
      </c>
      <c r="C37" t="s">
        <v>264</v>
      </c>
      <c r="D37" t="s">
        <v>283</v>
      </c>
      <c r="E37" t="s">
        <v>22</v>
      </c>
      <c r="F37">
        <v>15</v>
      </c>
      <c r="G37" t="str">
        <f>IFERROR(VLOOKUP(Loja!B37,Base!$D$2:$Q$969,5,),"Pendente")</f>
        <v>Sucesso</v>
      </c>
      <c r="H37" t="str">
        <f>IFERROR(IF(VLOOKUP(Loja!B37,Base!$D$2:$Q$969,10,)="Sucesso","Sucesso","Erro"),"Pendente")</f>
        <v>Sucesso</v>
      </c>
    </row>
    <row r="38" spans="1:8" x14ac:dyDescent="0.25">
      <c r="A38" t="s">
        <v>277</v>
      </c>
      <c r="B38" t="s">
        <v>319</v>
      </c>
      <c r="C38" t="s">
        <v>264</v>
      </c>
      <c r="D38" t="s">
        <v>283</v>
      </c>
      <c r="E38" t="s">
        <v>22</v>
      </c>
      <c r="F38">
        <v>15</v>
      </c>
      <c r="G38" t="str">
        <f>IFERROR(VLOOKUP(Loja!B38,Base!$D$2:$Q$969,5,),"Pendente")</f>
        <v>Sucesso</v>
      </c>
      <c r="H38" t="str">
        <f>IFERROR(IF(VLOOKUP(Loja!B38,Base!$D$2:$Q$969,10,)="Sucesso","Sucesso","Erro"),"Pendente")</f>
        <v>Sucesso</v>
      </c>
    </row>
    <row r="39" spans="1:8" x14ac:dyDescent="0.25">
      <c r="A39" t="s">
        <v>277</v>
      </c>
      <c r="B39" t="s">
        <v>320</v>
      </c>
      <c r="C39" t="s">
        <v>321</v>
      </c>
      <c r="D39" t="s">
        <v>283</v>
      </c>
      <c r="E39" t="s">
        <v>22</v>
      </c>
      <c r="F39">
        <v>15</v>
      </c>
      <c r="G39" t="str">
        <f>IFERROR(VLOOKUP(Loja!B39,Base!$D$2:$Q$969,5,),"Pendente")</f>
        <v>Sucesso</v>
      </c>
      <c r="H39" t="str">
        <f>IFERROR(IF(VLOOKUP(Loja!B39,Base!$D$2:$Q$969,10,)="Sucesso","Sucesso","Erro"),"Pendente")</f>
        <v>Erro</v>
      </c>
    </row>
    <row r="40" spans="1:8" x14ac:dyDescent="0.25">
      <c r="A40" t="s">
        <v>277</v>
      </c>
      <c r="B40" t="s">
        <v>322</v>
      </c>
      <c r="C40" t="s">
        <v>264</v>
      </c>
      <c r="D40" t="s">
        <v>283</v>
      </c>
      <c r="E40" t="s">
        <v>22</v>
      </c>
      <c r="F40">
        <v>15</v>
      </c>
      <c r="G40" t="str">
        <f>IFERROR(VLOOKUP(Loja!B40,Base!$D$2:$Q$969,5,),"Pendente")</f>
        <v>Pendente</v>
      </c>
      <c r="H40" t="str">
        <f>IFERROR(IF(VLOOKUP(Loja!B40,Base!$D$2:$Q$969,10,)="Sucesso","Sucesso","Erro"),"Pendente")</f>
        <v>Pendente</v>
      </c>
    </row>
    <row r="41" spans="1:8" x14ac:dyDescent="0.25">
      <c r="A41" t="s">
        <v>277</v>
      </c>
      <c r="B41" t="s">
        <v>323</v>
      </c>
      <c r="C41" t="s">
        <v>264</v>
      </c>
      <c r="D41" t="s">
        <v>283</v>
      </c>
      <c r="E41" t="s">
        <v>22</v>
      </c>
      <c r="F41">
        <v>15</v>
      </c>
      <c r="G41" t="str">
        <f>IFERROR(VLOOKUP(Loja!B41,Base!$D$2:$Q$969,5,),"Pendente")</f>
        <v>Pendente</v>
      </c>
      <c r="H41" t="str">
        <f>IFERROR(IF(VLOOKUP(Loja!B41,Base!$D$2:$Q$969,10,)="Sucesso","Sucesso","Erro"),"Pendente")</f>
        <v>Pendente</v>
      </c>
    </row>
    <row r="42" spans="1:8" x14ac:dyDescent="0.25">
      <c r="A42" t="s">
        <v>277</v>
      </c>
      <c r="B42" t="s">
        <v>324</v>
      </c>
      <c r="C42" t="s">
        <v>264</v>
      </c>
      <c r="D42" t="s">
        <v>283</v>
      </c>
      <c r="E42" t="s">
        <v>22</v>
      </c>
      <c r="F42">
        <v>15</v>
      </c>
      <c r="G42" t="str">
        <f>IFERROR(VLOOKUP(Loja!B42,Base!$D$2:$Q$969,5,),"Pendente")</f>
        <v>Pendente</v>
      </c>
      <c r="H42" t="str">
        <f>IFERROR(IF(VLOOKUP(Loja!B42,Base!$D$2:$Q$969,10,)="Sucesso","Sucesso","Erro"),"Pendente")</f>
        <v>Pendente</v>
      </c>
    </row>
    <row r="43" spans="1:8" x14ac:dyDescent="0.25">
      <c r="A43" t="s">
        <v>277</v>
      </c>
      <c r="B43" t="s">
        <v>325</v>
      </c>
      <c r="C43" t="s">
        <v>264</v>
      </c>
      <c r="D43" t="s">
        <v>283</v>
      </c>
      <c r="E43" t="s">
        <v>22</v>
      </c>
      <c r="F43">
        <v>15</v>
      </c>
      <c r="G43" t="str">
        <f>IFERROR(VLOOKUP(Loja!B43,Base!$D$2:$Q$969,5,),"Pendente")</f>
        <v>Pendente</v>
      </c>
      <c r="H43" t="str">
        <f>IFERROR(IF(VLOOKUP(Loja!B43,Base!$D$2:$Q$969,10,)="Sucesso","Sucesso","Erro"),"Pendente")</f>
        <v>Pendente</v>
      </c>
    </row>
    <row r="44" spans="1:8" x14ac:dyDescent="0.25">
      <c r="A44" t="s">
        <v>277</v>
      </c>
      <c r="B44" t="s">
        <v>23</v>
      </c>
      <c r="C44" t="s">
        <v>326</v>
      </c>
      <c r="D44" t="s">
        <v>283</v>
      </c>
      <c r="E44" t="s">
        <v>22</v>
      </c>
      <c r="F44">
        <v>15</v>
      </c>
      <c r="G44" t="str">
        <f>IFERROR(VLOOKUP(Loja!B44,Base!$D$2:$Q$969,5,),"Pendente")</f>
        <v>Sucesso</v>
      </c>
      <c r="H44" t="str">
        <f>IFERROR(IF(VLOOKUP(Loja!B44,Base!$D$2:$Q$969,10,)="Sucesso","Sucesso","Erro"),"Pendente")</f>
        <v>Sucesso</v>
      </c>
    </row>
    <row r="45" spans="1:8" x14ac:dyDescent="0.25">
      <c r="A45" t="s">
        <v>277</v>
      </c>
      <c r="B45" t="s">
        <v>327</v>
      </c>
      <c r="C45" t="s">
        <v>326</v>
      </c>
      <c r="D45" t="s">
        <v>283</v>
      </c>
      <c r="E45" t="s">
        <v>22</v>
      </c>
      <c r="F45">
        <v>15</v>
      </c>
      <c r="G45" t="str">
        <f>IFERROR(VLOOKUP(Loja!B45,Base!$D$2:$Q$969,5,),"Pendente")</f>
        <v>Pendente</v>
      </c>
      <c r="H45" t="str">
        <f>IFERROR(IF(VLOOKUP(Loja!B45,Base!$D$2:$Q$969,10,)="Sucesso","Sucesso","Erro"),"Pendente")</f>
        <v>Pendente</v>
      </c>
    </row>
    <row r="46" spans="1:8" x14ac:dyDescent="0.25">
      <c r="A46" t="s">
        <v>277</v>
      </c>
      <c r="B46" t="s">
        <v>328</v>
      </c>
      <c r="C46" t="s">
        <v>326</v>
      </c>
      <c r="D46" t="s">
        <v>283</v>
      </c>
      <c r="E46" t="s">
        <v>22</v>
      </c>
      <c r="F46">
        <v>15</v>
      </c>
      <c r="G46" t="str">
        <f>IFERROR(VLOOKUP(Loja!B46,Base!$D$2:$Q$969,5,),"Pendente")</f>
        <v>Sucesso</v>
      </c>
      <c r="H46" t="str">
        <f>IFERROR(IF(VLOOKUP(Loja!B46,Base!$D$2:$Q$969,10,)="Sucesso","Sucesso","Erro"),"Pendente")</f>
        <v>Sucesso</v>
      </c>
    </row>
    <row r="47" spans="1:8" x14ac:dyDescent="0.25">
      <c r="A47" t="s">
        <v>277</v>
      </c>
      <c r="B47" t="s">
        <v>329</v>
      </c>
      <c r="C47" t="s">
        <v>326</v>
      </c>
      <c r="D47" t="s">
        <v>283</v>
      </c>
      <c r="E47" t="s">
        <v>22</v>
      </c>
      <c r="F47">
        <v>15</v>
      </c>
      <c r="G47" t="str">
        <f>IFERROR(VLOOKUP(Loja!B47,Base!$D$2:$Q$969,5,),"Pendente")</f>
        <v>Sucesso</v>
      </c>
      <c r="H47" t="str">
        <f>IFERROR(IF(VLOOKUP(Loja!B47,Base!$D$2:$Q$969,10,)="Sucesso","Sucesso","Erro"),"Pendente")</f>
        <v>Sucesso</v>
      </c>
    </row>
    <row r="48" spans="1:8" x14ac:dyDescent="0.25">
      <c r="A48" t="s">
        <v>277</v>
      </c>
      <c r="B48" t="s">
        <v>330</v>
      </c>
      <c r="C48" t="s">
        <v>326</v>
      </c>
      <c r="D48" t="s">
        <v>283</v>
      </c>
      <c r="E48" t="s">
        <v>22</v>
      </c>
      <c r="F48">
        <v>15</v>
      </c>
      <c r="G48" t="str">
        <f>IFERROR(VLOOKUP(Loja!B48,Base!$D$2:$Q$969,5,),"Pendente")</f>
        <v>Pendente</v>
      </c>
      <c r="H48" t="str">
        <f>IFERROR(IF(VLOOKUP(Loja!B48,Base!$D$2:$Q$969,10,)="Sucesso","Sucesso","Erro"),"Pendente")</f>
        <v>Pendente</v>
      </c>
    </row>
    <row r="49" spans="1:8" x14ac:dyDescent="0.25">
      <c r="A49" t="s">
        <v>277</v>
      </c>
      <c r="B49" t="s">
        <v>27</v>
      </c>
      <c r="C49" t="s">
        <v>264</v>
      </c>
      <c r="D49" t="s">
        <v>283</v>
      </c>
      <c r="E49" t="s">
        <v>12</v>
      </c>
      <c r="F49">
        <v>12</v>
      </c>
      <c r="G49" t="str">
        <f>IFERROR(VLOOKUP(Loja!B49,Base!$D$2:$Q$969,5,),"Pendente")</f>
        <v>Sucesso</v>
      </c>
      <c r="H49" t="str">
        <f>IFERROR(IF(VLOOKUP(Loja!B49,Base!$D$2:$Q$969,10,)="Sucesso","Sucesso","Erro"),"Pendente")</f>
        <v>Sucesso</v>
      </c>
    </row>
    <row r="50" spans="1:8" x14ac:dyDescent="0.25">
      <c r="A50" t="s">
        <v>277</v>
      </c>
      <c r="B50" t="s">
        <v>331</v>
      </c>
      <c r="C50" t="s">
        <v>264</v>
      </c>
      <c r="D50" t="s">
        <v>283</v>
      </c>
      <c r="E50" t="s">
        <v>12</v>
      </c>
      <c r="F50">
        <v>12</v>
      </c>
      <c r="G50" t="str">
        <f>IFERROR(VLOOKUP(Loja!B50,Base!$D$2:$Q$969,5,),"Pendente")</f>
        <v>Sucesso</v>
      </c>
      <c r="H50" t="str">
        <f>IFERROR(IF(VLOOKUP(Loja!B50,Base!$D$2:$Q$969,10,)="Sucesso","Sucesso","Erro"),"Pendente")</f>
        <v>Erro</v>
      </c>
    </row>
    <row r="51" spans="1:8" x14ac:dyDescent="0.25">
      <c r="A51" t="s">
        <v>277</v>
      </c>
      <c r="B51" t="s">
        <v>66</v>
      </c>
      <c r="C51" t="s">
        <v>264</v>
      </c>
      <c r="D51" t="s">
        <v>283</v>
      </c>
      <c r="E51" t="s">
        <v>12</v>
      </c>
      <c r="F51">
        <v>12</v>
      </c>
      <c r="G51" t="str">
        <f>IFERROR(VLOOKUP(Loja!B51,Base!$D$2:$Q$969,5,),"Pendente")</f>
        <v>Sucesso</v>
      </c>
      <c r="H51" t="str">
        <f>IFERROR(IF(VLOOKUP(Loja!B51,Base!$D$2:$Q$969,10,)="Sucesso","Sucesso","Erro"),"Pendente")</f>
        <v>Sucesso</v>
      </c>
    </row>
    <row r="52" spans="1:8" x14ac:dyDescent="0.25">
      <c r="A52" t="s">
        <v>277</v>
      </c>
      <c r="B52" t="s">
        <v>332</v>
      </c>
      <c r="C52" t="s">
        <v>282</v>
      </c>
      <c r="D52" t="s">
        <v>283</v>
      </c>
      <c r="E52" t="s">
        <v>12</v>
      </c>
      <c r="F52">
        <v>12</v>
      </c>
      <c r="G52" t="str">
        <f>IFERROR(VLOOKUP(Loja!B52,Base!$D$2:$Q$969,5,),"Pendente")</f>
        <v>Sucesso</v>
      </c>
      <c r="H52" t="str">
        <f>IFERROR(IF(VLOOKUP(Loja!B52,Base!$D$2:$Q$969,10,)="Sucesso","Sucesso","Erro"),"Pendente")</f>
        <v>Sucesso</v>
      </c>
    </row>
    <row r="53" spans="1:8" x14ac:dyDescent="0.25">
      <c r="A53" t="s">
        <v>277</v>
      </c>
      <c r="B53" t="s">
        <v>333</v>
      </c>
      <c r="C53" t="s">
        <v>282</v>
      </c>
      <c r="D53" t="s">
        <v>283</v>
      </c>
      <c r="E53" t="s">
        <v>12</v>
      </c>
      <c r="F53">
        <v>12</v>
      </c>
      <c r="G53" t="str">
        <f>IFERROR(VLOOKUP(Loja!B53,Base!$D$2:$Q$969,5,),"Pendente")</f>
        <v>Sucesso</v>
      </c>
      <c r="H53" t="str">
        <f>IFERROR(IF(VLOOKUP(Loja!B53,Base!$D$2:$Q$969,10,)="Sucesso","Sucesso","Erro"),"Pendente")</f>
        <v>Sucesso</v>
      </c>
    </row>
    <row r="54" spans="1:8" x14ac:dyDescent="0.25">
      <c r="A54" t="s">
        <v>277</v>
      </c>
      <c r="B54" t="s">
        <v>334</v>
      </c>
      <c r="C54" t="s">
        <v>282</v>
      </c>
      <c r="D54" t="s">
        <v>283</v>
      </c>
      <c r="E54" t="s">
        <v>12</v>
      </c>
      <c r="F54">
        <v>12</v>
      </c>
      <c r="G54" t="str">
        <f>IFERROR(VLOOKUP(Loja!B54,Base!$D$2:$Q$969,5,),"Pendente")</f>
        <v>Sucesso</v>
      </c>
      <c r="H54" t="str">
        <f>IFERROR(IF(VLOOKUP(Loja!B54,Base!$D$2:$Q$969,10,)="Sucesso","Sucesso","Erro"),"Pendente")</f>
        <v>Sucesso</v>
      </c>
    </row>
    <row r="55" spans="1:8" x14ac:dyDescent="0.25">
      <c r="A55" t="s">
        <v>277</v>
      </c>
      <c r="B55" t="s">
        <v>25</v>
      </c>
      <c r="C55" t="s">
        <v>282</v>
      </c>
      <c r="D55" t="s">
        <v>283</v>
      </c>
      <c r="E55" t="s">
        <v>12</v>
      </c>
      <c r="F55">
        <v>12</v>
      </c>
      <c r="G55" t="str">
        <f>IFERROR(VLOOKUP(Loja!B55,Base!$D$2:$Q$969,5,),"Pendente")</f>
        <v>Sucesso</v>
      </c>
      <c r="H55" t="str">
        <f>IFERROR(IF(VLOOKUP(Loja!B55,Base!$D$2:$Q$969,10,)="Sucesso","Sucesso","Erro"),"Pendente")</f>
        <v>Sucesso</v>
      </c>
    </row>
    <row r="56" spans="1:8" x14ac:dyDescent="0.25">
      <c r="A56" t="s">
        <v>277</v>
      </c>
      <c r="B56" t="s">
        <v>65</v>
      </c>
      <c r="C56" t="s">
        <v>264</v>
      </c>
      <c r="D56" t="s">
        <v>283</v>
      </c>
      <c r="E56" t="s">
        <v>12</v>
      </c>
      <c r="F56">
        <v>12</v>
      </c>
      <c r="G56" t="str">
        <f>IFERROR(VLOOKUP(Loja!B56,Base!$D$2:$Q$969,5,),"Pendente")</f>
        <v>Sucesso</v>
      </c>
      <c r="H56" t="str">
        <f>IFERROR(IF(VLOOKUP(Loja!B56,Base!$D$2:$Q$969,10,)="Sucesso","Sucesso","Erro"),"Pendente")</f>
        <v>Erro</v>
      </c>
    </row>
    <row r="57" spans="1:8" x14ac:dyDescent="0.25">
      <c r="A57" t="s">
        <v>277</v>
      </c>
      <c r="B57" t="s">
        <v>335</v>
      </c>
      <c r="C57" t="s">
        <v>326</v>
      </c>
      <c r="D57" t="s">
        <v>283</v>
      </c>
      <c r="E57" t="s">
        <v>12</v>
      </c>
      <c r="F57">
        <v>12</v>
      </c>
      <c r="G57" t="str">
        <f>IFERROR(VLOOKUP(Loja!B57,Base!$D$2:$Q$969,5,),"Pendente")</f>
        <v>Sucesso</v>
      </c>
      <c r="H57" t="str">
        <f>IFERROR(IF(VLOOKUP(Loja!B57,Base!$D$2:$Q$969,10,)="Sucesso","Sucesso","Erro"),"Pendente")</f>
        <v>Sucesso</v>
      </c>
    </row>
    <row r="58" spans="1:8" x14ac:dyDescent="0.25">
      <c r="A58" t="s">
        <v>277</v>
      </c>
      <c r="B58" t="s">
        <v>16</v>
      </c>
      <c r="C58" t="s">
        <v>326</v>
      </c>
      <c r="D58" t="s">
        <v>283</v>
      </c>
      <c r="E58" t="s">
        <v>12</v>
      </c>
      <c r="F58">
        <v>12</v>
      </c>
      <c r="G58" t="str">
        <f>IFERROR(VLOOKUP(Loja!B58,Base!$D$2:$Q$969,5,),"Pendente")</f>
        <v>Sucesso</v>
      </c>
      <c r="H58" t="str">
        <f>IFERROR(IF(VLOOKUP(Loja!B58,Base!$D$2:$Q$969,10,)="Sucesso","Sucesso","Erro"),"Pendente")</f>
        <v>Sucesso</v>
      </c>
    </row>
    <row r="59" spans="1:8" x14ac:dyDescent="0.25">
      <c r="A59" t="s">
        <v>277</v>
      </c>
      <c r="B59" t="s">
        <v>15</v>
      </c>
      <c r="C59" t="s">
        <v>299</v>
      </c>
      <c r="D59" t="s">
        <v>283</v>
      </c>
      <c r="E59" t="s">
        <v>12</v>
      </c>
      <c r="F59">
        <v>12</v>
      </c>
      <c r="G59" t="str">
        <f>IFERROR(VLOOKUP(Loja!B59,Base!$D$2:$Q$969,5,),"Pendente")</f>
        <v>Pendente</v>
      </c>
      <c r="H59" t="str">
        <f>IFERROR(IF(VLOOKUP(Loja!B59,Base!$D$2:$Q$969,10,)="Sucesso","Sucesso","Erro"),"Pendente")</f>
        <v>Pendente</v>
      </c>
    </row>
    <row r="60" spans="1:8" x14ac:dyDescent="0.25">
      <c r="A60" t="s">
        <v>277</v>
      </c>
      <c r="B60" t="s">
        <v>11</v>
      </c>
      <c r="C60" t="s">
        <v>299</v>
      </c>
      <c r="D60" t="s">
        <v>283</v>
      </c>
      <c r="E60" t="s">
        <v>12</v>
      </c>
      <c r="F60">
        <v>12</v>
      </c>
      <c r="G60" t="str">
        <f>IFERROR(VLOOKUP(Loja!B60,Base!$D$2:$Q$969,5,),"Pendente")</f>
        <v>Sucesso</v>
      </c>
      <c r="H60" t="str">
        <f>IFERROR(IF(VLOOKUP(Loja!B60,Base!$D$2:$Q$969,10,)="Sucesso","Sucesso","Erro"),"Pendente")</f>
        <v>Sucesso</v>
      </c>
    </row>
    <row r="61" spans="1:8" x14ac:dyDescent="0.25">
      <c r="A61" t="s">
        <v>277</v>
      </c>
      <c r="B61" t="s">
        <v>14</v>
      </c>
      <c r="C61" t="s">
        <v>299</v>
      </c>
      <c r="D61" t="s">
        <v>283</v>
      </c>
      <c r="E61" t="s">
        <v>12</v>
      </c>
      <c r="F61">
        <v>12</v>
      </c>
      <c r="G61" t="str">
        <f>IFERROR(VLOOKUP(Loja!B61,Base!$D$2:$Q$969,5,),"Pendente")</f>
        <v>Sucesso</v>
      </c>
      <c r="H61" t="str">
        <f>IFERROR(IF(VLOOKUP(Loja!B61,Base!$D$2:$Q$969,10,)="Sucesso","Sucesso","Erro"),"Pendente")</f>
        <v>Sucesso</v>
      </c>
    </row>
    <row r="62" spans="1:8" x14ac:dyDescent="0.25">
      <c r="A62" t="s">
        <v>277</v>
      </c>
      <c r="B62" t="s">
        <v>336</v>
      </c>
      <c r="C62" t="s">
        <v>264</v>
      </c>
      <c r="D62" t="s">
        <v>283</v>
      </c>
      <c r="E62" t="s">
        <v>337</v>
      </c>
      <c r="F62">
        <v>20</v>
      </c>
      <c r="G62" t="str">
        <f>IFERROR(VLOOKUP(Loja!B62,Base!$D$2:$Q$969,5,),"Pendente")</f>
        <v>Não processado</v>
      </c>
      <c r="H62" t="str">
        <f>IFERROR(IF(VLOOKUP(Loja!B62,Base!$D$2:$Q$969,10,)="Sucesso","Sucesso","Erro"),"Pendente")</f>
        <v>Sucesso</v>
      </c>
    </row>
    <row r="63" spans="1:8" x14ac:dyDescent="0.25">
      <c r="A63" t="s">
        <v>277</v>
      </c>
      <c r="B63" t="s">
        <v>338</v>
      </c>
      <c r="C63" t="s">
        <v>264</v>
      </c>
      <c r="D63" t="s">
        <v>283</v>
      </c>
      <c r="E63" t="s">
        <v>337</v>
      </c>
      <c r="F63">
        <v>20</v>
      </c>
      <c r="G63" t="str">
        <f>IFERROR(VLOOKUP(Loja!B63,Base!$D$2:$Q$969,5,),"Pendente")</f>
        <v>Pendente</v>
      </c>
      <c r="H63" t="str">
        <f>IFERROR(IF(VLOOKUP(Loja!B63,Base!$D$2:$Q$969,10,)="Sucesso","Sucesso","Erro"),"Pendente")</f>
        <v>Pendente</v>
      </c>
    </row>
    <row r="64" spans="1:8" x14ac:dyDescent="0.25">
      <c r="A64" t="s">
        <v>277</v>
      </c>
      <c r="B64" t="s">
        <v>339</v>
      </c>
      <c r="C64" t="s">
        <v>264</v>
      </c>
      <c r="D64" t="s">
        <v>283</v>
      </c>
      <c r="E64" t="s">
        <v>337</v>
      </c>
      <c r="F64">
        <v>20</v>
      </c>
      <c r="G64" t="str">
        <f>IFERROR(VLOOKUP(Loja!B64,Base!$D$2:$Q$969,5,),"Pendente")</f>
        <v>Não processado</v>
      </c>
      <c r="H64" t="str">
        <f>IFERROR(IF(VLOOKUP(Loja!B64,Base!$D$2:$Q$969,10,)="Sucesso","Sucesso","Erro"),"Pendente")</f>
        <v>Erro</v>
      </c>
    </row>
    <row r="65" spans="1:8" x14ac:dyDescent="0.25">
      <c r="A65" t="s">
        <v>277</v>
      </c>
      <c r="B65" t="s">
        <v>340</v>
      </c>
      <c r="C65" t="s">
        <v>24</v>
      </c>
      <c r="D65" t="s">
        <v>283</v>
      </c>
      <c r="E65" t="s">
        <v>337</v>
      </c>
      <c r="F65">
        <v>20</v>
      </c>
      <c r="G65" t="str">
        <f>IFERROR(VLOOKUP(Loja!B65,Base!$D$2:$Q$969,5,),"Pendente")</f>
        <v>Pendente</v>
      </c>
      <c r="H65" t="str">
        <f>IFERROR(IF(VLOOKUP(Loja!B65,Base!$D$2:$Q$969,10,)="Sucesso","Sucesso","Erro"),"Pendente")</f>
        <v>Pendente</v>
      </c>
    </row>
    <row r="66" spans="1:8" x14ac:dyDescent="0.25">
      <c r="A66" t="s">
        <v>277</v>
      </c>
      <c r="B66" t="s">
        <v>341</v>
      </c>
      <c r="C66" t="s">
        <v>321</v>
      </c>
      <c r="D66" t="s">
        <v>283</v>
      </c>
      <c r="E66" t="s">
        <v>337</v>
      </c>
      <c r="F66">
        <v>20</v>
      </c>
      <c r="G66" t="str">
        <f>IFERROR(VLOOKUP(Loja!B66,Base!$D$2:$Q$969,5,),"Pendente")</f>
        <v>Não processado</v>
      </c>
      <c r="H66" t="str">
        <f>IFERROR(IF(VLOOKUP(Loja!B66,Base!$D$2:$Q$969,10,)="Sucesso","Sucesso","Erro"),"Pendente")</f>
        <v>Sucesso</v>
      </c>
    </row>
    <row r="67" spans="1:8" x14ac:dyDescent="0.25">
      <c r="A67" t="s">
        <v>277</v>
      </c>
      <c r="B67" t="s">
        <v>342</v>
      </c>
      <c r="C67" t="s">
        <v>282</v>
      </c>
      <c r="D67" t="s">
        <v>283</v>
      </c>
      <c r="E67" t="s">
        <v>337</v>
      </c>
      <c r="F67">
        <v>20</v>
      </c>
      <c r="G67" t="str">
        <f>IFERROR(VLOOKUP(Loja!B67,Base!$D$2:$Q$969,5,),"Pendente")</f>
        <v>Não processado</v>
      </c>
      <c r="H67" t="str">
        <f>IFERROR(IF(VLOOKUP(Loja!B67,Base!$D$2:$Q$969,10,)="Sucesso","Sucesso","Erro"),"Pendente")</f>
        <v>Sucesso</v>
      </c>
    </row>
    <row r="68" spans="1:8" x14ac:dyDescent="0.25">
      <c r="A68" t="s">
        <v>277</v>
      </c>
      <c r="B68" t="s">
        <v>343</v>
      </c>
      <c r="C68" t="s">
        <v>282</v>
      </c>
      <c r="D68" t="s">
        <v>283</v>
      </c>
      <c r="E68" t="s">
        <v>337</v>
      </c>
      <c r="F68">
        <v>20</v>
      </c>
      <c r="G68" t="str">
        <f>IFERROR(VLOOKUP(Loja!B68,Base!$D$2:$Q$969,5,),"Pendente")</f>
        <v>Não processado</v>
      </c>
      <c r="H68" t="str">
        <f>IFERROR(IF(VLOOKUP(Loja!B68,Base!$D$2:$Q$969,10,)="Sucesso","Sucesso","Erro"),"Pendente")</f>
        <v>Sucesso</v>
      </c>
    </row>
    <row r="69" spans="1:8" x14ac:dyDescent="0.25">
      <c r="A69" t="s">
        <v>277</v>
      </c>
      <c r="B69" t="s">
        <v>344</v>
      </c>
      <c r="C69" t="s">
        <v>282</v>
      </c>
      <c r="D69" t="s">
        <v>283</v>
      </c>
      <c r="E69" t="s">
        <v>337</v>
      </c>
      <c r="F69">
        <v>20</v>
      </c>
      <c r="G69" t="str">
        <f>IFERROR(VLOOKUP(Loja!B69,Base!$D$2:$Q$969,5,),"Pendente")</f>
        <v>Não processado</v>
      </c>
      <c r="H69" t="str">
        <f>IFERROR(IF(VLOOKUP(Loja!B69,Base!$D$2:$Q$969,10,)="Sucesso","Sucesso","Erro"),"Pendente")</f>
        <v>Sucesso</v>
      </c>
    </row>
    <row r="70" spans="1:8" x14ac:dyDescent="0.25">
      <c r="A70" t="s">
        <v>277</v>
      </c>
      <c r="B70" t="s">
        <v>342</v>
      </c>
      <c r="C70" t="s">
        <v>282</v>
      </c>
      <c r="D70" t="s">
        <v>283</v>
      </c>
      <c r="E70" t="s">
        <v>337</v>
      </c>
      <c r="F70">
        <v>20</v>
      </c>
      <c r="G70" t="str">
        <f>IFERROR(VLOOKUP(Loja!B70,Base!$D$2:$Q$969,5,),"Pendente")</f>
        <v>Não processado</v>
      </c>
      <c r="H70" t="str">
        <f>IFERROR(IF(VLOOKUP(Loja!B70,Base!$D$2:$Q$969,10,)="Sucesso","Sucesso","Erro"),"Pendente")</f>
        <v>Sucesso</v>
      </c>
    </row>
    <row r="71" spans="1:8" x14ac:dyDescent="0.25">
      <c r="A71" t="s">
        <v>277</v>
      </c>
      <c r="B71" t="s">
        <v>345</v>
      </c>
      <c r="C71" t="s">
        <v>264</v>
      </c>
      <c r="D71" t="s">
        <v>283</v>
      </c>
      <c r="E71" t="s">
        <v>337</v>
      </c>
      <c r="F71">
        <v>20</v>
      </c>
      <c r="G71" t="str">
        <f>IFERROR(VLOOKUP(Loja!B71,Base!$D$2:$Q$969,5,),"Pendente")</f>
        <v>Não processado</v>
      </c>
      <c r="H71" t="str">
        <f>IFERROR(IF(VLOOKUP(Loja!B71,Base!$D$2:$Q$969,10,)="Sucesso","Sucesso","Erro"),"Pendente")</f>
        <v>Sucesso</v>
      </c>
    </row>
    <row r="72" spans="1:8" x14ac:dyDescent="0.25">
      <c r="A72" t="s">
        <v>277</v>
      </c>
      <c r="B72" t="s">
        <v>346</v>
      </c>
      <c r="C72" t="s">
        <v>264</v>
      </c>
      <c r="D72" t="s">
        <v>283</v>
      </c>
      <c r="E72" t="s">
        <v>337</v>
      </c>
      <c r="F72">
        <v>20</v>
      </c>
      <c r="G72" t="str">
        <f>IFERROR(VLOOKUP(Loja!B72,Base!$D$2:$Q$969,5,),"Pendente")</f>
        <v>Não processado</v>
      </c>
      <c r="H72" t="str">
        <f>IFERROR(IF(VLOOKUP(Loja!B72,Base!$D$2:$Q$969,10,)="Sucesso","Sucesso","Erro"),"Pendente")</f>
        <v>Sucesso</v>
      </c>
    </row>
    <row r="73" spans="1:8" x14ac:dyDescent="0.25">
      <c r="A73" t="s">
        <v>277</v>
      </c>
      <c r="B73" t="s">
        <v>347</v>
      </c>
      <c r="C73" t="s">
        <v>264</v>
      </c>
      <c r="D73" t="s">
        <v>283</v>
      </c>
      <c r="E73" t="s">
        <v>337</v>
      </c>
      <c r="F73">
        <v>20</v>
      </c>
      <c r="G73" t="str">
        <f>IFERROR(VLOOKUP(Loja!B73,Base!$D$2:$Q$969,5,),"Pendente")</f>
        <v>Não processado</v>
      </c>
      <c r="H73" t="str">
        <f>IFERROR(IF(VLOOKUP(Loja!B73,Base!$D$2:$Q$969,10,)="Sucesso","Sucesso","Erro"),"Pendente")</f>
        <v>Sucesso</v>
      </c>
    </row>
    <row r="74" spans="1:8" x14ac:dyDescent="0.25">
      <c r="A74" t="s">
        <v>277</v>
      </c>
      <c r="B74" t="s">
        <v>348</v>
      </c>
      <c r="C74" t="s">
        <v>264</v>
      </c>
      <c r="D74" t="s">
        <v>283</v>
      </c>
      <c r="E74" t="s">
        <v>337</v>
      </c>
      <c r="F74">
        <v>20</v>
      </c>
      <c r="G74" t="str">
        <f>IFERROR(VLOOKUP(Loja!B74,Base!$D$2:$Q$969,5,),"Pendente")</f>
        <v>Não processado</v>
      </c>
      <c r="H74" t="str">
        <f>IFERROR(IF(VLOOKUP(Loja!B74,Base!$D$2:$Q$969,10,)="Sucesso","Sucesso","Erro"),"Pendente")</f>
        <v>Sucesso</v>
      </c>
    </row>
    <row r="75" spans="1:8" x14ac:dyDescent="0.25">
      <c r="A75" t="s">
        <v>277</v>
      </c>
      <c r="B75" t="s">
        <v>349</v>
      </c>
      <c r="C75" t="s">
        <v>264</v>
      </c>
      <c r="D75" t="s">
        <v>283</v>
      </c>
      <c r="E75" t="s">
        <v>337</v>
      </c>
      <c r="F75">
        <v>20</v>
      </c>
      <c r="G75" t="str">
        <f>IFERROR(VLOOKUP(Loja!B75,Base!$D$2:$Q$969,5,),"Pendente")</f>
        <v>Não processado</v>
      </c>
      <c r="H75" t="str">
        <f>IFERROR(IF(VLOOKUP(Loja!B75,Base!$D$2:$Q$969,10,)="Sucesso","Sucesso","Erro"),"Pendente")</f>
        <v>Sucesso</v>
      </c>
    </row>
    <row r="76" spans="1:8" x14ac:dyDescent="0.25">
      <c r="A76" t="s">
        <v>277</v>
      </c>
      <c r="B76" t="s">
        <v>350</v>
      </c>
      <c r="C76" t="s">
        <v>264</v>
      </c>
      <c r="D76" t="s">
        <v>283</v>
      </c>
      <c r="E76" t="s">
        <v>337</v>
      </c>
      <c r="F76">
        <v>20</v>
      </c>
      <c r="G76" t="str">
        <f>IFERROR(VLOOKUP(Loja!B76,Base!$D$2:$Q$969,5,),"Pendente")</f>
        <v>Não processado</v>
      </c>
      <c r="H76" t="str">
        <f>IFERROR(IF(VLOOKUP(Loja!B76,Base!$D$2:$Q$969,10,)="Sucesso","Sucesso","Erro"),"Pendente")</f>
        <v>Sucesso</v>
      </c>
    </row>
    <row r="77" spans="1:8" x14ac:dyDescent="0.25">
      <c r="A77" t="s">
        <v>277</v>
      </c>
      <c r="B77" t="s">
        <v>351</v>
      </c>
      <c r="C77" t="s">
        <v>299</v>
      </c>
      <c r="D77" t="s">
        <v>283</v>
      </c>
      <c r="E77" t="s">
        <v>337</v>
      </c>
      <c r="F77">
        <v>20</v>
      </c>
      <c r="G77" t="str">
        <f>IFERROR(VLOOKUP(Loja!B77,Base!$D$2:$Q$969,5,),"Pendente")</f>
        <v>Não processado</v>
      </c>
      <c r="H77" t="str">
        <f>IFERROR(IF(VLOOKUP(Loja!B77,Base!$D$2:$Q$969,10,)="Sucesso","Sucesso","Erro"),"Pendente")</f>
        <v>Sucesso</v>
      </c>
    </row>
    <row r="78" spans="1:8" x14ac:dyDescent="0.25">
      <c r="A78" t="s">
        <v>277</v>
      </c>
      <c r="B78" t="s">
        <v>352</v>
      </c>
      <c r="C78" t="s">
        <v>264</v>
      </c>
      <c r="D78" t="s">
        <v>283</v>
      </c>
      <c r="E78" t="s">
        <v>337</v>
      </c>
      <c r="F78">
        <v>20</v>
      </c>
      <c r="G78" t="str">
        <f>IFERROR(VLOOKUP(Loja!B78,Base!$D$2:$Q$969,5,),"Pendente")</f>
        <v>Pendente</v>
      </c>
      <c r="H78" t="str">
        <f>IFERROR(IF(VLOOKUP(Loja!B78,Base!$D$2:$Q$969,10,)="Sucesso","Sucesso","Erro"),"Pendente")</f>
        <v>Pendente</v>
      </c>
    </row>
    <row r="79" spans="1:8" x14ac:dyDescent="0.25">
      <c r="A79" t="s">
        <v>277</v>
      </c>
      <c r="B79" t="s">
        <v>353</v>
      </c>
      <c r="C79" t="s">
        <v>264</v>
      </c>
      <c r="D79" t="s">
        <v>283</v>
      </c>
      <c r="E79" t="s">
        <v>354</v>
      </c>
      <c r="F79">
        <v>15</v>
      </c>
      <c r="G79" t="str">
        <f>IFERROR(VLOOKUP(Loja!B79,Base!$D$2:$Q$969,5,),"Pendente")</f>
        <v>Pendente</v>
      </c>
      <c r="H79" t="str">
        <f>IFERROR(IF(VLOOKUP(Loja!B79,Base!$D$2:$Q$969,10,)="Sucesso","Sucesso","Erro"),"Pendente")</f>
        <v>Pendente</v>
      </c>
    </row>
    <row r="80" spans="1:8" x14ac:dyDescent="0.25">
      <c r="A80" t="s">
        <v>277</v>
      </c>
      <c r="B80" t="s">
        <v>355</v>
      </c>
      <c r="C80" t="s">
        <v>264</v>
      </c>
      <c r="D80" t="s">
        <v>283</v>
      </c>
      <c r="E80" t="s">
        <v>354</v>
      </c>
      <c r="F80">
        <v>15</v>
      </c>
      <c r="G80" t="str">
        <f>IFERROR(VLOOKUP(Loja!B80,Base!$D$2:$Q$969,5,),"Pendente")</f>
        <v>Pendente</v>
      </c>
      <c r="H80" t="str">
        <f>IFERROR(IF(VLOOKUP(Loja!B80,Base!$D$2:$Q$969,10,)="Sucesso","Sucesso","Erro"),"Pendente")</f>
        <v>Pendente</v>
      </c>
    </row>
    <row r="81" spans="1:8" x14ac:dyDescent="0.25">
      <c r="A81" t="s">
        <v>277</v>
      </c>
      <c r="B81" t="s">
        <v>356</v>
      </c>
      <c r="C81" t="s">
        <v>264</v>
      </c>
      <c r="D81" t="s">
        <v>283</v>
      </c>
      <c r="E81" t="s">
        <v>354</v>
      </c>
      <c r="F81">
        <v>15</v>
      </c>
      <c r="G81" t="str">
        <f>IFERROR(VLOOKUP(Loja!B81,Base!$D$2:$Q$969,5,),"Pendente")</f>
        <v>Pendente</v>
      </c>
      <c r="H81" t="str">
        <f>IFERROR(IF(VLOOKUP(Loja!B81,Base!$D$2:$Q$969,10,)="Sucesso","Sucesso","Erro"),"Pendente")</f>
        <v>Pendente</v>
      </c>
    </row>
    <row r="82" spans="1:8" x14ac:dyDescent="0.25">
      <c r="A82" t="s">
        <v>277</v>
      </c>
      <c r="B82" t="s">
        <v>357</v>
      </c>
      <c r="C82" t="s">
        <v>321</v>
      </c>
      <c r="D82" t="s">
        <v>283</v>
      </c>
      <c r="E82" t="s">
        <v>354</v>
      </c>
      <c r="F82">
        <v>15</v>
      </c>
      <c r="G82" t="str">
        <f>IFERROR(VLOOKUP(Loja!B82,Base!$D$2:$Q$969,5,),"Pendente")</f>
        <v>Pendente</v>
      </c>
      <c r="H82" t="str">
        <f>IFERROR(IF(VLOOKUP(Loja!B82,Base!$D$2:$Q$969,10,)="Sucesso","Sucesso","Erro"),"Pendente")</f>
        <v>Pendente</v>
      </c>
    </row>
    <row r="83" spans="1:8" x14ac:dyDescent="0.25">
      <c r="A83" t="s">
        <v>277</v>
      </c>
      <c r="B83" t="s">
        <v>358</v>
      </c>
      <c r="C83" t="s">
        <v>24</v>
      </c>
      <c r="D83" t="s">
        <v>283</v>
      </c>
      <c r="E83" t="s">
        <v>354</v>
      </c>
      <c r="F83">
        <v>15</v>
      </c>
      <c r="G83" t="str">
        <f>IFERROR(VLOOKUP(Loja!B83,Base!$D$2:$Q$969,5,),"Pendente")</f>
        <v>Pendente</v>
      </c>
      <c r="H83" t="str">
        <f>IFERROR(IF(VLOOKUP(Loja!B83,Base!$D$2:$Q$969,10,)="Sucesso","Sucesso","Erro"),"Pendente")</f>
        <v>Pendente</v>
      </c>
    </row>
    <row r="84" spans="1:8" x14ac:dyDescent="0.25">
      <c r="A84" t="s">
        <v>277</v>
      </c>
      <c r="B84" t="s">
        <v>359</v>
      </c>
      <c r="C84" t="s">
        <v>264</v>
      </c>
      <c r="D84" t="s">
        <v>283</v>
      </c>
      <c r="E84" t="s">
        <v>354</v>
      </c>
      <c r="F84">
        <v>15</v>
      </c>
      <c r="G84" t="str">
        <f>IFERROR(VLOOKUP(Loja!B84,Base!$D$2:$Q$969,5,),"Pendente")</f>
        <v>Pendente</v>
      </c>
      <c r="H84" t="str">
        <f>IFERROR(IF(VLOOKUP(Loja!B84,Base!$D$2:$Q$969,10,)="Sucesso","Sucesso","Erro"),"Pendente")</f>
        <v>Pendente</v>
      </c>
    </row>
    <row r="85" spans="1:8" x14ac:dyDescent="0.25">
      <c r="A85" t="s">
        <v>277</v>
      </c>
      <c r="B85" t="s">
        <v>360</v>
      </c>
      <c r="C85" t="s">
        <v>264</v>
      </c>
      <c r="D85" t="s">
        <v>283</v>
      </c>
      <c r="E85" t="s">
        <v>354</v>
      </c>
      <c r="F85">
        <v>15</v>
      </c>
      <c r="G85" t="str">
        <f>IFERROR(VLOOKUP(Loja!B85,Base!$D$2:$Q$969,5,),"Pendente")</f>
        <v>Pendente</v>
      </c>
      <c r="H85" t="str">
        <f>IFERROR(IF(VLOOKUP(Loja!B85,Base!$D$2:$Q$969,10,)="Sucesso","Sucesso","Erro"),"Pendente")</f>
        <v>Pendente</v>
      </c>
    </row>
    <row r="86" spans="1:8" x14ac:dyDescent="0.25">
      <c r="A86" t="s">
        <v>277</v>
      </c>
      <c r="B86" t="s">
        <v>361</v>
      </c>
      <c r="C86" t="s">
        <v>264</v>
      </c>
      <c r="D86" t="s">
        <v>283</v>
      </c>
      <c r="E86" t="s">
        <v>354</v>
      </c>
      <c r="F86">
        <v>15</v>
      </c>
      <c r="G86" t="str">
        <f>IFERROR(VLOOKUP(Loja!B86,Base!$D$2:$Q$969,5,),"Pendente")</f>
        <v>Pendente</v>
      </c>
      <c r="H86" t="str">
        <f>IFERROR(IF(VLOOKUP(Loja!B86,Base!$D$2:$Q$969,10,)="Sucesso","Sucesso","Erro"),"Pendente")</f>
        <v>Pendente</v>
      </c>
    </row>
    <row r="87" spans="1:8" x14ac:dyDescent="0.25">
      <c r="A87" t="s">
        <v>277</v>
      </c>
      <c r="B87" t="s">
        <v>362</v>
      </c>
      <c r="C87" t="s">
        <v>299</v>
      </c>
      <c r="D87" t="s">
        <v>283</v>
      </c>
      <c r="E87" t="s">
        <v>354</v>
      </c>
      <c r="F87">
        <v>15</v>
      </c>
      <c r="G87" t="str">
        <f>IFERROR(VLOOKUP(Loja!B87,Base!$D$2:$Q$969,5,),"Pendente")</f>
        <v>Pendente</v>
      </c>
      <c r="H87" t="str">
        <f>IFERROR(IF(VLOOKUP(Loja!B87,Base!$D$2:$Q$969,10,)="Sucesso","Sucesso","Erro"),"Pendente")</f>
        <v>Pendente</v>
      </c>
    </row>
    <row r="88" spans="1:8" x14ac:dyDescent="0.25">
      <c r="A88" t="s">
        <v>277</v>
      </c>
      <c r="B88" t="s">
        <v>363</v>
      </c>
      <c r="C88" t="s">
        <v>264</v>
      </c>
      <c r="D88" t="s">
        <v>283</v>
      </c>
      <c r="E88" t="s">
        <v>354</v>
      </c>
      <c r="F88">
        <v>15</v>
      </c>
      <c r="G88" t="str">
        <f>IFERROR(VLOOKUP(Loja!B88,Base!$D$2:$Q$969,5,),"Pendente")</f>
        <v>Pendente</v>
      </c>
      <c r="H88" t="str">
        <f>IFERROR(IF(VLOOKUP(Loja!B88,Base!$D$2:$Q$969,10,)="Sucesso","Sucesso","Erro"),"Pendente")</f>
        <v>Pendente</v>
      </c>
    </row>
    <row r="89" spans="1:8" x14ac:dyDescent="0.25">
      <c r="A89" t="s">
        <v>277</v>
      </c>
      <c r="B89" t="s">
        <v>364</v>
      </c>
      <c r="C89" t="s">
        <v>282</v>
      </c>
      <c r="D89" t="s">
        <v>283</v>
      </c>
      <c r="E89" t="s">
        <v>354</v>
      </c>
      <c r="F89">
        <v>15</v>
      </c>
      <c r="G89" t="str">
        <f>IFERROR(VLOOKUP(Loja!B89,Base!$D$2:$Q$969,5,),"Pendente")</f>
        <v>Pendente</v>
      </c>
      <c r="H89" t="str">
        <f>IFERROR(IF(VLOOKUP(Loja!B89,Base!$D$2:$Q$969,10,)="Sucesso","Sucesso","Erro"),"Pendente")</f>
        <v>Pendente</v>
      </c>
    </row>
    <row r="90" spans="1:8" x14ac:dyDescent="0.25">
      <c r="A90" t="s">
        <v>277</v>
      </c>
      <c r="B90" t="s">
        <v>365</v>
      </c>
      <c r="C90" t="s">
        <v>282</v>
      </c>
      <c r="D90" t="s">
        <v>283</v>
      </c>
      <c r="E90" t="s">
        <v>354</v>
      </c>
      <c r="F90">
        <v>15</v>
      </c>
      <c r="G90" t="str">
        <f>IFERROR(VLOOKUP(Loja!B90,Base!$D$2:$Q$969,5,),"Pendente")</f>
        <v>Pendente</v>
      </c>
      <c r="H90" t="str">
        <f>IFERROR(IF(VLOOKUP(Loja!B90,Base!$D$2:$Q$969,10,)="Sucesso","Sucesso","Erro"),"Pendente")</f>
        <v>Pendente</v>
      </c>
    </row>
    <row r="91" spans="1:8" x14ac:dyDescent="0.25">
      <c r="A91" t="s">
        <v>277</v>
      </c>
      <c r="B91" t="s">
        <v>366</v>
      </c>
      <c r="C91" t="s">
        <v>282</v>
      </c>
      <c r="D91" t="s">
        <v>283</v>
      </c>
      <c r="E91" t="s">
        <v>354</v>
      </c>
      <c r="F91">
        <v>15</v>
      </c>
      <c r="G91" t="str">
        <f>IFERROR(VLOOKUP(Loja!B91,Base!$D$2:$Q$969,5,),"Pendente")</f>
        <v>Pendente</v>
      </c>
      <c r="H91" t="str">
        <f>IFERROR(IF(VLOOKUP(Loja!B91,Base!$D$2:$Q$969,10,)="Sucesso","Sucesso","Erro"),"Pendente")</f>
        <v>Pendente</v>
      </c>
    </row>
    <row r="92" spans="1:8" x14ac:dyDescent="0.25">
      <c r="A92" t="s">
        <v>277</v>
      </c>
      <c r="B92" t="s">
        <v>367</v>
      </c>
      <c r="C92" t="s">
        <v>282</v>
      </c>
      <c r="D92" t="s">
        <v>283</v>
      </c>
      <c r="E92" t="s">
        <v>354</v>
      </c>
      <c r="F92">
        <v>15</v>
      </c>
      <c r="G92" t="str">
        <f>IFERROR(VLOOKUP(Loja!B92,Base!$D$2:$Q$969,5,),"Pendente")</f>
        <v>Pendente</v>
      </c>
      <c r="H92" t="str">
        <f>IFERROR(IF(VLOOKUP(Loja!B92,Base!$D$2:$Q$969,10,)="Sucesso","Sucesso","Erro"),"Pendente")</f>
        <v>Pendente</v>
      </c>
    </row>
    <row r="93" spans="1:8" x14ac:dyDescent="0.25">
      <c r="A93" t="s">
        <v>277</v>
      </c>
      <c r="B93" t="s">
        <v>368</v>
      </c>
      <c r="C93" t="s">
        <v>282</v>
      </c>
      <c r="D93" t="s">
        <v>283</v>
      </c>
      <c r="E93" t="s">
        <v>354</v>
      </c>
      <c r="F93">
        <v>15</v>
      </c>
      <c r="G93" t="str">
        <f>IFERROR(VLOOKUP(Loja!B93,Base!$D$2:$Q$969,5,),"Pendente")</f>
        <v>Sucesso</v>
      </c>
      <c r="H93" t="str">
        <f>IFERROR(IF(VLOOKUP(Loja!B93,Base!$D$2:$Q$969,10,)="Sucesso","Sucesso","Erro"),"Pendente")</f>
        <v>Erro</v>
      </c>
    </row>
    <row r="94" spans="1:8" x14ac:dyDescent="0.25">
      <c r="A94" t="s">
        <v>277</v>
      </c>
      <c r="B94" t="s">
        <v>369</v>
      </c>
      <c r="C94" t="s">
        <v>326</v>
      </c>
      <c r="D94" t="s">
        <v>283</v>
      </c>
      <c r="E94" t="s">
        <v>354</v>
      </c>
      <c r="F94">
        <v>15</v>
      </c>
      <c r="G94" t="str">
        <f>IFERROR(VLOOKUP(Loja!B94,Base!$D$2:$Q$969,5,),"Pendente")</f>
        <v>Pendente</v>
      </c>
      <c r="H94" t="str">
        <f>IFERROR(IF(VLOOKUP(Loja!B94,Base!$D$2:$Q$969,10,)="Sucesso","Sucesso","Erro"),"Pendente")</f>
        <v>Pendente</v>
      </c>
    </row>
    <row r="95" spans="1:8" x14ac:dyDescent="0.25">
      <c r="A95" t="s">
        <v>277</v>
      </c>
      <c r="B95" t="s">
        <v>370</v>
      </c>
      <c r="C95" t="s">
        <v>326</v>
      </c>
      <c r="D95" t="s">
        <v>283</v>
      </c>
      <c r="E95" t="s">
        <v>354</v>
      </c>
      <c r="F95">
        <v>15</v>
      </c>
      <c r="G95" t="str">
        <f>IFERROR(VLOOKUP(Loja!B95,Base!$D$2:$Q$969,5,),"Pendente")</f>
        <v>Pendente</v>
      </c>
      <c r="H95" t="str">
        <f>IFERROR(IF(VLOOKUP(Loja!B95,Base!$D$2:$Q$969,10,)="Sucesso","Sucesso","Erro"),"Pendente")</f>
        <v>Pendente</v>
      </c>
    </row>
    <row r="96" spans="1:8" x14ac:dyDescent="0.25">
      <c r="A96" t="s">
        <v>277</v>
      </c>
      <c r="B96" t="s">
        <v>371</v>
      </c>
      <c r="C96" t="s">
        <v>326</v>
      </c>
      <c r="D96" t="s">
        <v>283</v>
      </c>
      <c r="E96" t="s">
        <v>354</v>
      </c>
      <c r="F96">
        <v>15</v>
      </c>
      <c r="G96" t="str">
        <f>IFERROR(VLOOKUP(Loja!B96,Base!$D$2:$Q$969,5,),"Pendente")</f>
        <v>Pendente</v>
      </c>
      <c r="H96" t="str">
        <f>IFERROR(IF(VLOOKUP(Loja!B96,Base!$D$2:$Q$969,10,)="Sucesso","Sucesso","Erro"),"Pendente")</f>
        <v>Pendente</v>
      </c>
    </row>
    <row r="97" spans="1:8" x14ac:dyDescent="0.25">
      <c r="A97" t="s">
        <v>277</v>
      </c>
      <c r="B97" t="s">
        <v>372</v>
      </c>
      <c r="C97" t="s">
        <v>326</v>
      </c>
      <c r="D97" t="s">
        <v>283</v>
      </c>
      <c r="E97" t="s">
        <v>354</v>
      </c>
      <c r="F97">
        <v>15</v>
      </c>
      <c r="G97" t="str">
        <f>IFERROR(VLOOKUP(Loja!B97,Base!$D$2:$Q$969,5,),"Pendente")</f>
        <v>Pendente</v>
      </c>
      <c r="H97" t="str">
        <f>IFERROR(IF(VLOOKUP(Loja!B97,Base!$D$2:$Q$969,10,)="Sucesso","Sucesso","Erro"),"Pendente")</f>
        <v>Pendente</v>
      </c>
    </row>
    <row r="98" spans="1:8" x14ac:dyDescent="0.25">
      <c r="A98" t="s">
        <v>277</v>
      </c>
      <c r="B98" t="s">
        <v>373</v>
      </c>
      <c r="C98" t="s">
        <v>326</v>
      </c>
      <c r="D98" t="s">
        <v>283</v>
      </c>
      <c r="E98" t="s">
        <v>354</v>
      </c>
      <c r="F98">
        <v>15</v>
      </c>
      <c r="G98" t="str">
        <f>IFERROR(VLOOKUP(Loja!B98,Base!$D$2:$Q$969,5,),"Pendente")</f>
        <v>Pendente</v>
      </c>
      <c r="H98" t="str">
        <f>IFERROR(IF(VLOOKUP(Loja!B98,Base!$D$2:$Q$969,10,)="Sucesso","Sucesso","Erro"),"Pendente")</f>
        <v>Pendente</v>
      </c>
    </row>
    <row r="99" spans="1:8" x14ac:dyDescent="0.25">
      <c r="A99" t="s">
        <v>277</v>
      </c>
      <c r="B99" t="s">
        <v>374</v>
      </c>
      <c r="C99" t="s">
        <v>282</v>
      </c>
      <c r="D99" t="s">
        <v>283</v>
      </c>
      <c r="E99" t="s">
        <v>354</v>
      </c>
      <c r="F99">
        <v>15</v>
      </c>
      <c r="G99" t="str">
        <f>IFERROR(VLOOKUP(Loja!B99,Base!$D$2:$Q$969,5,),"Pendente")</f>
        <v>Pendente</v>
      </c>
      <c r="H99" t="str">
        <f>IFERROR(IF(VLOOKUP(Loja!B99,Base!$D$2:$Q$969,10,)="Sucesso","Sucesso","Erro"),"Pendente")</f>
        <v>Pendente</v>
      </c>
    </row>
    <row r="100" spans="1:8" x14ac:dyDescent="0.25">
      <c r="A100" t="s">
        <v>277</v>
      </c>
      <c r="B100" t="s">
        <v>375</v>
      </c>
      <c r="C100" t="s">
        <v>326</v>
      </c>
      <c r="D100" t="s">
        <v>283</v>
      </c>
      <c r="E100" t="s">
        <v>354</v>
      </c>
      <c r="F100">
        <v>15</v>
      </c>
      <c r="G100" t="str">
        <f>IFERROR(VLOOKUP(Loja!B100,Base!$D$2:$Q$969,5,),"Pendente")</f>
        <v>Pendente</v>
      </c>
      <c r="H100" t="str">
        <f>IFERROR(IF(VLOOKUP(Loja!B100,Base!$D$2:$Q$969,10,)="Sucesso","Sucesso","Erro"),"Pendente")</f>
        <v>Pendente</v>
      </c>
    </row>
    <row r="101" spans="1:8" x14ac:dyDescent="0.25">
      <c r="A101" t="s">
        <v>277</v>
      </c>
      <c r="B101" t="s">
        <v>376</v>
      </c>
      <c r="C101" t="s">
        <v>326</v>
      </c>
      <c r="D101" t="s">
        <v>283</v>
      </c>
      <c r="E101" t="s">
        <v>354</v>
      </c>
      <c r="F101">
        <v>15</v>
      </c>
      <c r="G101" t="str">
        <f>IFERROR(VLOOKUP(Loja!B101,Base!$D$2:$Q$969,5,),"Pendente")</f>
        <v>Pendente</v>
      </c>
      <c r="H101" t="str">
        <f>IFERROR(IF(VLOOKUP(Loja!B101,Base!$D$2:$Q$969,10,)="Sucesso","Sucesso","Erro"),"Pendente")</f>
        <v>Pendente</v>
      </c>
    </row>
    <row r="102" spans="1:8" x14ac:dyDescent="0.25">
      <c r="A102" t="s">
        <v>377</v>
      </c>
      <c r="B102" t="s">
        <v>20</v>
      </c>
      <c r="C102" t="s">
        <v>282</v>
      </c>
      <c r="E102" t="s">
        <v>18</v>
      </c>
      <c r="F102">
        <v>12</v>
      </c>
      <c r="G102" t="str">
        <f>IFERROR(VLOOKUP(Loja!B102,Base!$D$2:$Q$969,5,),"Pendente")</f>
        <v>Sucesso</v>
      </c>
      <c r="H102" t="str">
        <f>IFERROR(IF(VLOOKUP(Loja!B102,Base!$D$2:$Q$969,10,)="Sucesso","Sucesso","Erro"),"Pendente")</f>
        <v>Sucesso</v>
      </c>
    </row>
    <row r="103" spans="1:8" x14ac:dyDescent="0.25">
      <c r="A103" t="s">
        <v>377</v>
      </c>
      <c r="B103" t="s">
        <v>19</v>
      </c>
      <c r="C103" t="s">
        <v>282</v>
      </c>
      <c r="E103" t="s">
        <v>18</v>
      </c>
      <c r="F103">
        <v>12</v>
      </c>
      <c r="G103" t="str">
        <f>IFERROR(VLOOKUP(Loja!B103,Base!$D$2:$Q$969,5,),"Pendente")</f>
        <v>Sucesso</v>
      </c>
      <c r="H103" t="str">
        <f>IFERROR(IF(VLOOKUP(Loja!B103,Base!$D$2:$Q$969,10,)="Sucesso","Sucesso","Erro"),"Pendente")</f>
        <v>Sucesso</v>
      </c>
    </row>
    <row r="104" spans="1:8" x14ac:dyDescent="0.25">
      <c r="A104" t="s">
        <v>377</v>
      </c>
      <c r="B104" t="s">
        <v>17</v>
      </c>
      <c r="C104" t="s">
        <v>282</v>
      </c>
      <c r="E104" t="s">
        <v>18</v>
      </c>
      <c r="F104">
        <v>12</v>
      </c>
      <c r="G104" t="str">
        <f>IFERROR(VLOOKUP(Loja!B104,Base!$D$2:$Q$969,5,),"Pendente")</f>
        <v>Sucesso</v>
      </c>
      <c r="H104" t="str">
        <f>IFERROR(IF(VLOOKUP(Loja!B104,Base!$D$2:$Q$969,10,)="Sucesso","Sucesso","Erro"),"Pendente")</f>
        <v>Sucesso</v>
      </c>
    </row>
    <row r="105" spans="1:8" x14ac:dyDescent="0.25">
      <c r="A105" t="s">
        <v>377</v>
      </c>
      <c r="B105" t="s">
        <v>624</v>
      </c>
      <c r="C105" t="s">
        <v>264</v>
      </c>
      <c r="E105" t="s">
        <v>18</v>
      </c>
      <c r="F105">
        <v>12</v>
      </c>
      <c r="G105" t="str">
        <f>IFERROR(VLOOKUP(Loja!B105,Base!$D$2:$Q$969,5,),"Pendente")</f>
        <v>Sucesso</v>
      </c>
      <c r="H105" t="str">
        <f>IFERROR(IF(VLOOKUP(Loja!B105,Base!$D$2:$Q$969,10,)="Sucesso","Sucesso","Erro"),"Pendente")</f>
        <v>Sucesso</v>
      </c>
    </row>
    <row r="106" spans="1:8" x14ac:dyDescent="0.25">
      <c r="A106" t="s">
        <v>377</v>
      </c>
      <c r="B106" t="s">
        <v>378</v>
      </c>
      <c r="C106" t="s">
        <v>264</v>
      </c>
      <c r="E106" t="s">
        <v>18</v>
      </c>
      <c r="F106">
        <v>12</v>
      </c>
      <c r="G106" t="str">
        <f>IFERROR(VLOOKUP(Loja!B106,Base!$D$2:$Q$969,5,),"Pendente")</f>
        <v>Sucesso</v>
      </c>
      <c r="H106" t="str">
        <f>IFERROR(IF(VLOOKUP(Loja!B106,Base!$D$2:$Q$969,10,)="Sucesso","Sucesso","Erro"),"Pendente")</f>
        <v>Sucesso</v>
      </c>
    </row>
    <row r="107" spans="1:8" x14ac:dyDescent="0.25">
      <c r="A107" t="s">
        <v>377</v>
      </c>
      <c r="B107" t="s">
        <v>26</v>
      </c>
      <c r="C107" t="s">
        <v>264</v>
      </c>
      <c r="E107" t="s">
        <v>18</v>
      </c>
      <c r="F107">
        <v>12</v>
      </c>
      <c r="G107" t="str">
        <f>IFERROR(VLOOKUP(Loja!B107,Base!$D$2:$Q$969,5,),"Pendente")</f>
        <v>Sucesso</v>
      </c>
      <c r="H107" t="str">
        <f>IFERROR(IF(VLOOKUP(Loja!B107,Base!$D$2:$Q$969,10,)="Sucesso","Sucesso","Erro"),"Pendente")</f>
        <v>Sucesso</v>
      </c>
    </row>
    <row r="108" spans="1:8" x14ac:dyDescent="0.25">
      <c r="A108" t="s">
        <v>377</v>
      </c>
      <c r="B108" t="s">
        <v>379</v>
      </c>
      <c r="C108" t="s">
        <v>264</v>
      </c>
      <c r="E108" t="s">
        <v>18</v>
      </c>
      <c r="F108">
        <v>12</v>
      </c>
      <c r="G108" t="str">
        <f>IFERROR(VLOOKUP(Loja!B108,Base!$D$2:$Q$969,5,),"Pendente")</f>
        <v>Sucesso</v>
      </c>
      <c r="H108" t="str">
        <f>IFERROR(IF(VLOOKUP(Loja!B108,Base!$D$2:$Q$969,10,)="Sucesso","Sucesso","Erro"),"Pendente")</f>
        <v>Sucesso</v>
      </c>
    </row>
    <row r="109" spans="1:8" x14ac:dyDescent="0.25">
      <c r="A109" t="s">
        <v>377</v>
      </c>
      <c r="B109" t="s">
        <v>380</v>
      </c>
      <c r="C109" t="s">
        <v>264</v>
      </c>
      <c r="E109" t="s">
        <v>18</v>
      </c>
      <c r="F109">
        <v>12</v>
      </c>
      <c r="G109" t="str">
        <f>IFERROR(VLOOKUP(Loja!B109,Base!$D$2:$Q$969,5,),"Pendente")</f>
        <v>Sucesso</v>
      </c>
      <c r="H109" t="str">
        <f>IFERROR(IF(VLOOKUP(Loja!B109,Base!$D$2:$Q$969,10,)="Sucesso","Sucesso","Erro"),"Pendente")</f>
        <v>Sucesso</v>
      </c>
    </row>
    <row r="110" spans="1:8" x14ac:dyDescent="0.25">
      <c r="A110" t="s">
        <v>377</v>
      </c>
      <c r="B110" t="s">
        <v>381</v>
      </c>
      <c r="C110" t="s">
        <v>264</v>
      </c>
      <c r="E110" t="s">
        <v>18</v>
      </c>
      <c r="F110">
        <v>12</v>
      </c>
      <c r="G110" t="str">
        <f>IFERROR(VLOOKUP(Loja!B110,Base!$D$2:$Q$969,5,),"Pendente")</f>
        <v>Sucesso</v>
      </c>
      <c r="H110" t="str">
        <f>IFERROR(IF(VLOOKUP(Loja!B110,Base!$D$2:$Q$969,10,)="Sucesso","Sucesso","Erro"),"Pendente")</f>
        <v>Sucesso</v>
      </c>
    </row>
    <row r="111" spans="1:8" x14ac:dyDescent="0.25">
      <c r="A111" t="s">
        <v>377</v>
      </c>
      <c r="B111" t="s">
        <v>382</v>
      </c>
      <c r="C111" t="s">
        <v>264</v>
      </c>
      <c r="E111" t="s">
        <v>18</v>
      </c>
      <c r="F111">
        <v>12</v>
      </c>
      <c r="G111" t="str">
        <f>IFERROR(VLOOKUP(Loja!B111,Base!$D$2:$Q$969,5,),"Pendente")</f>
        <v>Sucesso</v>
      </c>
      <c r="H111" t="str">
        <f>IFERROR(IF(VLOOKUP(Loja!B111,Base!$D$2:$Q$969,10,)="Sucesso","Sucesso","Erro"),"Pendente")</f>
        <v>Sucesso</v>
      </c>
    </row>
    <row r="112" spans="1:8" x14ac:dyDescent="0.25">
      <c r="A112" t="s">
        <v>377</v>
      </c>
      <c r="B112" t="s">
        <v>383</v>
      </c>
      <c r="C112" t="s">
        <v>264</v>
      </c>
      <c r="E112" t="s">
        <v>18</v>
      </c>
      <c r="F112">
        <v>12</v>
      </c>
      <c r="G112" t="str">
        <f>IFERROR(VLOOKUP(Loja!B112,Base!$D$2:$Q$969,5,),"Pendente")</f>
        <v>Sucesso</v>
      </c>
      <c r="H112" t="str">
        <f>IFERROR(IF(VLOOKUP(Loja!B112,Base!$D$2:$Q$969,10,)="Sucesso","Sucesso","Erro"),"Pendente")</f>
        <v>Sucesso</v>
      </c>
    </row>
    <row r="113" spans="1:8" x14ac:dyDescent="0.25">
      <c r="A113" t="s">
        <v>377</v>
      </c>
      <c r="B113" t="s">
        <v>625</v>
      </c>
      <c r="C113" t="s">
        <v>321</v>
      </c>
      <c r="E113" t="s">
        <v>18</v>
      </c>
      <c r="F113">
        <v>12</v>
      </c>
      <c r="G113" t="str">
        <f>IFERROR(VLOOKUP(Loja!B113,Base!$D$2:$Q$969,5,),"Pendente")</f>
        <v>Sucesso</v>
      </c>
      <c r="H113" t="str">
        <f>IFERROR(IF(VLOOKUP(Loja!B113,Base!$D$2:$Q$969,10,)="Sucesso","Sucesso","Erro"),"Pendente")</f>
        <v>Sucesso</v>
      </c>
    </row>
    <row r="114" spans="1:8" x14ac:dyDescent="0.25">
      <c r="A114" t="s">
        <v>377</v>
      </c>
      <c r="B114" t="s">
        <v>384</v>
      </c>
      <c r="C114" t="s">
        <v>282</v>
      </c>
      <c r="E114" t="s">
        <v>385</v>
      </c>
      <c r="F114">
        <v>15</v>
      </c>
      <c r="G114" t="str">
        <f>IFERROR(VLOOKUP(Loja!B114,Base!$D$2:$Q$969,5,),"Pendente")</f>
        <v>Sucesso</v>
      </c>
      <c r="H114" t="str">
        <f>IFERROR(IF(VLOOKUP(Loja!B114,Base!$D$2:$Q$969,10,)="Sucesso","Sucesso","Erro"),"Pendente")</f>
        <v>Sucesso</v>
      </c>
    </row>
    <row r="115" spans="1:8" x14ac:dyDescent="0.25">
      <c r="A115" t="s">
        <v>377</v>
      </c>
      <c r="B115" t="s">
        <v>386</v>
      </c>
      <c r="C115" t="s">
        <v>282</v>
      </c>
      <c r="E115" t="s">
        <v>385</v>
      </c>
      <c r="F115">
        <v>15</v>
      </c>
      <c r="G115" t="str">
        <f>IFERROR(VLOOKUP(Loja!B115,Base!$D$2:$Q$969,5,),"Pendente")</f>
        <v>Sucesso</v>
      </c>
      <c r="H115" t="str">
        <f>IFERROR(IF(VLOOKUP(Loja!B115,Base!$D$2:$Q$969,10,)="Sucesso","Sucesso","Erro"),"Pendente")</f>
        <v>Sucesso</v>
      </c>
    </row>
    <row r="116" spans="1:8" x14ac:dyDescent="0.25">
      <c r="A116" t="s">
        <v>377</v>
      </c>
      <c r="B116" t="s">
        <v>387</v>
      </c>
      <c r="C116" t="s">
        <v>264</v>
      </c>
      <c r="E116" t="s">
        <v>385</v>
      </c>
      <c r="F116">
        <v>15</v>
      </c>
      <c r="G116" t="str">
        <f>IFERROR(VLOOKUP(Loja!B116,Base!$D$2:$Q$969,5,),"Pendente")</f>
        <v>Pendente</v>
      </c>
      <c r="H116" t="str">
        <f>IFERROR(IF(VLOOKUP(Loja!B116,Base!$D$2:$Q$969,10,)="Sucesso","Sucesso","Erro"),"Pendente")</f>
        <v>Pendente</v>
      </c>
    </row>
    <row r="117" spans="1:8" x14ac:dyDescent="0.25">
      <c r="A117" t="s">
        <v>377</v>
      </c>
      <c r="B117" t="s">
        <v>388</v>
      </c>
      <c r="C117" t="s">
        <v>264</v>
      </c>
      <c r="E117" t="s">
        <v>385</v>
      </c>
      <c r="F117">
        <v>15</v>
      </c>
      <c r="G117" t="str">
        <f>IFERROR(VLOOKUP(Loja!B117,Base!$D$2:$Q$969,5,),"Pendente")</f>
        <v>Pendente</v>
      </c>
      <c r="H117" t="str">
        <f>IFERROR(IF(VLOOKUP(Loja!B117,Base!$D$2:$Q$969,10,)="Sucesso","Sucesso","Erro"),"Pendente")</f>
        <v>Pendente</v>
      </c>
    </row>
    <row r="118" spans="1:8" x14ac:dyDescent="0.25">
      <c r="A118" t="s">
        <v>377</v>
      </c>
      <c r="B118" t="s">
        <v>389</v>
      </c>
      <c r="C118" t="s">
        <v>282</v>
      </c>
      <c r="E118" t="s">
        <v>390</v>
      </c>
      <c r="F118">
        <v>15</v>
      </c>
      <c r="G118" t="str">
        <f>IFERROR(VLOOKUP(Loja!B118,Base!$D$2:$Q$969,5,),"Pendente")</f>
        <v>Sucesso</v>
      </c>
      <c r="H118" t="str">
        <f>IFERROR(IF(VLOOKUP(Loja!B118,Base!$D$2:$Q$969,10,)="Sucesso","Sucesso","Erro"),"Pendente")</f>
        <v>Sucesso</v>
      </c>
    </row>
    <row r="119" spans="1:8" x14ac:dyDescent="0.25">
      <c r="A119" t="s">
        <v>377</v>
      </c>
      <c r="B119" t="s">
        <v>391</v>
      </c>
      <c r="C119" t="s">
        <v>282</v>
      </c>
      <c r="E119" t="s">
        <v>390</v>
      </c>
      <c r="F119">
        <v>15</v>
      </c>
      <c r="G119" t="str">
        <f>IFERROR(VLOOKUP(Loja!B119,Base!$D$2:$Q$969,5,),"Pendente")</f>
        <v>Sucesso</v>
      </c>
      <c r="H119" t="str">
        <f>IFERROR(IF(VLOOKUP(Loja!B119,Base!$D$2:$Q$969,10,)="Sucesso","Sucesso","Erro"),"Pendente")</f>
        <v>Sucesso</v>
      </c>
    </row>
    <row r="120" spans="1:8" x14ac:dyDescent="0.25">
      <c r="A120" t="s">
        <v>377</v>
      </c>
      <c r="B120" t="s">
        <v>392</v>
      </c>
      <c r="C120" t="s">
        <v>264</v>
      </c>
      <c r="E120" t="s">
        <v>390</v>
      </c>
      <c r="F120">
        <v>15</v>
      </c>
      <c r="G120" t="str">
        <f>IFERROR(VLOOKUP(Loja!B120,Base!$D$2:$Q$969,5,),"Pendente")</f>
        <v>Sucesso</v>
      </c>
      <c r="H120" t="str">
        <f>IFERROR(IF(VLOOKUP(Loja!B120,Base!$D$2:$Q$969,10,)="Sucesso","Sucesso","Erro"),"Pendente")</f>
        <v>Sucesso</v>
      </c>
    </row>
    <row r="121" spans="1:8" x14ac:dyDescent="0.25">
      <c r="A121" t="s">
        <v>377</v>
      </c>
      <c r="B121" t="s">
        <v>393</v>
      </c>
      <c r="C121" t="s">
        <v>264</v>
      </c>
      <c r="E121" t="s">
        <v>390</v>
      </c>
      <c r="F121">
        <v>15</v>
      </c>
      <c r="G121" t="str">
        <f>IFERROR(VLOOKUP(Loja!B121,Base!$D$2:$Q$969,5,),"Pendente")</f>
        <v>Sucesso</v>
      </c>
      <c r="H121" t="str">
        <f>IFERROR(IF(VLOOKUP(Loja!B121,Base!$D$2:$Q$969,10,)="Sucesso","Sucesso","Erro"),"Pendente")</f>
        <v>Sucesso</v>
      </c>
    </row>
    <row r="122" spans="1:8" x14ac:dyDescent="0.25">
      <c r="A122" t="s">
        <v>377</v>
      </c>
      <c r="B122" t="s">
        <v>394</v>
      </c>
      <c r="C122" t="s">
        <v>264</v>
      </c>
      <c r="E122" t="s">
        <v>390</v>
      </c>
      <c r="F122">
        <v>15</v>
      </c>
      <c r="G122" t="str">
        <f>IFERROR(VLOOKUP(Loja!B122,Base!$D$2:$Q$969,5,),"Pendente")</f>
        <v>Sucesso</v>
      </c>
      <c r="H122" t="str">
        <f>IFERROR(IF(VLOOKUP(Loja!B122,Base!$D$2:$Q$969,10,)="Sucesso","Sucesso","Erro"),"Pendente")</f>
        <v>Erro</v>
      </c>
    </row>
    <row r="123" spans="1:8" x14ac:dyDescent="0.25">
      <c r="A123" t="s">
        <v>377</v>
      </c>
      <c r="B123" t="s">
        <v>395</v>
      </c>
      <c r="C123" t="s">
        <v>326</v>
      </c>
      <c r="E123" t="s">
        <v>390</v>
      </c>
      <c r="F123">
        <v>15</v>
      </c>
      <c r="G123" t="str">
        <f>IFERROR(VLOOKUP(Loja!B123,Base!$D$2:$Q$969,5,),"Pendente")</f>
        <v>Sucesso</v>
      </c>
      <c r="H123" t="str">
        <f>IFERROR(IF(VLOOKUP(Loja!B123,Base!$D$2:$Q$969,10,)="Sucesso","Sucesso","Erro"),"Pendente")</f>
        <v>Sucesso</v>
      </c>
    </row>
    <row r="124" spans="1:8" x14ac:dyDescent="0.25">
      <c r="A124" t="s">
        <v>377</v>
      </c>
      <c r="B124" t="s">
        <v>396</v>
      </c>
      <c r="C124" t="s">
        <v>326</v>
      </c>
      <c r="E124" t="s">
        <v>390</v>
      </c>
      <c r="F124">
        <v>15</v>
      </c>
      <c r="G124" t="str">
        <f>IFERROR(VLOOKUP(Loja!B124,Base!$D$2:$Q$969,5,),"Pendente")</f>
        <v>Sucesso</v>
      </c>
      <c r="H124" t="str">
        <f>IFERROR(IF(VLOOKUP(Loja!B124,Base!$D$2:$Q$969,10,)="Sucesso","Sucesso","Erro"),"Pendente")</f>
        <v>Sucesso</v>
      </c>
    </row>
    <row r="125" spans="1:8" x14ac:dyDescent="0.25">
      <c r="A125" t="s">
        <v>377</v>
      </c>
      <c r="B125" t="s">
        <v>397</v>
      </c>
      <c r="C125" t="s">
        <v>282</v>
      </c>
      <c r="E125" t="s">
        <v>398</v>
      </c>
      <c r="F125">
        <v>15</v>
      </c>
      <c r="G125" t="str">
        <f>IFERROR(VLOOKUP(Loja!B125,Base!$D$2:$Q$969,5,),"Pendente")</f>
        <v>Não processado</v>
      </c>
      <c r="H125" t="str">
        <f>IFERROR(IF(VLOOKUP(Loja!B125,Base!$D$2:$Q$969,10,)="Sucesso","Sucesso","Erro"),"Pendente")</f>
        <v>Sucesso</v>
      </c>
    </row>
    <row r="126" spans="1:8" x14ac:dyDescent="0.25">
      <c r="A126" t="s">
        <v>377</v>
      </c>
      <c r="B126" t="s">
        <v>399</v>
      </c>
      <c r="C126" t="s">
        <v>282</v>
      </c>
      <c r="E126" t="s">
        <v>398</v>
      </c>
      <c r="F126">
        <v>15</v>
      </c>
      <c r="G126" t="str">
        <f>IFERROR(VLOOKUP(Loja!B126,Base!$D$2:$Q$969,5,),"Pendente")</f>
        <v>Não processado</v>
      </c>
      <c r="H126" t="str">
        <f>IFERROR(IF(VLOOKUP(Loja!B126,Base!$D$2:$Q$969,10,)="Sucesso","Sucesso","Erro"),"Pendente")</f>
        <v>Sucesso</v>
      </c>
    </row>
    <row r="127" spans="1:8" x14ac:dyDescent="0.25">
      <c r="A127" t="s">
        <v>377</v>
      </c>
      <c r="B127" t="s">
        <v>400</v>
      </c>
      <c r="C127" t="s">
        <v>282</v>
      </c>
      <c r="E127" t="s">
        <v>398</v>
      </c>
      <c r="F127">
        <v>15</v>
      </c>
      <c r="G127" t="str">
        <f>IFERROR(VLOOKUP(Loja!B127,Base!$D$2:$Q$969,5,),"Pendente")</f>
        <v>Não processado</v>
      </c>
      <c r="H127" t="str">
        <f>IFERROR(IF(VLOOKUP(Loja!B127,Base!$D$2:$Q$969,10,)="Sucesso","Sucesso","Erro"),"Pendente")</f>
        <v>Sucesso</v>
      </c>
    </row>
    <row r="128" spans="1:8" x14ac:dyDescent="0.25">
      <c r="A128" t="s">
        <v>377</v>
      </c>
      <c r="B128" t="s">
        <v>401</v>
      </c>
      <c r="C128" t="s">
        <v>24</v>
      </c>
      <c r="E128" t="s">
        <v>398</v>
      </c>
      <c r="F128">
        <v>15</v>
      </c>
      <c r="G128" t="str">
        <f>IFERROR(VLOOKUP(Loja!B128,Base!$D$2:$Q$969,5,),"Pendente")</f>
        <v>Pendente</v>
      </c>
      <c r="H128" t="str">
        <f>IFERROR(IF(VLOOKUP(Loja!B128,Base!$D$2:$Q$969,10,)="Sucesso","Sucesso","Erro"),"Pendente")</f>
        <v>Pendente</v>
      </c>
    </row>
    <row r="129" spans="1:8" x14ac:dyDescent="0.25">
      <c r="A129" t="s">
        <v>377</v>
      </c>
      <c r="B129" t="s">
        <v>402</v>
      </c>
      <c r="C129" t="s">
        <v>264</v>
      </c>
      <c r="E129" t="s">
        <v>398</v>
      </c>
      <c r="F129">
        <v>15</v>
      </c>
      <c r="G129" t="str">
        <f>IFERROR(VLOOKUP(Loja!B129,Base!$D$2:$Q$969,5,),"Pendente")</f>
        <v>Sucesso</v>
      </c>
      <c r="H129" t="str">
        <f>IFERROR(IF(VLOOKUP(Loja!B129,Base!$D$2:$Q$969,10,)="Sucesso","Sucesso","Erro"),"Pendente")</f>
        <v>Sucesso</v>
      </c>
    </row>
    <row r="130" spans="1:8" x14ac:dyDescent="0.25">
      <c r="A130" t="s">
        <v>377</v>
      </c>
      <c r="B130" t="s">
        <v>403</v>
      </c>
      <c r="C130" t="s">
        <v>264</v>
      </c>
      <c r="E130" t="s">
        <v>398</v>
      </c>
      <c r="F130">
        <v>15</v>
      </c>
      <c r="G130" t="str">
        <f>IFERROR(VLOOKUP(Loja!B130,Base!$D$2:$Q$969,5,),"Pendente")</f>
        <v>Pendente</v>
      </c>
      <c r="H130" t="str">
        <f>IFERROR(IF(VLOOKUP(Loja!B130,Base!$D$2:$Q$969,10,)="Sucesso","Sucesso","Erro"),"Pendente")</f>
        <v>Pendente</v>
      </c>
    </row>
    <row r="131" spans="1:8" x14ac:dyDescent="0.25">
      <c r="A131" t="s">
        <v>377</v>
      </c>
      <c r="B131" t="s">
        <v>404</v>
      </c>
      <c r="C131" t="s">
        <v>264</v>
      </c>
      <c r="E131" t="s">
        <v>398</v>
      </c>
      <c r="F131">
        <v>15</v>
      </c>
      <c r="G131" t="str">
        <f>IFERROR(VLOOKUP(Loja!B131,Base!$D$2:$Q$969,5,),"Pendente")</f>
        <v>Pendente</v>
      </c>
      <c r="H131" t="str">
        <f>IFERROR(IF(VLOOKUP(Loja!B131,Base!$D$2:$Q$969,10,)="Sucesso","Sucesso","Erro"),"Pendente")</f>
        <v>Pendente</v>
      </c>
    </row>
    <row r="132" spans="1:8" x14ac:dyDescent="0.25">
      <c r="A132" t="s">
        <v>377</v>
      </c>
      <c r="B132" t="s">
        <v>405</v>
      </c>
      <c r="C132" t="s">
        <v>321</v>
      </c>
      <c r="E132" t="s">
        <v>398</v>
      </c>
      <c r="F132">
        <v>15</v>
      </c>
      <c r="G132" t="str">
        <f>IFERROR(VLOOKUP(Loja!B132,Base!$D$2:$Q$969,5,),"Pendente")</f>
        <v>Pendente</v>
      </c>
      <c r="H132" t="str">
        <f>IFERROR(IF(VLOOKUP(Loja!B132,Base!$D$2:$Q$969,10,)="Sucesso","Sucesso","Erro"),"Pendente")</f>
        <v>Pendente</v>
      </c>
    </row>
    <row r="133" spans="1:8" x14ac:dyDescent="0.25">
      <c r="A133" t="s">
        <v>377</v>
      </c>
      <c r="B133" t="s">
        <v>406</v>
      </c>
      <c r="C133" t="s">
        <v>321</v>
      </c>
      <c r="E133" t="s">
        <v>398</v>
      </c>
      <c r="F133">
        <v>15</v>
      </c>
      <c r="G133" t="str">
        <f>IFERROR(VLOOKUP(Loja!B133,Base!$D$2:$Q$969,5,),"Pendente")</f>
        <v>Não processado</v>
      </c>
      <c r="H133" t="str">
        <f>IFERROR(IF(VLOOKUP(Loja!B133,Base!$D$2:$Q$969,10,)="Sucesso","Sucesso","Erro"),"Pendente")</f>
        <v>Sucesso</v>
      </c>
    </row>
    <row r="134" spans="1:8" x14ac:dyDescent="0.25">
      <c r="A134" t="s">
        <v>377</v>
      </c>
      <c r="B134" t="s">
        <v>407</v>
      </c>
      <c r="C134" t="s">
        <v>326</v>
      </c>
      <c r="E134" t="s">
        <v>398</v>
      </c>
      <c r="F134">
        <v>15</v>
      </c>
      <c r="G134" t="str">
        <f>IFERROR(VLOOKUP(Loja!B134,Base!$D$2:$Q$969,5,),"Pendente")</f>
        <v>Pendente</v>
      </c>
      <c r="H134" t="str">
        <f>IFERROR(IF(VLOOKUP(Loja!B134,Base!$D$2:$Q$969,10,)="Sucesso","Sucesso","Erro"),"Pendente")</f>
        <v>Pendente</v>
      </c>
    </row>
    <row r="135" spans="1:8" x14ac:dyDescent="0.25">
      <c r="A135" t="s">
        <v>377</v>
      </c>
      <c r="B135" t="s">
        <v>408</v>
      </c>
      <c r="C135" t="s">
        <v>282</v>
      </c>
      <c r="E135" t="s">
        <v>409</v>
      </c>
      <c r="F135">
        <v>20</v>
      </c>
      <c r="G135" t="str">
        <f>IFERROR(VLOOKUP(Loja!B135,Base!$D$2:$Q$969,5,),"Pendente")</f>
        <v>Sucesso</v>
      </c>
      <c r="H135" t="str">
        <f>IFERROR(IF(VLOOKUP(Loja!B135,Base!$D$2:$Q$969,10,)="Sucesso","Sucesso","Erro"),"Pendente")</f>
        <v>Erro</v>
      </c>
    </row>
    <row r="136" spans="1:8" x14ac:dyDescent="0.25">
      <c r="A136" t="s">
        <v>377</v>
      </c>
      <c r="B136" t="s">
        <v>410</v>
      </c>
      <c r="C136" t="s">
        <v>282</v>
      </c>
      <c r="E136" t="s">
        <v>409</v>
      </c>
      <c r="F136">
        <v>20</v>
      </c>
      <c r="G136" t="str">
        <f>IFERROR(VLOOKUP(Loja!B136,Base!$D$2:$Q$969,5,),"Pendente")</f>
        <v>Sucesso</v>
      </c>
      <c r="H136" t="str">
        <f>IFERROR(IF(VLOOKUP(Loja!B136,Base!$D$2:$Q$969,10,)="Sucesso","Sucesso","Erro"),"Pendente")</f>
        <v>Erro</v>
      </c>
    </row>
    <row r="137" spans="1:8" x14ac:dyDescent="0.25">
      <c r="A137" t="s">
        <v>377</v>
      </c>
      <c r="B137" t="s">
        <v>411</v>
      </c>
      <c r="C137" t="s">
        <v>282</v>
      </c>
      <c r="E137" t="s">
        <v>409</v>
      </c>
      <c r="F137">
        <v>20</v>
      </c>
      <c r="G137" t="str">
        <f>IFERROR(VLOOKUP(Loja!B137,Base!$D$2:$Q$969,5,),"Pendente")</f>
        <v>Sucesso</v>
      </c>
      <c r="H137" t="str">
        <f>IFERROR(IF(VLOOKUP(Loja!B137,Base!$D$2:$Q$969,10,)="Sucesso","Sucesso","Erro"),"Pendente")</f>
        <v>Erro</v>
      </c>
    </row>
    <row r="138" spans="1:8" x14ac:dyDescent="0.25">
      <c r="A138" t="s">
        <v>377</v>
      </c>
      <c r="B138" t="s">
        <v>412</v>
      </c>
      <c r="C138" t="s">
        <v>282</v>
      </c>
      <c r="E138" t="s">
        <v>409</v>
      </c>
      <c r="F138">
        <v>20</v>
      </c>
      <c r="G138" t="str">
        <f>IFERROR(VLOOKUP(Loja!B138,Base!$D$2:$Q$969,5,),"Pendente")</f>
        <v>Sucesso</v>
      </c>
      <c r="H138" t="str">
        <f>IFERROR(IF(VLOOKUP(Loja!B138,Base!$D$2:$Q$969,10,)="Sucesso","Sucesso","Erro"),"Pendente")</f>
        <v>Erro</v>
      </c>
    </row>
    <row r="139" spans="1:8" x14ac:dyDescent="0.25">
      <c r="A139" t="s">
        <v>377</v>
      </c>
      <c r="B139" t="s">
        <v>413</v>
      </c>
      <c r="C139" t="s">
        <v>282</v>
      </c>
      <c r="E139" t="s">
        <v>409</v>
      </c>
      <c r="F139">
        <v>20</v>
      </c>
      <c r="G139" t="str">
        <f>IFERROR(VLOOKUP(Loja!B139,Base!$D$2:$Q$969,5,),"Pendente")</f>
        <v>Sucesso</v>
      </c>
      <c r="H139" t="str">
        <f>IFERROR(IF(VLOOKUP(Loja!B139,Base!$D$2:$Q$969,10,)="Sucesso","Sucesso","Erro"),"Pendente")</f>
        <v>Erro</v>
      </c>
    </row>
    <row r="140" spans="1:8" x14ac:dyDescent="0.25">
      <c r="A140" t="s">
        <v>377</v>
      </c>
      <c r="B140" t="s">
        <v>414</v>
      </c>
      <c r="C140" t="s">
        <v>264</v>
      </c>
      <c r="E140" t="s">
        <v>409</v>
      </c>
      <c r="F140">
        <v>20</v>
      </c>
      <c r="G140" t="str">
        <f>IFERROR(VLOOKUP(Loja!B140,Base!$D$2:$Q$969,5,),"Pendente")</f>
        <v>Pendente</v>
      </c>
      <c r="H140" t="str">
        <f>IFERROR(IF(VLOOKUP(Loja!B140,Base!$D$2:$Q$969,10,)="Sucesso","Sucesso","Erro"),"Pendente")</f>
        <v>Pendente</v>
      </c>
    </row>
    <row r="141" spans="1:8" x14ac:dyDescent="0.25">
      <c r="A141" t="s">
        <v>377</v>
      </c>
      <c r="B141" t="s">
        <v>415</v>
      </c>
      <c r="C141" t="s">
        <v>282</v>
      </c>
      <c r="E141" t="s">
        <v>409</v>
      </c>
      <c r="F141">
        <v>20</v>
      </c>
      <c r="G141" t="str">
        <f>IFERROR(VLOOKUP(Loja!B141,Base!$D$2:$Q$969,5,),"Pendente")</f>
        <v>Sucesso</v>
      </c>
      <c r="H141" t="str">
        <f>IFERROR(IF(VLOOKUP(Loja!B141,Base!$D$2:$Q$969,10,)="Sucesso","Sucesso","Erro"),"Pendente")</f>
        <v>Erro</v>
      </c>
    </row>
    <row r="142" spans="1:8" x14ac:dyDescent="0.25">
      <c r="A142" t="s">
        <v>377</v>
      </c>
      <c r="B142" t="s">
        <v>416</v>
      </c>
      <c r="C142" t="s">
        <v>282</v>
      </c>
      <c r="E142" t="s">
        <v>409</v>
      </c>
      <c r="F142">
        <v>20</v>
      </c>
      <c r="G142" t="str">
        <f>IFERROR(VLOOKUP(Loja!B142,Base!$D$2:$Q$969,5,),"Pendente")</f>
        <v>Sucesso</v>
      </c>
      <c r="H142" t="str">
        <f>IFERROR(IF(VLOOKUP(Loja!B142,Base!$D$2:$Q$969,10,)="Sucesso","Sucesso","Erro"),"Pendente")</f>
        <v>Erro</v>
      </c>
    </row>
    <row r="143" spans="1:8" x14ac:dyDescent="0.25">
      <c r="A143" t="s">
        <v>377</v>
      </c>
      <c r="B143" t="s">
        <v>417</v>
      </c>
      <c r="C143" t="s">
        <v>282</v>
      </c>
      <c r="E143" t="s">
        <v>409</v>
      </c>
      <c r="F143">
        <v>20</v>
      </c>
      <c r="G143" t="str">
        <f>IFERROR(VLOOKUP(Loja!B143,Base!$D$2:$Q$969,5,),"Pendente")</f>
        <v>Sucesso</v>
      </c>
      <c r="H143" t="str">
        <f>IFERROR(IF(VLOOKUP(Loja!B143,Base!$D$2:$Q$969,10,)="Sucesso","Sucesso","Erro"),"Pendente")</f>
        <v>Erro</v>
      </c>
    </row>
    <row r="144" spans="1:8" x14ac:dyDescent="0.25">
      <c r="A144" t="s">
        <v>377</v>
      </c>
      <c r="B144" t="s">
        <v>418</v>
      </c>
      <c r="C144" t="s">
        <v>282</v>
      </c>
      <c r="E144" t="s">
        <v>409</v>
      </c>
      <c r="F144">
        <v>20</v>
      </c>
      <c r="G144" t="str">
        <f>IFERROR(VLOOKUP(Loja!B144,Base!$D$2:$Q$969,5,),"Pendente")</f>
        <v>Sucesso</v>
      </c>
      <c r="H144" t="str">
        <f>IFERROR(IF(VLOOKUP(Loja!B144,Base!$D$2:$Q$969,10,)="Sucesso","Sucesso","Erro"),"Pendente")</f>
        <v>Erro</v>
      </c>
    </row>
    <row r="145" spans="1:8" x14ac:dyDescent="0.25">
      <c r="A145" t="s">
        <v>377</v>
      </c>
      <c r="B145" t="s">
        <v>419</v>
      </c>
      <c r="C145" t="s">
        <v>282</v>
      </c>
      <c r="E145" t="s">
        <v>409</v>
      </c>
      <c r="F145">
        <v>20</v>
      </c>
      <c r="G145" t="str">
        <f>IFERROR(VLOOKUP(Loja!B145,Base!$D$2:$Q$969,5,),"Pendente")</f>
        <v>Sucesso</v>
      </c>
      <c r="H145" t="str">
        <f>IFERROR(IF(VLOOKUP(Loja!B145,Base!$D$2:$Q$969,10,)="Sucesso","Sucesso","Erro"),"Pendente")</f>
        <v>Erro</v>
      </c>
    </row>
    <row r="146" spans="1:8" x14ac:dyDescent="0.25">
      <c r="A146" t="s">
        <v>377</v>
      </c>
      <c r="B146" t="s">
        <v>420</v>
      </c>
      <c r="C146" t="s">
        <v>264</v>
      </c>
      <c r="E146" t="s">
        <v>409</v>
      </c>
      <c r="F146">
        <v>20</v>
      </c>
      <c r="G146" t="str">
        <f>IFERROR(VLOOKUP(Loja!B146,Base!$D$2:$Q$969,5,),"Pendente")</f>
        <v>Pendente</v>
      </c>
      <c r="H146" t="str">
        <f>IFERROR(IF(VLOOKUP(Loja!B146,Base!$D$2:$Q$969,10,)="Sucesso","Sucesso","Erro"),"Pendente")</f>
        <v>Pendente</v>
      </c>
    </row>
    <row r="147" spans="1:8" x14ac:dyDescent="0.25">
      <c r="A147" t="s">
        <v>377</v>
      </c>
      <c r="B147" t="s">
        <v>421</v>
      </c>
      <c r="C147" t="s">
        <v>264</v>
      </c>
      <c r="E147" t="s">
        <v>409</v>
      </c>
      <c r="F147">
        <v>20</v>
      </c>
      <c r="G147" t="str">
        <f>IFERROR(VLOOKUP(Loja!B147,Base!$D$2:$Q$969,5,),"Pendente")</f>
        <v>Pendente</v>
      </c>
      <c r="H147" t="str">
        <f>IFERROR(IF(VLOOKUP(Loja!B147,Base!$D$2:$Q$969,10,)="Sucesso","Sucesso","Erro"),"Pendente")</f>
        <v>Pendente</v>
      </c>
    </row>
    <row r="148" spans="1:8" x14ac:dyDescent="0.25">
      <c r="A148" t="s">
        <v>377</v>
      </c>
      <c r="B148" t="s">
        <v>422</v>
      </c>
      <c r="C148" t="s">
        <v>264</v>
      </c>
      <c r="E148" t="s">
        <v>409</v>
      </c>
      <c r="F148">
        <v>20</v>
      </c>
      <c r="G148" t="str">
        <f>IFERROR(VLOOKUP(Loja!B148,Base!$D$2:$Q$969,5,),"Pendente")</f>
        <v>Pendente</v>
      </c>
      <c r="H148" t="str">
        <f>IFERROR(IF(VLOOKUP(Loja!B148,Base!$D$2:$Q$969,10,)="Sucesso","Sucesso","Erro"),"Pendente")</f>
        <v>Pendente</v>
      </c>
    </row>
    <row r="149" spans="1:8" x14ac:dyDescent="0.25">
      <c r="A149" t="s">
        <v>377</v>
      </c>
      <c r="B149" t="s">
        <v>423</v>
      </c>
      <c r="C149" t="s">
        <v>264</v>
      </c>
      <c r="E149" t="s">
        <v>409</v>
      </c>
      <c r="F149">
        <v>20</v>
      </c>
      <c r="G149" t="str">
        <f>IFERROR(VLOOKUP(Loja!B149,Base!$D$2:$Q$969,5,),"Pendente")</f>
        <v>Pendente</v>
      </c>
      <c r="H149" t="str">
        <f>IFERROR(IF(VLOOKUP(Loja!B149,Base!$D$2:$Q$969,10,)="Sucesso","Sucesso","Erro"),"Pendente")</f>
        <v>Pendente</v>
      </c>
    </row>
    <row r="150" spans="1:8" x14ac:dyDescent="0.25">
      <c r="A150" t="s">
        <v>377</v>
      </c>
      <c r="B150" t="s">
        <v>424</v>
      </c>
      <c r="C150" t="s">
        <v>264</v>
      </c>
      <c r="E150" t="s">
        <v>409</v>
      </c>
      <c r="F150">
        <v>20</v>
      </c>
      <c r="G150" t="str">
        <f>IFERROR(VLOOKUP(Loja!B150,Base!$D$2:$Q$969,5,),"Pendente")</f>
        <v>Pendente</v>
      </c>
      <c r="H150" t="str">
        <f>IFERROR(IF(VLOOKUP(Loja!B150,Base!$D$2:$Q$969,10,)="Sucesso","Sucesso","Erro"),"Pendente")</f>
        <v>Pendente</v>
      </c>
    </row>
    <row r="151" spans="1:8" x14ac:dyDescent="0.25">
      <c r="A151" t="s">
        <v>377</v>
      </c>
      <c r="B151" t="s">
        <v>425</v>
      </c>
      <c r="C151" t="s">
        <v>264</v>
      </c>
      <c r="E151" t="s">
        <v>409</v>
      </c>
      <c r="F151">
        <v>20</v>
      </c>
      <c r="G151" t="str">
        <f>IFERROR(VLOOKUP(Loja!B151,Base!$D$2:$Q$969,5,),"Pendente")</f>
        <v>Pendente</v>
      </c>
      <c r="H151" t="str">
        <f>IFERROR(IF(VLOOKUP(Loja!B151,Base!$D$2:$Q$969,10,)="Sucesso","Sucesso","Erro"),"Pendente")</f>
        <v>Pendente</v>
      </c>
    </row>
    <row r="152" spans="1:8" x14ac:dyDescent="0.25">
      <c r="A152" t="s">
        <v>377</v>
      </c>
      <c r="B152" t="s">
        <v>426</v>
      </c>
      <c r="C152" t="s">
        <v>264</v>
      </c>
      <c r="E152" t="s">
        <v>409</v>
      </c>
      <c r="F152">
        <v>20</v>
      </c>
      <c r="G152" t="str">
        <f>IFERROR(VLOOKUP(Loja!B152,Base!$D$2:$Q$969,5,),"Pendente")</f>
        <v>Pendente</v>
      </c>
      <c r="H152" t="str">
        <f>IFERROR(IF(VLOOKUP(Loja!B152,Base!$D$2:$Q$969,10,)="Sucesso","Sucesso","Erro"),"Pendente")</f>
        <v>Pendente</v>
      </c>
    </row>
    <row r="153" spans="1:8" x14ac:dyDescent="0.25">
      <c r="A153" t="s">
        <v>377</v>
      </c>
      <c r="B153" t="s">
        <v>427</v>
      </c>
      <c r="C153" t="s">
        <v>264</v>
      </c>
      <c r="E153" t="s">
        <v>409</v>
      </c>
      <c r="F153">
        <v>20</v>
      </c>
      <c r="G153" t="str">
        <f>IFERROR(VLOOKUP(Loja!B153,Base!$D$2:$Q$969,5,),"Pendente")</f>
        <v>Pendente</v>
      </c>
      <c r="H153" t="str">
        <f>IFERROR(IF(VLOOKUP(Loja!B153,Base!$D$2:$Q$969,10,)="Sucesso","Sucesso","Erro"),"Pendente")</f>
        <v>Pendente</v>
      </c>
    </row>
    <row r="154" spans="1:8" x14ac:dyDescent="0.25">
      <c r="A154" t="s">
        <v>377</v>
      </c>
      <c r="B154" t="s">
        <v>428</v>
      </c>
      <c r="C154" t="s">
        <v>264</v>
      </c>
      <c r="E154" t="s">
        <v>409</v>
      </c>
      <c r="F154">
        <v>20</v>
      </c>
      <c r="G154" t="str">
        <f>IFERROR(VLOOKUP(Loja!B154,Base!$D$2:$Q$969,5,),"Pendente")</f>
        <v>Pendente</v>
      </c>
      <c r="H154" t="str">
        <f>IFERROR(IF(VLOOKUP(Loja!B154,Base!$D$2:$Q$969,10,)="Sucesso","Sucesso","Erro"),"Pendente")</f>
        <v>Pendente</v>
      </c>
    </row>
    <row r="155" spans="1:8" x14ac:dyDescent="0.25">
      <c r="A155" t="s">
        <v>377</v>
      </c>
      <c r="B155" t="s">
        <v>429</v>
      </c>
      <c r="C155" t="s">
        <v>321</v>
      </c>
      <c r="E155" t="s">
        <v>409</v>
      </c>
      <c r="F155">
        <v>20</v>
      </c>
      <c r="G155" t="str">
        <f>IFERROR(VLOOKUP(Loja!B155,Base!$D$2:$Q$969,5,),"Pendente")</f>
        <v>Pendente</v>
      </c>
      <c r="H155" t="str">
        <f>IFERROR(IF(VLOOKUP(Loja!B155,Base!$D$2:$Q$969,10,)="Sucesso","Sucesso","Erro"),"Pendente")</f>
        <v>Pendente</v>
      </c>
    </row>
    <row r="156" spans="1:8" x14ac:dyDescent="0.25">
      <c r="A156" t="s">
        <v>377</v>
      </c>
      <c r="B156" t="s">
        <v>430</v>
      </c>
      <c r="C156" t="s">
        <v>326</v>
      </c>
      <c r="E156" t="s">
        <v>409</v>
      </c>
      <c r="F156">
        <v>20</v>
      </c>
      <c r="G156" t="str">
        <f>IFERROR(VLOOKUP(Loja!B156,Base!$D$2:$Q$969,5,),"Pendente")</f>
        <v>Sucesso</v>
      </c>
      <c r="H156" t="str">
        <f>IFERROR(IF(VLOOKUP(Loja!B156,Base!$D$2:$Q$969,10,)="Sucesso","Sucesso","Erro"),"Pendente")</f>
        <v>Erro</v>
      </c>
    </row>
    <row r="157" spans="1:8" x14ac:dyDescent="0.25">
      <c r="A157" t="s">
        <v>377</v>
      </c>
      <c r="B157" t="s">
        <v>431</v>
      </c>
      <c r="C157" t="s">
        <v>326</v>
      </c>
      <c r="E157" t="s">
        <v>409</v>
      </c>
      <c r="F157">
        <v>20</v>
      </c>
      <c r="G157" t="str">
        <f>IFERROR(VLOOKUP(Loja!B157,Base!$D$2:$Q$969,5,),"Pendente")</f>
        <v>Sucesso</v>
      </c>
      <c r="H157" t="str">
        <f>IFERROR(IF(VLOOKUP(Loja!B157,Base!$D$2:$Q$969,10,)="Sucesso","Sucesso","Erro"),"Pendente")</f>
        <v>Erro</v>
      </c>
    </row>
    <row r="158" spans="1:8" x14ac:dyDescent="0.25">
      <c r="A158" t="s">
        <v>377</v>
      </c>
      <c r="B158" t="s">
        <v>432</v>
      </c>
      <c r="C158" t="s">
        <v>326</v>
      </c>
      <c r="E158" t="s">
        <v>409</v>
      </c>
      <c r="F158">
        <v>20</v>
      </c>
      <c r="G158" t="str">
        <f>IFERROR(VLOOKUP(Loja!B158,Base!$D$2:$Q$969,5,),"Pendente")</f>
        <v>Sucesso</v>
      </c>
      <c r="H158" t="str">
        <f>IFERROR(IF(VLOOKUP(Loja!B158,Base!$D$2:$Q$969,10,)="Sucesso","Sucesso","Erro"),"Pendente")</f>
        <v>Erro</v>
      </c>
    </row>
    <row r="159" spans="1:8" x14ac:dyDescent="0.25">
      <c r="A159" t="s">
        <v>377</v>
      </c>
      <c r="B159" t="s">
        <v>433</v>
      </c>
      <c r="C159" t="s">
        <v>326</v>
      </c>
      <c r="E159" t="s">
        <v>409</v>
      </c>
      <c r="F159">
        <v>20</v>
      </c>
      <c r="G159" t="str">
        <f>IFERROR(VLOOKUP(Loja!B159,Base!$D$2:$Q$969,5,),"Pendente")</f>
        <v>Sucesso</v>
      </c>
      <c r="H159" t="str">
        <f>IFERROR(IF(VLOOKUP(Loja!B159,Base!$D$2:$Q$969,10,)="Sucesso","Sucesso","Erro"),"Pendente")</f>
        <v>Erro</v>
      </c>
    </row>
    <row r="160" spans="1:8" x14ac:dyDescent="0.25">
      <c r="A160" t="s">
        <v>377</v>
      </c>
      <c r="B160" t="s">
        <v>434</v>
      </c>
      <c r="C160" t="s">
        <v>326</v>
      </c>
      <c r="E160" t="s">
        <v>409</v>
      </c>
      <c r="F160">
        <v>20</v>
      </c>
      <c r="G160" t="str">
        <f>IFERROR(VLOOKUP(Loja!B160,Base!$D$2:$Q$969,5,),"Pendente")</f>
        <v>Sucesso</v>
      </c>
      <c r="H160" t="str">
        <f>IFERROR(IF(VLOOKUP(Loja!B160,Base!$D$2:$Q$969,10,)="Sucesso","Sucesso","Erro"),"Pendente")</f>
        <v>Erro</v>
      </c>
    </row>
    <row r="161" spans="1:8" x14ac:dyDescent="0.25">
      <c r="A161" t="s">
        <v>377</v>
      </c>
      <c r="B161" t="s">
        <v>435</v>
      </c>
      <c r="C161" t="s">
        <v>326</v>
      </c>
      <c r="E161" t="s">
        <v>409</v>
      </c>
      <c r="F161">
        <v>20</v>
      </c>
      <c r="G161" t="str">
        <f>IFERROR(VLOOKUP(Loja!B161,Base!$D$2:$Q$969,5,),"Pendente")</f>
        <v>Sucesso</v>
      </c>
      <c r="H161" t="str">
        <f>IFERROR(IF(VLOOKUP(Loja!B161,Base!$D$2:$Q$969,10,)="Sucesso","Sucesso","Erro"),"Pendente")</f>
        <v>Erro</v>
      </c>
    </row>
    <row r="162" spans="1:8" x14ac:dyDescent="0.25">
      <c r="A162" t="s">
        <v>377</v>
      </c>
      <c r="B162" t="s">
        <v>436</v>
      </c>
      <c r="C162" t="s">
        <v>326</v>
      </c>
      <c r="E162" t="s">
        <v>409</v>
      </c>
      <c r="F162">
        <v>20</v>
      </c>
      <c r="G162" t="str">
        <f>IFERROR(VLOOKUP(Loja!B162,Base!$D$2:$Q$969,5,),"Pendente")</f>
        <v>Sucesso</v>
      </c>
      <c r="H162" t="str">
        <f>IFERROR(IF(VLOOKUP(Loja!B162,Base!$D$2:$Q$969,10,)="Sucesso","Sucesso","Erro"),"Pendente")</f>
        <v>Erro</v>
      </c>
    </row>
    <row r="163" spans="1:8" x14ac:dyDescent="0.25">
      <c r="A163" t="s">
        <v>377</v>
      </c>
      <c r="B163" t="s">
        <v>437</v>
      </c>
      <c r="C163" t="s">
        <v>326</v>
      </c>
      <c r="E163" t="s">
        <v>409</v>
      </c>
      <c r="F163">
        <v>20</v>
      </c>
      <c r="G163" t="str">
        <f>IFERROR(VLOOKUP(Loja!B163,Base!$D$2:$Q$969,5,),"Pendente")</f>
        <v>Sucesso</v>
      </c>
      <c r="H163" t="str">
        <f>IFERROR(IF(VLOOKUP(Loja!B163,Base!$D$2:$Q$969,10,)="Sucesso","Sucesso","Erro"),"Pendente")</f>
        <v>Erro</v>
      </c>
    </row>
    <row r="164" spans="1:8" x14ac:dyDescent="0.25">
      <c r="A164" t="s">
        <v>377</v>
      </c>
      <c r="B164" t="s">
        <v>438</v>
      </c>
      <c r="C164" t="s">
        <v>326</v>
      </c>
      <c r="E164" t="s">
        <v>409</v>
      </c>
      <c r="F164">
        <v>20</v>
      </c>
      <c r="G164" t="str">
        <f>IFERROR(VLOOKUP(Loja!B164,Base!$D$2:$Q$969,5,),"Pendente")</f>
        <v>Sucesso</v>
      </c>
      <c r="H164" t="str">
        <f>IFERROR(IF(VLOOKUP(Loja!B164,Base!$D$2:$Q$969,10,)="Sucesso","Sucesso","Erro"),"Pendente")</f>
        <v>Erro</v>
      </c>
    </row>
    <row r="165" spans="1:8" x14ac:dyDescent="0.25">
      <c r="A165" t="s">
        <v>377</v>
      </c>
      <c r="B165" t="s">
        <v>439</v>
      </c>
      <c r="C165" t="s">
        <v>282</v>
      </c>
      <c r="E165" t="s">
        <v>440</v>
      </c>
      <c r="F165">
        <v>15</v>
      </c>
      <c r="G165" t="str">
        <f>IFERROR(VLOOKUP(Loja!B165,Base!$D$2:$Q$969,5,),"Pendente")</f>
        <v>Pendente</v>
      </c>
      <c r="H165" t="str">
        <f>IFERROR(IF(VLOOKUP(Loja!B165,Base!$D$2:$Q$969,10,)="Sucesso","Sucesso","Erro"),"Pendente")</f>
        <v>Pendente</v>
      </c>
    </row>
    <row r="166" spans="1:8" x14ac:dyDescent="0.25">
      <c r="A166" t="s">
        <v>377</v>
      </c>
      <c r="B166" t="s">
        <v>441</v>
      </c>
      <c r="C166" t="s">
        <v>282</v>
      </c>
      <c r="E166" t="s">
        <v>440</v>
      </c>
      <c r="F166">
        <v>15</v>
      </c>
      <c r="G166" t="str">
        <f>IFERROR(VLOOKUP(Loja!B166,Base!$D$2:$Q$969,5,),"Pendente")</f>
        <v>Pendente</v>
      </c>
      <c r="H166" t="str">
        <f>IFERROR(IF(VLOOKUP(Loja!B166,Base!$D$2:$Q$969,10,)="Sucesso","Sucesso","Erro"),"Pendente")</f>
        <v>Pendente</v>
      </c>
    </row>
    <row r="167" spans="1:8" x14ac:dyDescent="0.25">
      <c r="A167" t="s">
        <v>377</v>
      </c>
      <c r="B167" t="s">
        <v>442</v>
      </c>
      <c r="C167" t="s">
        <v>264</v>
      </c>
      <c r="E167" t="s">
        <v>440</v>
      </c>
      <c r="F167">
        <v>15</v>
      </c>
      <c r="G167" t="str">
        <f>IFERROR(VLOOKUP(Loja!B167,Base!$D$2:$Q$969,5,),"Pendente")</f>
        <v>Pendente</v>
      </c>
      <c r="H167" t="str">
        <f>IFERROR(IF(VLOOKUP(Loja!B167,Base!$D$2:$Q$969,10,)="Sucesso","Sucesso","Erro"),"Pendente")</f>
        <v>Pendente</v>
      </c>
    </row>
    <row r="168" spans="1:8" x14ac:dyDescent="0.25">
      <c r="A168" t="s">
        <v>377</v>
      </c>
      <c r="B168" t="s">
        <v>443</v>
      </c>
      <c r="C168" t="s">
        <v>264</v>
      </c>
      <c r="E168" t="s">
        <v>440</v>
      </c>
      <c r="F168">
        <v>15</v>
      </c>
      <c r="G168" t="str">
        <f>IFERROR(VLOOKUP(Loja!B168,Base!$D$2:$Q$969,5,),"Pendente")</f>
        <v>Pendente</v>
      </c>
      <c r="H168" t="str">
        <f>IFERROR(IF(VLOOKUP(Loja!B168,Base!$D$2:$Q$969,10,)="Sucesso","Sucesso","Erro"),"Pendente")</f>
        <v>Pendente</v>
      </c>
    </row>
    <row r="169" spans="1:8" x14ac:dyDescent="0.25">
      <c r="A169" t="s">
        <v>377</v>
      </c>
      <c r="B169" t="s">
        <v>444</v>
      </c>
      <c r="C169" t="s">
        <v>326</v>
      </c>
      <c r="E169" t="s">
        <v>440</v>
      </c>
      <c r="F169">
        <v>15</v>
      </c>
      <c r="G169" t="str">
        <f>IFERROR(VLOOKUP(Loja!B169,Base!$D$2:$Q$969,5,),"Pendente")</f>
        <v>Pendente</v>
      </c>
      <c r="H169" t="str">
        <f>IFERROR(IF(VLOOKUP(Loja!B169,Base!$D$2:$Q$969,10,)="Sucesso","Sucesso","Erro"),"Pendente")</f>
        <v>Pendente</v>
      </c>
    </row>
    <row r="170" spans="1:8" x14ac:dyDescent="0.25">
      <c r="A170" t="s">
        <v>377</v>
      </c>
      <c r="B170" t="s">
        <v>445</v>
      </c>
      <c r="C170" t="s">
        <v>326</v>
      </c>
      <c r="E170" t="s">
        <v>446</v>
      </c>
      <c r="F170">
        <v>14</v>
      </c>
      <c r="G170" t="str">
        <f>IFERROR(VLOOKUP(Loja!B170,Base!$D$2:$Q$969,5,),"Pendente")</f>
        <v>Pendente</v>
      </c>
      <c r="H170" t="str">
        <f>IFERROR(IF(VLOOKUP(Loja!B170,Base!$D$2:$Q$969,10,)="Sucesso","Sucesso","Erro"),"Pendente")</f>
        <v>Pendente</v>
      </c>
    </row>
    <row r="171" spans="1:8" x14ac:dyDescent="0.25">
      <c r="A171" t="s">
        <v>377</v>
      </c>
      <c r="B171" t="s">
        <v>447</v>
      </c>
      <c r="C171" t="s">
        <v>326</v>
      </c>
      <c r="E171" t="s">
        <v>446</v>
      </c>
      <c r="F171">
        <v>14</v>
      </c>
      <c r="G171" t="str">
        <f>IFERROR(VLOOKUP(Loja!B171,Base!$D$2:$Q$969,5,),"Pendente")</f>
        <v>Pendente</v>
      </c>
      <c r="H171" t="str">
        <f>IFERROR(IF(VLOOKUP(Loja!B171,Base!$D$2:$Q$969,10,)="Sucesso","Sucesso","Erro"),"Pendente")</f>
        <v>Pendente</v>
      </c>
    </row>
    <row r="172" spans="1:8" x14ac:dyDescent="0.25">
      <c r="A172" t="s">
        <v>448</v>
      </c>
      <c r="B172" t="s">
        <v>145</v>
      </c>
      <c r="C172" t="s">
        <v>449</v>
      </c>
      <c r="D172" t="s">
        <v>283</v>
      </c>
      <c r="E172" t="s">
        <v>29</v>
      </c>
      <c r="F172">
        <v>20</v>
      </c>
      <c r="G172" t="str">
        <f>IFERROR(VLOOKUP(Loja!B172,Base!$D$2:$Q$969,5,),"Pendente")</f>
        <v>Sucesso</v>
      </c>
      <c r="H172" t="str">
        <f>IFERROR(IF(VLOOKUP(Loja!B172,Base!$D$2:$Q$969,10,)="Sucesso","Sucesso","Erro"),"Pendente")</f>
        <v>Sucesso</v>
      </c>
    </row>
    <row r="173" spans="1:8" x14ac:dyDescent="0.25">
      <c r="A173" t="s">
        <v>448</v>
      </c>
      <c r="B173" t="s">
        <v>146</v>
      </c>
      <c r="C173" t="s">
        <v>449</v>
      </c>
      <c r="D173" t="s">
        <v>283</v>
      </c>
      <c r="E173" t="s">
        <v>29</v>
      </c>
      <c r="F173">
        <v>20</v>
      </c>
      <c r="G173" t="str">
        <f>IFERROR(VLOOKUP(Loja!B173,Base!$D$2:$Q$969,5,),"Pendente")</f>
        <v>Sucesso</v>
      </c>
      <c r="H173" t="str">
        <f>IFERROR(IF(VLOOKUP(Loja!B173,Base!$D$2:$Q$969,10,)="Sucesso","Sucesso","Erro"),"Pendente")</f>
        <v>Sucesso</v>
      </c>
    </row>
    <row r="174" spans="1:8" x14ac:dyDescent="0.25">
      <c r="A174" t="s">
        <v>448</v>
      </c>
      <c r="B174" t="s">
        <v>147</v>
      </c>
      <c r="C174" t="s">
        <v>449</v>
      </c>
      <c r="D174" t="s">
        <v>283</v>
      </c>
      <c r="E174" t="s">
        <v>29</v>
      </c>
      <c r="F174">
        <v>20</v>
      </c>
      <c r="G174" t="str">
        <f>IFERROR(VLOOKUP(Loja!B174,Base!$D$2:$Q$969,5,),"Pendente")</f>
        <v>Sucesso</v>
      </c>
      <c r="H174" t="str">
        <f>IFERROR(IF(VLOOKUP(Loja!B174,Base!$D$2:$Q$969,10,)="Sucesso","Sucesso","Erro"),"Pendente")</f>
        <v>Sucesso</v>
      </c>
    </row>
    <row r="175" spans="1:8" x14ac:dyDescent="0.25">
      <c r="A175" t="s">
        <v>448</v>
      </c>
      <c r="B175" t="s">
        <v>148</v>
      </c>
      <c r="C175" t="s">
        <v>449</v>
      </c>
      <c r="D175" t="s">
        <v>283</v>
      </c>
      <c r="E175" t="s">
        <v>29</v>
      </c>
      <c r="F175">
        <v>20</v>
      </c>
      <c r="G175" t="str">
        <f>IFERROR(VLOOKUP(Loja!B175,Base!$D$2:$Q$969,5,),"Pendente")</f>
        <v>Sucesso</v>
      </c>
      <c r="H175" t="str">
        <f>IFERROR(IF(VLOOKUP(Loja!B175,Base!$D$2:$Q$969,10,)="Sucesso","Sucesso","Erro"),"Pendente")</f>
        <v>Sucesso</v>
      </c>
    </row>
    <row r="176" spans="1:8" x14ac:dyDescent="0.25">
      <c r="A176" t="s">
        <v>448</v>
      </c>
      <c r="B176" t="s">
        <v>28</v>
      </c>
      <c r="C176" t="s">
        <v>450</v>
      </c>
      <c r="D176" t="s">
        <v>283</v>
      </c>
      <c r="E176" t="s">
        <v>29</v>
      </c>
      <c r="F176">
        <v>20</v>
      </c>
      <c r="G176" t="str">
        <f>IFERROR(VLOOKUP(Loja!B176,Base!$D$2:$Q$969,5,),"Pendente")</f>
        <v>Sucesso</v>
      </c>
      <c r="H176" t="str">
        <f>IFERROR(IF(VLOOKUP(Loja!B176,Base!$D$2:$Q$969,10,)="Sucesso","Sucesso","Erro"),"Pendente")</f>
        <v>Sucesso</v>
      </c>
    </row>
    <row r="177" spans="1:8" x14ac:dyDescent="0.25">
      <c r="A177" t="s">
        <v>448</v>
      </c>
      <c r="B177" t="s">
        <v>30</v>
      </c>
      <c r="C177" t="s">
        <v>450</v>
      </c>
      <c r="D177" t="s">
        <v>283</v>
      </c>
      <c r="E177" t="s">
        <v>29</v>
      </c>
      <c r="F177">
        <v>20</v>
      </c>
      <c r="G177" t="str">
        <f>IFERROR(VLOOKUP(Loja!B177,Base!$D$2:$Q$969,5,),"Pendente")</f>
        <v>Sucesso</v>
      </c>
      <c r="H177" t="str">
        <f>IFERROR(IF(VLOOKUP(Loja!B177,Base!$D$2:$Q$969,10,)="Sucesso","Sucesso","Erro"),"Pendente")</f>
        <v>Erro</v>
      </c>
    </row>
    <row r="178" spans="1:8" x14ac:dyDescent="0.25">
      <c r="A178" t="s">
        <v>448</v>
      </c>
      <c r="B178" t="s">
        <v>31</v>
      </c>
      <c r="C178" t="s">
        <v>450</v>
      </c>
      <c r="D178" t="s">
        <v>283</v>
      </c>
      <c r="E178" t="s">
        <v>29</v>
      </c>
      <c r="F178">
        <v>20</v>
      </c>
      <c r="G178" t="str">
        <f>IFERROR(VLOOKUP(Loja!B178,Base!$D$2:$Q$969,5,),"Pendente")</f>
        <v>Sucesso</v>
      </c>
      <c r="H178" t="str">
        <f>IFERROR(IF(VLOOKUP(Loja!B178,Base!$D$2:$Q$969,10,)="Sucesso","Sucesso","Erro"),"Pendente")</f>
        <v>Sucesso</v>
      </c>
    </row>
    <row r="179" spans="1:8" x14ac:dyDescent="0.25">
      <c r="A179" t="s">
        <v>448</v>
      </c>
      <c r="B179" t="s">
        <v>32</v>
      </c>
      <c r="C179" t="s">
        <v>450</v>
      </c>
      <c r="D179" t="s">
        <v>283</v>
      </c>
      <c r="E179" t="s">
        <v>29</v>
      </c>
      <c r="F179">
        <v>20</v>
      </c>
      <c r="G179" t="str">
        <f>IFERROR(VLOOKUP(Loja!B179,Base!$D$2:$Q$969,5,),"Pendente")</f>
        <v>Sucesso</v>
      </c>
      <c r="H179" t="str">
        <f>IFERROR(IF(VLOOKUP(Loja!B179,Base!$D$2:$Q$969,10,)="Sucesso","Sucesso","Erro"),"Pendente")</f>
        <v>Erro</v>
      </c>
    </row>
    <row r="180" spans="1:8" x14ac:dyDescent="0.25">
      <c r="A180" t="s">
        <v>448</v>
      </c>
      <c r="B180" t="s">
        <v>33</v>
      </c>
      <c r="C180" t="s">
        <v>450</v>
      </c>
      <c r="D180" t="s">
        <v>283</v>
      </c>
      <c r="E180" t="s">
        <v>29</v>
      </c>
      <c r="F180">
        <v>20</v>
      </c>
      <c r="G180" t="str">
        <f>IFERROR(VLOOKUP(Loja!B180,Base!$D$2:$Q$969,5,),"Pendente")</f>
        <v>Sucesso</v>
      </c>
      <c r="H180" t="str">
        <f>IFERROR(IF(VLOOKUP(Loja!B180,Base!$D$2:$Q$969,10,)="Sucesso","Sucesso","Erro"),"Pendente")</f>
        <v>Erro</v>
      </c>
    </row>
    <row r="181" spans="1:8" x14ac:dyDescent="0.25">
      <c r="A181" t="s">
        <v>448</v>
      </c>
      <c r="B181" t="s">
        <v>34</v>
      </c>
      <c r="C181" t="s">
        <v>450</v>
      </c>
      <c r="D181" t="s">
        <v>283</v>
      </c>
      <c r="E181" t="s">
        <v>29</v>
      </c>
      <c r="F181">
        <v>20</v>
      </c>
      <c r="G181" t="str">
        <f>IFERROR(VLOOKUP(Loja!B181,Base!$D$2:$Q$969,5,),"Pendente")</f>
        <v>Sucesso</v>
      </c>
      <c r="H181" t="str">
        <f>IFERROR(IF(VLOOKUP(Loja!B181,Base!$D$2:$Q$969,10,)="Sucesso","Sucesso","Erro"),"Pendente")</f>
        <v>Erro</v>
      </c>
    </row>
    <row r="182" spans="1:8" x14ac:dyDescent="0.25">
      <c r="A182" t="s">
        <v>277</v>
      </c>
      <c r="B182" t="s">
        <v>627</v>
      </c>
      <c r="C182" t="s">
        <v>326</v>
      </c>
      <c r="D182" t="s">
        <v>283</v>
      </c>
      <c r="E182" t="s">
        <v>628</v>
      </c>
      <c r="F182">
        <v>20</v>
      </c>
      <c r="G182" t="str">
        <f>IFERROR(VLOOKUP(Loja!B182,Base!$D$2:$Q$969,5,),"Pendente")</f>
        <v>Sucesso</v>
      </c>
      <c r="H182" t="str">
        <f>IFERROR(IF(VLOOKUP(Loja!B182,Base!$D$2:$Q$969,10,)="Sucesso","Sucesso","Erro"),"Pendente")</f>
        <v>Sucesso</v>
      </c>
    </row>
    <row r="183" spans="1:8" x14ac:dyDescent="0.25">
      <c r="A183" t="s">
        <v>448</v>
      </c>
      <c r="B183" t="s">
        <v>35</v>
      </c>
      <c r="C183" t="s">
        <v>450</v>
      </c>
      <c r="D183" t="s">
        <v>283</v>
      </c>
      <c r="E183" t="s">
        <v>29</v>
      </c>
      <c r="F183">
        <v>20</v>
      </c>
      <c r="G183" t="str">
        <f>IFERROR(VLOOKUP(Loja!B183,Base!$D$2:$Q$969,5,),"Pendente")</f>
        <v>Sucesso</v>
      </c>
      <c r="H183" t="str">
        <f>IFERROR(IF(VLOOKUP(Loja!B183,Base!$D$2:$Q$969,10,)="Sucesso","Sucesso","Erro"),"Pendente")</f>
        <v>Sucesso</v>
      </c>
    </row>
    <row r="184" spans="1:8" x14ac:dyDescent="0.25">
      <c r="A184" t="s">
        <v>448</v>
      </c>
      <c r="B184" t="s">
        <v>36</v>
      </c>
      <c r="C184" t="s">
        <v>450</v>
      </c>
      <c r="D184" t="s">
        <v>283</v>
      </c>
      <c r="E184" t="s">
        <v>29</v>
      </c>
      <c r="F184">
        <v>20</v>
      </c>
      <c r="G184" t="str">
        <f>IFERROR(VLOOKUP(Loja!B184,Base!$D$2:$Q$969,5,),"Pendente")</f>
        <v>Sucesso</v>
      </c>
      <c r="H184" t="str">
        <f>IFERROR(IF(VLOOKUP(Loja!B184,Base!$D$2:$Q$969,10,)="Sucesso","Sucesso","Erro"),"Pendente")</f>
        <v>Sucesso</v>
      </c>
    </row>
    <row r="185" spans="1:8" x14ac:dyDescent="0.25">
      <c r="A185" t="s">
        <v>448</v>
      </c>
      <c r="B185" t="s">
        <v>37</v>
      </c>
      <c r="C185" t="s">
        <v>450</v>
      </c>
      <c r="D185" t="s">
        <v>283</v>
      </c>
      <c r="E185" t="s">
        <v>29</v>
      </c>
      <c r="F185">
        <v>20</v>
      </c>
      <c r="G185" t="str">
        <f>IFERROR(VLOOKUP(Loja!B185,Base!$D$2:$Q$969,5,),"Pendente")</f>
        <v>Sucesso</v>
      </c>
      <c r="H185" t="str">
        <f>IFERROR(IF(VLOOKUP(Loja!B185,Base!$D$2:$Q$969,10,)="Sucesso","Sucesso","Erro"),"Pendente")</f>
        <v>Erro</v>
      </c>
    </row>
    <row r="186" spans="1:8" x14ac:dyDescent="0.25">
      <c r="A186" t="s">
        <v>448</v>
      </c>
      <c r="B186" t="s">
        <v>451</v>
      </c>
      <c r="C186" t="s">
        <v>452</v>
      </c>
      <c r="D186" t="s">
        <v>283</v>
      </c>
      <c r="E186" t="s">
        <v>29</v>
      </c>
      <c r="F186">
        <v>20</v>
      </c>
      <c r="G186" t="str">
        <f>IFERROR(VLOOKUP(Loja!B186,Base!$D$2:$Q$969,5,),"Pendente")</f>
        <v>Pendente</v>
      </c>
      <c r="H186" t="str">
        <f>IFERROR(IF(VLOOKUP(Loja!B186,Base!$D$2:$Q$969,10,)="Sucesso","Sucesso","Erro"),"Pendente")</f>
        <v>Pendente</v>
      </c>
    </row>
    <row r="187" spans="1:8" x14ac:dyDescent="0.25">
      <c r="A187" t="s">
        <v>448</v>
      </c>
      <c r="B187" t="s">
        <v>453</v>
      </c>
      <c r="C187" t="s">
        <v>452</v>
      </c>
      <c r="D187" t="s">
        <v>283</v>
      </c>
      <c r="E187" t="s">
        <v>29</v>
      </c>
      <c r="F187">
        <v>20</v>
      </c>
      <c r="G187" t="str">
        <f>IFERROR(VLOOKUP(Loja!B187,Base!$D$2:$Q$969,5,),"Pendente")</f>
        <v>Sucesso</v>
      </c>
      <c r="H187" t="str">
        <f>IFERROR(IF(VLOOKUP(Loja!B187,Base!$D$2:$Q$969,10,)="Sucesso","Sucesso","Erro"),"Pendente")</f>
        <v>Sucesso</v>
      </c>
    </row>
    <row r="188" spans="1:8" x14ac:dyDescent="0.25">
      <c r="A188" t="s">
        <v>448</v>
      </c>
      <c r="B188" t="s">
        <v>454</v>
      </c>
      <c r="C188" t="s">
        <v>452</v>
      </c>
      <c r="D188" t="s">
        <v>283</v>
      </c>
      <c r="E188" t="s">
        <v>29</v>
      </c>
      <c r="F188">
        <v>20</v>
      </c>
      <c r="G188" t="str">
        <f>IFERROR(VLOOKUP(Loja!B188,Base!$D$2:$Q$969,5,),"Pendente")</f>
        <v>Pendente</v>
      </c>
      <c r="H188" t="str">
        <f>IFERROR(IF(VLOOKUP(Loja!B188,Base!$D$2:$Q$969,10,)="Sucesso","Sucesso","Erro"),"Pendente")</f>
        <v>Pendente</v>
      </c>
    </row>
    <row r="189" spans="1:8" x14ac:dyDescent="0.25">
      <c r="A189" t="s">
        <v>448</v>
      </c>
      <c r="B189" t="s">
        <v>455</v>
      </c>
      <c r="C189" t="s">
        <v>452</v>
      </c>
      <c r="D189" t="s">
        <v>283</v>
      </c>
      <c r="E189" t="s">
        <v>29</v>
      </c>
      <c r="F189">
        <v>20</v>
      </c>
      <c r="G189" t="str">
        <f>IFERROR(VLOOKUP(Loja!B189,Base!$D$2:$Q$969,5,),"Pendente")</f>
        <v>Pendente</v>
      </c>
      <c r="H189" t="str">
        <f>IFERROR(IF(VLOOKUP(Loja!B189,Base!$D$2:$Q$969,10,)="Sucesso","Sucesso","Erro"),"Pendente")</f>
        <v>Pendente</v>
      </c>
    </row>
    <row r="190" spans="1:8" x14ac:dyDescent="0.25">
      <c r="A190" t="s">
        <v>448</v>
      </c>
      <c r="B190" t="s">
        <v>149</v>
      </c>
      <c r="C190" t="s">
        <v>449</v>
      </c>
      <c r="D190" t="s">
        <v>283</v>
      </c>
      <c r="E190" t="s">
        <v>29</v>
      </c>
      <c r="F190">
        <v>20</v>
      </c>
      <c r="G190" t="str">
        <f>IFERROR(VLOOKUP(Loja!B190,Base!$D$2:$Q$969,5,),"Pendente")</f>
        <v>Sucesso</v>
      </c>
      <c r="H190" t="str">
        <f>IFERROR(IF(VLOOKUP(Loja!B190,Base!$D$2:$Q$969,10,)="Sucesso","Sucesso","Erro"),"Pendente")</f>
        <v>Sucesso</v>
      </c>
    </row>
    <row r="191" spans="1:8" x14ac:dyDescent="0.25">
      <c r="A191" t="s">
        <v>448</v>
      </c>
      <c r="B191" t="s">
        <v>38</v>
      </c>
      <c r="C191" t="s">
        <v>450</v>
      </c>
      <c r="D191" t="s">
        <v>283</v>
      </c>
      <c r="E191" t="s">
        <v>29</v>
      </c>
      <c r="F191">
        <v>20</v>
      </c>
      <c r="G191" t="str">
        <f>IFERROR(VLOOKUP(Loja!B191,Base!$D$2:$Q$969,5,),"Pendente")</f>
        <v>Sucesso</v>
      </c>
      <c r="H191" t="str">
        <f>IFERROR(IF(VLOOKUP(Loja!B191,Base!$D$2:$Q$969,10,)="Sucesso","Sucesso","Erro"),"Pendente")</f>
        <v>Erro</v>
      </c>
    </row>
    <row r="192" spans="1:8" x14ac:dyDescent="0.25">
      <c r="A192" t="s">
        <v>448</v>
      </c>
      <c r="B192" t="s">
        <v>39</v>
      </c>
      <c r="C192" t="s">
        <v>450</v>
      </c>
      <c r="D192" t="s">
        <v>283</v>
      </c>
      <c r="E192" t="s">
        <v>29</v>
      </c>
      <c r="F192">
        <v>20</v>
      </c>
      <c r="G192" t="str">
        <f>IFERROR(VLOOKUP(Loja!B192,Base!$D$2:$Q$969,5,),"Pendente")</f>
        <v>Sucesso</v>
      </c>
      <c r="H192" t="str">
        <f>IFERROR(IF(VLOOKUP(Loja!B192,Base!$D$2:$Q$969,10,)="Sucesso","Sucesso","Erro"),"Pendente")</f>
        <v>Sucesso</v>
      </c>
    </row>
    <row r="193" spans="1:8" x14ac:dyDescent="0.25">
      <c r="A193" t="s">
        <v>448</v>
      </c>
      <c r="B193" t="s">
        <v>40</v>
      </c>
      <c r="C193" t="s">
        <v>450</v>
      </c>
      <c r="D193" t="s">
        <v>283</v>
      </c>
      <c r="E193" t="s">
        <v>29</v>
      </c>
      <c r="F193">
        <v>20</v>
      </c>
      <c r="G193" t="str">
        <f>IFERROR(VLOOKUP(Loja!B193,Base!$D$2:$Q$969,5,),"Pendente")</f>
        <v>Sucesso</v>
      </c>
      <c r="H193" t="str">
        <f>IFERROR(IF(VLOOKUP(Loja!B193,Base!$D$2:$Q$969,10,)="Sucesso","Sucesso","Erro"),"Pendente")</f>
        <v>Erro</v>
      </c>
    </row>
    <row r="194" spans="1:8" x14ac:dyDescent="0.25">
      <c r="A194" t="s">
        <v>448</v>
      </c>
      <c r="B194" t="s">
        <v>41</v>
      </c>
      <c r="C194" t="s">
        <v>450</v>
      </c>
      <c r="D194" t="s">
        <v>283</v>
      </c>
      <c r="E194" t="s">
        <v>29</v>
      </c>
      <c r="F194">
        <v>20</v>
      </c>
      <c r="G194" t="str">
        <f>IFERROR(VLOOKUP(Loja!B194,Base!$D$2:$Q$969,5,),"Pendente")</f>
        <v>Sucesso</v>
      </c>
      <c r="H194" t="str">
        <f>IFERROR(IF(VLOOKUP(Loja!B194,Base!$D$2:$Q$969,10,)="Sucesso","Sucesso","Erro"),"Pendente")</f>
        <v>Erro</v>
      </c>
    </row>
    <row r="195" spans="1:8" x14ac:dyDescent="0.25">
      <c r="A195" t="s">
        <v>448</v>
      </c>
      <c r="B195" t="s">
        <v>42</v>
      </c>
      <c r="C195" t="s">
        <v>450</v>
      </c>
      <c r="D195" t="s">
        <v>283</v>
      </c>
      <c r="E195" t="s">
        <v>29</v>
      </c>
      <c r="F195">
        <v>20</v>
      </c>
      <c r="G195" t="str">
        <f>IFERROR(VLOOKUP(Loja!B195,Base!$D$2:$Q$969,5,),"Pendente")</f>
        <v>Sucesso</v>
      </c>
      <c r="H195" t="str">
        <f>IFERROR(IF(VLOOKUP(Loja!B195,Base!$D$2:$Q$969,10,)="Sucesso","Sucesso","Erro"),"Pendente")</f>
        <v>Sucesso</v>
      </c>
    </row>
    <row r="196" spans="1:8" x14ac:dyDescent="0.25">
      <c r="A196" t="s">
        <v>448</v>
      </c>
      <c r="B196" t="s">
        <v>43</v>
      </c>
      <c r="C196" t="s">
        <v>450</v>
      </c>
      <c r="D196" t="s">
        <v>283</v>
      </c>
      <c r="E196" t="s">
        <v>29</v>
      </c>
      <c r="F196">
        <v>20</v>
      </c>
      <c r="G196" t="str">
        <f>IFERROR(VLOOKUP(Loja!B196,Base!$D$2:$Q$969,5,),"Pendente")</f>
        <v>Sucesso</v>
      </c>
      <c r="H196" t="str">
        <f>IFERROR(IF(VLOOKUP(Loja!B196,Base!$D$2:$Q$969,10,)="Sucesso","Sucesso","Erro"),"Pendente")</f>
        <v>Sucesso</v>
      </c>
    </row>
    <row r="197" spans="1:8" x14ac:dyDescent="0.25">
      <c r="A197" t="s">
        <v>448</v>
      </c>
      <c r="B197" t="s">
        <v>44</v>
      </c>
      <c r="C197" t="s">
        <v>450</v>
      </c>
      <c r="D197" t="s">
        <v>283</v>
      </c>
      <c r="E197" t="s">
        <v>29</v>
      </c>
      <c r="F197">
        <v>20</v>
      </c>
      <c r="G197" t="str">
        <f>IFERROR(VLOOKUP(Loja!B197,Base!$D$2:$Q$969,5,),"Pendente")</f>
        <v>Sucesso</v>
      </c>
      <c r="H197" t="str">
        <f>IFERROR(IF(VLOOKUP(Loja!B197,Base!$D$2:$Q$969,10,)="Sucesso","Sucesso","Erro"),"Pendente")</f>
        <v>Erro</v>
      </c>
    </row>
    <row r="198" spans="1:8" x14ac:dyDescent="0.25">
      <c r="A198" t="s">
        <v>448</v>
      </c>
      <c r="B198" t="s">
        <v>456</v>
      </c>
      <c r="C198" t="s">
        <v>450</v>
      </c>
      <c r="D198" t="s">
        <v>283</v>
      </c>
      <c r="E198" t="s">
        <v>29</v>
      </c>
      <c r="F198">
        <v>20</v>
      </c>
      <c r="G198" t="str">
        <f>IFERROR(VLOOKUP(Loja!B198,Base!$D$2:$Q$969,5,),"Pendente")</f>
        <v>Pendente</v>
      </c>
      <c r="H198" t="str">
        <f>IFERROR(IF(VLOOKUP(Loja!B198,Base!$D$2:$Q$969,10,)="Sucesso","Sucesso","Erro"),"Pendente")</f>
        <v>Pendente</v>
      </c>
    </row>
    <row r="199" spans="1:8" x14ac:dyDescent="0.25">
      <c r="A199" t="s">
        <v>448</v>
      </c>
      <c r="B199" t="s">
        <v>457</v>
      </c>
      <c r="C199" t="s">
        <v>450</v>
      </c>
      <c r="D199" t="s">
        <v>283</v>
      </c>
      <c r="E199" t="s">
        <v>29</v>
      </c>
      <c r="F199">
        <v>20</v>
      </c>
      <c r="G199" t="str">
        <f>IFERROR(VLOOKUP(Loja!B199,Base!$D$2:$Q$969,5,),"Pendente")</f>
        <v>Pendente</v>
      </c>
      <c r="H199" t="str">
        <f>IFERROR(IF(VLOOKUP(Loja!B199,Base!$D$2:$Q$969,10,)="Sucesso","Sucesso","Erro"),"Pendente")</f>
        <v>Pendente</v>
      </c>
    </row>
    <row r="200" spans="1:8" x14ac:dyDescent="0.25">
      <c r="A200" t="s">
        <v>448</v>
      </c>
      <c r="B200" t="s">
        <v>458</v>
      </c>
      <c r="C200" t="s">
        <v>450</v>
      </c>
      <c r="D200" t="s">
        <v>283</v>
      </c>
      <c r="E200" t="s">
        <v>29</v>
      </c>
      <c r="F200">
        <v>20</v>
      </c>
      <c r="G200" t="str">
        <f>IFERROR(VLOOKUP(Loja!B200,Base!$D$2:$Q$969,5,),"Pendente")</f>
        <v>Pendente</v>
      </c>
      <c r="H200" t="str">
        <f>IFERROR(IF(VLOOKUP(Loja!B200,Base!$D$2:$Q$969,10,)="Sucesso","Sucesso","Erro"),"Pendente")</f>
        <v>Pendente</v>
      </c>
    </row>
    <row r="201" spans="1:8" x14ac:dyDescent="0.25">
      <c r="A201" t="s">
        <v>448</v>
      </c>
      <c r="B201" t="s">
        <v>459</v>
      </c>
      <c r="C201" t="s">
        <v>450</v>
      </c>
      <c r="D201" t="s">
        <v>283</v>
      </c>
      <c r="E201" t="s">
        <v>29</v>
      </c>
      <c r="F201">
        <v>20</v>
      </c>
      <c r="G201" t="str">
        <f>IFERROR(VLOOKUP(Loja!B201,Base!$D$2:$Q$969,5,),"Pendente")</f>
        <v>Pendente</v>
      </c>
      <c r="H201" t="str">
        <f>IFERROR(IF(VLOOKUP(Loja!B201,Base!$D$2:$Q$969,10,)="Sucesso","Sucesso","Erro"),"Pendente")</f>
        <v>Pendente</v>
      </c>
    </row>
    <row r="202" spans="1:8" x14ac:dyDescent="0.25">
      <c r="A202" t="s">
        <v>448</v>
      </c>
      <c r="B202" t="s">
        <v>460</v>
      </c>
      <c r="C202" t="s">
        <v>450</v>
      </c>
      <c r="D202" t="s">
        <v>283</v>
      </c>
      <c r="E202" t="s">
        <v>29</v>
      </c>
      <c r="F202">
        <v>20</v>
      </c>
      <c r="G202" t="str">
        <f>IFERROR(VLOOKUP(Loja!B202,Base!$D$2:$Q$969,5,),"Pendente")</f>
        <v>Pendente</v>
      </c>
      <c r="H202" t="str">
        <f>IFERROR(IF(VLOOKUP(Loja!B202,Base!$D$2:$Q$969,10,)="Sucesso","Sucesso","Erro"),"Pendente")</f>
        <v>Pendente</v>
      </c>
    </row>
    <row r="203" spans="1:8" x14ac:dyDescent="0.25">
      <c r="A203" t="s">
        <v>448</v>
      </c>
      <c r="B203" t="s">
        <v>461</v>
      </c>
      <c r="C203" t="s">
        <v>450</v>
      </c>
      <c r="D203" t="s">
        <v>283</v>
      </c>
      <c r="E203" t="s">
        <v>29</v>
      </c>
      <c r="F203">
        <v>20</v>
      </c>
      <c r="G203" t="str">
        <f>IFERROR(VLOOKUP(Loja!B203,Base!$D$2:$Q$969,5,),"Pendente")</f>
        <v>Pendente</v>
      </c>
      <c r="H203" t="str">
        <f>IFERROR(IF(VLOOKUP(Loja!B203,Base!$D$2:$Q$969,10,)="Sucesso","Sucesso","Erro"),"Pendente")</f>
        <v>Pendente</v>
      </c>
    </row>
    <row r="204" spans="1:8" x14ac:dyDescent="0.25">
      <c r="A204" t="s">
        <v>448</v>
      </c>
      <c r="B204" t="s">
        <v>462</v>
      </c>
      <c r="C204" t="s">
        <v>450</v>
      </c>
      <c r="D204" t="s">
        <v>283</v>
      </c>
      <c r="E204" t="s">
        <v>29</v>
      </c>
      <c r="F204">
        <v>20</v>
      </c>
      <c r="G204" t="str">
        <f>IFERROR(VLOOKUP(Loja!B204,Base!$D$2:$Q$969,5,),"Pendente")</f>
        <v>Pendente</v>
      </c>
      <c r="H204" t="str">
        <f>IFERROR(IF(VLOOKUP(Loja!B204,Base!$D$2:$Q$969,10,)="Sucesso","Sucesso","Erro"),"Pendente")</f>
        <v>Pendente</v>
      </c>
    </row>
    <row r="205" spans="1:8" x14ac:dyDescent="0.25">
      <c r="A205" t="s">
        <v>448</v>
      </c>
      <c r="B205" t="s">
        <v>463</v>
      </c>
      <c r="C205" t="s">
        <v>450</v>
      </c>
      <c r="D205" t="s">
        <v>283</v>
      </c>
      <c r="E205" t="s">
        <v>29</v>
      </c>
      <c r="F205">
        <v>20</v>
      </c>
      <c r="G205" t="str">
        <f>IFERROR(VLOOKUP(Loja!B205,Base!$D$2:$Q$969,5,),"Pendente")</f>
        <v>Pendente</v>
      </c>
      <c r="H205" t="str">
        <f>IFERROR(IF(VLOOKUP(Loja!B205,Base!$D$2:$Q$969,10,)="Sucesso","Sucesso","Erro"),"Pendente")</f>
        <v>Pendente</v>
      </c>
    </row>
    <row r="206" spans="1:8" x14ac:dyDescent="0.25">
      <c r="A206" t="s">
        <v>448</v>
      </c>
      <c r="B206" t="s">
        <v>464</v>
      </c>
      <c r="C206" t="s">
        <v>450</v>
      </c>
      <c r="D206" t="s">
        <v>283</v>
      </c>
      <c r="E206" t="s">
        <v>29</v>
      </c>
      <c r="F206">
        <v>20</v>
      </c>
      <c r="G206" t="str">
        <f>IFERROR(VLOOKUP(Loja!B206,Base!$D$2:$Q$969,5,),"Pendente")</f>
        <v>Pendente</v>
      </c>
      <c r="H206" t="str">
        <f>IFERROR(IF(VLOOKUP(Loja!B206,Base!$D$2:$Q$969,10,)="Sucesso","Sucesso","Erro"),"Pendente")</f>
        <v>Pendente</v>
      </c>
    </row>
    <row r="207" spans="1:8" x14ac:dyDescent="0.25">
      <c r="A207" t="s">
        <v>448</v>
      </c>
      <c r="B207" t="s">
        <v>465</v>
      </c>
      <c r="C207" t="s">
        <v>450</v>
      </c>
      <c r="D207" t="s">
        <v>283</v>
      </c>
      <c r="E207" t="s">
        <v>29</v>
      </c>
      <c r="F207">
        <v>20</v>
      </c>
      <c r="G207" t="str">
        <f>IFERROR(VLOOKUP(Loja!B207,Base!$D$2:$Q$969,5,),"Pendente")</f>
        <v>Pendente</v>
      </c>
      <c r="H207" t="str">
        <f>IFERROR(IF(VLOOKUP(Loja!B207,Base!$D$2:$Q$969,10,)="Sucesso","Sucesso","Erro"),"Pendente")</f>
        <v>Pendente</v>
      </c>
    </row>
    <row r="208" spans="1:8" x14ac:dyDescent="0.25">
      <c r="A208" t="s">
        <v>448</v>
      </c>
      <c r="B208" t="s">
        <v>73</v>
      </c>
      <c r="C208" t="s">
        <v>466</v>
      </c>
      <c r="D208" t="s">
        <v>283</v>
      </c>
      <c r="E208" t="s">
        <v>29</v>
      </c>
      <c r="F208">
        <v>20</v>
      </c>
      <c r="G208" t="str">
        <f>IFERROR(VLOOKUP(Loja!B208,Base!$D$2:$Q$969,5,),"Pendente")</f>
        <v>Sucesso</v>
      </c>
      <c r="H208" t="str">
        <f>IFERROR(IF(VLOOKUP(Loja!B208,Base!$D$2:$Q$969,10,)="Sucesso","Sucesso","Erro"),"Pendente")</f>
        <v>Sucesso</v>
      </c>
    </row>
    <row r="209" spans="1:8" x14ac:dyDescent="0.25">
      <c r="A209" t="s">
        <v>448</v>
      </c>
      <c r="B209" t="s">
        <v>92</v>
      </c>
      <c r="C209" t="s">
        <v>466</v>
      </c>
      <c r="D209" t="s">
        <v>283</v>
      </c>
      <c r="E209" t="s">
        <v>29</v>
      </c>
      <c r="F209">
        <v>20</v>
      </c>
      <c r="G209" t="str">
        <f>IFERROR(VLOOKUP(Loja!B209,Base!$D$2:$Q$969,5,),"Pendente")</f>
        <v>Sucesso</v>
      </c>
      <c r="H209" t="str">
        <f>IFERROR(IF(VLOOKUP(Loja!B209,Base!$D$2:$Q$969,10,)="Sucesso","Sucesso","Erro"),"Pendente")</f>
        <v>Sucesso</v>
      </c>
    </row>
    <row r="210" spans="1:8" x14ac:dyDescent="0.25">
      <c r="A210" t="s">
        <v>448</v>
      </c>
      <c r="B210" t="s">
        <v>150</v>
      </c>
      <c r="C210" t="s">
        <v>466</v>
      </c>
      <c r="D210" t="s">
        <v>283</v>
      </c>
      <c r="E210" t="s">
        <v>29</v>
      </c>
      <c r="F210">
        <v>20</v>
      </c>
      <c r="G210" t="str">
        <f>IFERROR(VLOOKUP(Loja!B210,Base!$D$2:$Q$969,5,),"Pendente")</f>
        <v>Sucesso</v>
      </c>
      <c r="H210" t="str">
        <f>IFERROR(IF(VLOOKUP(Loja!B210,Base!$D$2:$Q$969,10,)="Sucesso","Sucesso","Erro"),"Pendente")</f>
        <v>Sucesso</v>
      </c>
    </row>
    <row r="211" spans="1:8" x14ac:dyDescent="0.25">
      <c r="A211" t="s">
        <v>448</v>
      </c>
      <c r="B211" t="s">
        <v>151</v>
      </c>
      <c r="C211" t="s">
        <v>466</v>
      </c>
      <c r="D211" t="s">
        <v>283</v>
      </c>
      <c r="E211" t="s">
        <v>29</v>
      </c>
      <c r="F211">
        <v>20</v>
      </c>
      <c r="G211" t="str">
        <f>IFERROR(VLOOKUP(Loja!B211,Base!$D$2:$Q$969,5,),"Pendente")</f>
        <v>Sucesso</v>
      </c>
      <c r="H211" t="str">
        <f>IFERROR(IF(VLOOKUP(Loja!B211,Base!$D$2:$Q$969,10,)="Sucesso","Sucesso","Erro"),"Pendente")</f>
        <v>Sucesso</v>
      </c>
    </row>
    <row r="212" spans="1:8" x14ac:dyDescent="0.25">
      <c r="A212" t="s">
        <v>448</v>
      </c>
      <c r="B212" t="s">
        <v>69</v>
      </c>
      <c r="C212" t="s">
        <v>466</v>
      </c>
      <c r="D212" t="s">
        <v>283</v>
      </c>
      <c r="E212" t="s">
        <v>29</v>
      </c>
      <c r="F212">
        <v>20</v>
      </c>
      <c r="G212" t="str">
        <f>IFERROR(VLOOKUP(Loja!B212,Base!$D$2:$Q$969,5,),"Pendente")</f>
        <v>Sucesso</v>
      </c>
      <c r="H212" t="str">
        <f>IFERROR(IF(VLOOKUP(Loja!B212,Base!$D$2:$Q$969,10,)="Sucesso","Sucesso","Erro"),"Pendente")</f>
        <v>Sucesso</v>
      </c>
    </row>
    <row r="213" spans="1:8" x14ac:dyDescent="0.25">
      <c r="A213" t="s">
        <v>448</v>
      </c>
      <c r="B213" t="s">
        <v>152</v>
      </c>
      <c r="C213" t="s">
        <v>466</v>
      </c>
      <c r="D213" t="s">
        <v>283</v>
      </c>
      <c r="E213" t="s">
        <v>29</v>
      </c>
      <c r="F213">
        <v>20</v>
      </c>
      <c r="G213" t="str">
        <f>IFERROR(VLOOKUP(Loja!B213,Base!$D$2:$Q$969,5,),"Pendente")</f>
        <v>Sucesso</v>
      </c>
      <c r="H213" t="str">
        <f>IFERROR(IF(VLOOKUP(Loja!B213,Base!$D$2:$Q$969,10,)="Sucesso","Sucesso","Erro"),"Pendente")</f>
        <v>Sucesso</v>
      </c>
    </row>
    <row r="214" spans="1:8" x14ac:dyDescent="0.25">
      <c r="A214" t="s">
        <v>448</v>
      </c>
      <c r="B214" t="s">
        <v>153</v>
      </c>
      <c r="C214" t="s">
        <v>466</v>
      </c>
      <c r="D214" t="s">
        <v>283</v>
      </c>
      <c r="E214" t="s">
        <v>29</v>
      </c>
      <c r="F214">
        <v>20</v>
      </c>
      <c r="G214" t="str">
        <f>IFERROR(VLOOKUP(Loja!B214,Base!$D$2:$Q$969,5,),"Pendente")</f>
        <v>Sucesso</v>
      </c>
      <c r="H214" t="str">
        <f>IFERROR(IF(VLOOKUP(Loja!B214,Base!$D$2:$Q$969,10,)="Sucesso","Sucesso","Erro"),"Pendente")</f>
        <v>Sucesso</v>
      </c>
    </row>
    <row r="215" spans="1:8" x14ac:dyDescent="0.25">
      <c r="A215" t="s">
        <v>448</v>
      </c>
      <c r="B215" t="s">
        <v>154</v>
      </c>
      <c r="C215" t="s">
        <v>466</v>
      </c>
      <c r="D215" t="s">
        <v>283</v>
      </c>
      <c r="E215" t="s">
        <v>29</v>
      </c>
      <c r="F215">
        <v>20</v>
      </c>
      <c r="G215" t="str">
        <f>IFERROR(VLOOKUP(Loja!B215,Base!$D$2:$Q$969,5,),"Pendente")</f>
        <v>Sucesso</v>
      </c>
      <c r="H215" t="str">
        <f>IFERROR(IF(VLOOKUP(Loja!B215,Base!$D$2:$Q$969,10,)="Sucesso","Sucesso","Erro"),"Pendente")</f>
        <v>Sucesso</v>
      </c>
    </row>
    <row r="216" spans="1:8" x14ac:dyDescent="0.25">
      <c r="A216" t="s">
        <v>448</v>
      </c>
      <c r="B216" t="s">
        <v>155</v>
      </c>
      <c r="C216" t="s">
        <v>466</v>
      </c>
      <c r="D216" t="s">
        <v>283</v>
      </c>
      <c r="E216" t="s">
        <v>29</v>
      </c>
      <c r="F216">
        <v>20</v>
      </c>
      <c r="G216" t="str">
        <f>IFERROR(VLOOKUP(Loja!B216,Base!$D$2:$Q$969,5,),"Pendente")</f>
        <v>Sucesso</v>
      </c>
      <c r="H216" t="str">
        <f>IFERROR(IF(VLOOKUP(Loja!B216,Base!$D$2:$Q$969,10,)="Sucesso","Sucesso","Erro"),"Pendente")</f>
        <v>Sucesso</v>
      </c>
    </row>
    <row r="217" spans="1:8" x14ac:dyDescent="0.25">
      <c r="A217" t="s">
        <v>448</v>
      </c>
      <c r="B217" t="s">
        <v>96</v>
      </c>
      <c r="C217" t="s">
        <v>466</v>
      </c>
      <c r="D217" t="s">
        <v>283</v>
      </c>
      <c r="E217" t="s">
        <v>29</v>
      </c>
      <c r="F217">
        <v>20</v>
      </c>
      <c r="G217" t="str">
        <f>IFERROR(VLOOKUP(Loja!B217,Base!$D$2:$Q$969,5,),"Pendente")</f>
        <v>Sucesso</v>
      </c>
      <c r="H217" t="str">
        <f>IFERROR(IF(VLOOKUP(Loja!B217,Base!$D$2:$Q$969,10,)="Sucesso","Sucesso","Erro"),"Pendente")</f>
        <v>Sucesso</v>
      </c>
    </row>
    <row r="218" spans="1:8" x14ac:dyDescent="0.25">
      <c r="A218" t="s">
        <v>448</v>
      </c>
      <c r="B218" t="s">
        <v>94</v>
      </c>
      <c r="C218" t="s">
        <v>466</v>
      </c>
      <c r="D218" t="s">
        <v>283</v>
      </c>
      <c r="E218" t="s">
        <v>29</v>
      </c>
      <c r="F218">
        <v>20</v>
      </c>
      <c r="G218" t="str">
        <f>IFERROR(VLOOKUP(Loja!B218,Base!$D$2:$Q$969,5,),"Pendente")</f>
        <v>Sucesso</v>
      </c>
      <c r="H218" t="str">
        <f>IFERROR(IF(VLOOKUP(Loja!B218,Base!$D$2:$Q$969,10,)="Sucesso","Sucesso","Erro"),"Pendente")</f>
        <v>Sucesso</v>
      </c>
    </row>
    <row r="219" spans="1:8" x14ac:dyDescent="0.25">
      <c r="A219" t="s">
        <v>448</v>
      </c>
      <c r="B219" t="s">
        <v>81</v>
      </c>
      <c r="C219" t="s">
        <v>466</v>
      </c>
      <c r="D219" t="s">
        <v>283</v>
      </c>
      <c r="E219" t="s">
        <v>29</v>
      </c>
      <c r="F219">
        <v>20</v>
      </c>
      <c r="G219" t="str">
        <f>IFERROR(VLOOKUP(Loja!B219,Base!$D$2:$Q$969,5,),"Pendente")</f>
        <v>Sucesso</v>
      </c>
      <c r="H219" t="str">
        <f>IFERROR(IF(VLOOKUP(Loja!B219,Base!$D$2:$Q$969,10,)="Sucesso","Sucesso","Erro"),"Pendente")</f>
        <v>Erro</v>
      </c>
    </row>
    <row r="220" spans="1:8" x14ac:dyDescent="0.25">
      <c r="A220" t="s">
        <v>448</v>
      </c>
      <c r="B220" t="s">
        <v>98</v>
      </c>
      <c r="C220" t="s">
        <v>466</v>
      </c>
      <c r="D220" t="s">
        <v>283</v>
      </c>
      <c r="E220" t="s">
        <v>29</v>
      </c>
      <c r="F220">
        <v>20</v>
      </c>
      <c r="G220" t="str">
        <f>IFERROR(VLOOKUP(Loja!B220,Base!$D$2:$Q$969,5,),"Pendente")</f>
        <v>Sucesso</v>
      </c>
      <c r="H220" t="str">
        <f>IFERROR(IF(VLOOKUP(Loja!B220,Base!$D$2:$Q$969,10,)="Sucesso","Sucesso","Erro"),"Pendente")</f>
        <v>Sucesso</v>
      </c>
    </row>
    <row r="221" spans="1:8" x14ac:dyDescent="0.25">
      <c r="A221" t="s">
        <v>448</v>
      </c>
      <c r="B221" t="s">
        <v>93</v>
      </c>
      <c r="C221" t="s">
        <v>466</v>
      </c>
      <c r="D221" t="s">
        <v>283</v>
      </c>
      <c r="E221" t="s">
        <v>29</v>
      </c>
      <c r="F221">
        <v>20</v>
      </c>
      <c r="G221" t="str">
        <f>IFERROR(VLOOKUP(Loja!B221,Base!$D$2:$Q$969,5,),"Pendente")</f>
        <v>Sucesso</v>
      </c>
      <c r="H221" t="str">
        <f>IFERROR(IF(VLOOKUP(Loja!B221,Base!$D$2:$Q$969,10,)="Sucesso","Sucesso","Erro"),"Pendente")</f>
        <v>Sucesso</v>
      </c>
    </row>
    <row r="222" spans="1:8" x14ac:dyDescent="0.25">
      <c r="A222" t="s">
        <v>448</v>
      </c>
      <c r="B222" t="s">
        <v>156</v>
      </c>
      <c r="C222" t="s">
        <v>466</v>
      </c>
      <c r="D222" t="s">
        <v>283</v>
      </c>
      <c r="E222" t="s">
        <v>29</v>
      </c>
      <c r="F222">
        <v>20</v>
      </c>
      <c r="G222" t="str">
        <f>IFERROR(VLOOKUP(Loja!B222,Base!$D$2:$Q$969,5,),"Pendente")</f>
        <v>Sucesso</v>
      </c>
      <c r="H222" t="str">
        <f>IFERROR(IF(VLOOKUP(Loja!B222,Base!$D$2:$Q$969,10,)="Sucesso","Sucesso","Erro"),"Pendente")</f>
        <v>Sucesso</v>
      </c>
    </row>
    <row r="223" spans="1:8" x14ac:dyDescent="0.25">
      <c r="A223" t="s">
        <v>448</v>
      </c>
      <c r="B223" t="s">
        <v>99</v>
      </c>
      <c r="C223" t="s">
        <v>466</v>
      </c>
      <c r="D223" t="s">
        <v>283</v>
      </c>
      <c r="E223" t="s">
        <v>29</v>
      </c>
      <c r="F223">
        <v>20</v>
      </c>
      <c r="G223" t="str">
        <f>IFERROR(VLOOKUP(Loja!B223,Base!$D$2:$Q$969,5,),"Pendente")</f>
        <v>Sucesso</v>
      </c>
      <c r="H223" t="str">
        <f>IFERROR(IF(VLOOKUP(Loja!B223,Base!$D$2:$Q$969,10,)="Sucesso","Sucesso","Erro"),"Pendente")</f>
        <v>Sucesso</v>
      </c>
    </row>
    <row r="224" spans="1:8" x14ac:dyDescent="0.25">
      <c r="A224" t="s">
        <v>448</v>
      </c>
      <c r="B224" t="s">
        <v>157</v>
      </c>
      <c r="C224" t="s">
        <v>466</v>
      </c>
      <c r="D224" t="s">
        <v>283</v>
      </c>
      <c r="E224" t="s">
        <v>29</v>
      </c>
      <c r="F224">
        <v>20</v>
      </c>
      <c r="G224" t="str">
        <f>IFERROR(VLOOKUP(Loja!B224,Base!$D$2:$Q$969,5,),"Pendente")</f>
        <v>Sucesso</v>
      </c>
      <c r="H224" t="str">
        <f>IFERROR(IF(VLOOKUP(Loja!B224,Base!$D$2:$Q$969,10,)="Sucesso","Sucesso","Erro"),"Pendente")</f>
        <v>Erro</v>
      </c>
    </row>
    <row r="225" spans="1:8" x14ac:dyDescent="0.25">
      <c r="A225" t="s">
        <v>448</v>
      </c>
      <c r="B225" t="s">
        <v>158</v>
      </c>
      <c r="C225" t="s">
        <v>466</v>
      </c>
      <c r="D225" t="s">
        <v>283</v>
      </c>
      <c r="E225" t="s">
        <v>29</v>
      </c>
      <c r="F225">
        <v>20</v>
      </c>
      <c r="G225" t="str">
        <f>IFERROR(VLOOKUP(Loja!B225,Base!$D$2:$Q$969,5,),"Pendente")</f>
        <v>Sucesso</v>
      </c>
      <c r="H225" t="str">
        <f>IFERROR(IF(VLOOKUP(Loja!B225,Base!$D$2:$Q$969,10,)="Sucesso","Sucesso","Erro"),"Pendente")</f>
        <v>Sucesso</v>
      </c>
    </row>
    <row r="226" spans="1:8" x14ac:dyDescent="0.25">
      <c r="A226" t="s">
        <v>448</v>
      </c>
      <c r="B226" t="s">
        <v>159</v>
      </c>
      <c r="C226" t="s">
        <v>466</v>
      </c>
      <c r="D226" t="s">
        <v>283</v>
      </c>
      <c r="E226" t="s">
        <v>29</v>
      </c>
      <c r="F226">
        <v>20</v>
      </c>
      <c r="G226" t="str">
        <f>IFERROR(VLOOKUP(Loja!B226,Base!$D$2:$Q$969,5,),"Pendente")</f>
        <v>Sucesso</v>
      </c>
      <c r="H226" t="str">
        <f>IFERROR(IF(VLOOKUP(Loja!B226,Base!$D$2:$Q$969,10,)="Sucesso","Sucesso","Erro"),"Pendente")</f>
        <v>Sucesso</v>
      </c>
    </row>
    <row r="227" spans="1:8" x14ac:dyDescent="0.25">
      <c r="A227" t="s">
        <v>448</v>
      </c>
      <c r="B227" t="s">
        <v>160</v>
      </c>
      <c r="C227" t="s">
        <v>466</v>
      </c>
      <c r="D227" t="s">
        <v>283</v>
      </c>
      <c r="E227" t="s">
        <v>29</v>
      </c>
      <c r="F227">
        <v>20</v>
      </c>
      <c r="G227" t="str">
        <f>IFERROR(VLOOKUP(Loja!B227,Base!$D$2:$Q$969,5,),"Pendente")</f>
        <v>Sucesso</v>
      </c>
      <c r="H227" t="str">
        <f>IFERROR(IF(VLOOKUP(Loja!B227,Base!$D$2:$Q$969,10,)="Sucesso","Sucesso","Erro"),"Pendente")</f>
        <v>Sucesso</v>
      </c>
    </row>
    <row r="228" spans="1:8" x14ac:dyDescent="0.25">
      <c r="A228" t="s">
        <v>448</v>
      </c>
      <c r="B228" t="s">
        <v>67</v>
      </c>
      <c r="C228" t="s">
        <v>466</v>
      </c>
      <c r="D228" t="s">
        <v>283</v>
      </c>
      <c r="E228" t="s">
        <v>29</v>
      </c>
      <c r="F228">
        <v>20</v>
      </c>
      <c r="G228" t="str">
        <f>IFERROR(VLOOKUP(Loja!B228,Base!$D$2:$Q$969,5,),"Pendente")</f>
        <v>Sucesso</v>
      </c>
      <c r="H228" t="str">
        <f>IFERROR(IF(VLOOKUP(Loja!B228,Base!$D$2:$Q$969,10,)="Sucesso","Sucesso","Erro"),"Pendente")</f>
        <v>Sucesso</v>
      </c>
    </row>
    <row r="229" spans="1:8" x14ac:dyDescent="0.25">
      <c r="A229" t="s">
        <v>448</v>
      </c>
      <c r="B229" t="s">
        <v>78</v>
      </c>
      <c r="C229" t="s">
        <v>466</v>
      </c>
      <c r="D229" t="s">
        <v>283</v>
      </c>
      <c r="E229" t="s">
        <v>29</v>
      </c>
      <c r="F229">
        <v>20</v>
      </c>
      <c r="G229" t="str">
        <f>IFERROR(VLOOKUP(Loja!B229,Base!$D$2:$Q$969,5,),"Pendente")</f>
        <v>Sucesso</v>
      </c>
      <c r="H229" t="str">
        <f>IFERROR(IF(VLOOKUP(Loja!B229,Base!$D$2:$Q$969,10,)="Sucesso","Sucesso","Erro"),"Pendente")</f>
        <v>Sucesso</v>
      </c>
    </row>
    <row r="230" spans="1:8" x14ac:dyDescent="0.25">
      <c r="A230" t="s">
        <v>448</v>
      </c>
      <c r="B230" t="s">
        <v>161</v>
      </c>
      <c r="C230" t="s">
        <v>466</v>
      </c>
      <c r="D230" t="s">
        <v>283</v>
      </c>
      <c r="E230" t="s">
        <v>29</v>
      </c>
      <c r="F230">
        <v>20</v>
      </c>
      <c r="G230" t="str">
        <f>IFERROR(VLOOKUP(Loja!B230,Base!$D$2:$Q$969,5,),"Pendente")</f>
        <v>Sucesso</v>
      </c>
      <c r="H230" t="str">
        <f>IFERROR(IF(VLOOKUP(Loja!B230,Base!$D$2:$Q$969,10,)="Sucesso","Sucesso","Erro"),"Pendente")</f>
        <v>Sucesso</v>
      </c>
    </row>
    <row r="231" spans="1:8" x14ac:dyDescent="0.25">
      <c r="A231" t="s">
        <v>448</v>
      </c>
      <c r="B231" t="s">
        <v>162</v>
      </c>
      <c r="C231" t="s">
        <v>466</v>
      </c>
      <c r="D231" t="s">
        <v>283</v>
      </c>
      <c r="E231" t="s">
        <v>29</v>
      </c>
      <c r="F231">
        <v>20</v>
      </c>
      <c r="G231" t="str">
        <f>IFERROR(VLOOKUP(Loja!B231,Base!$D$2:$Q$969,5,),"Pendente")</f>
        <v>Sucesso</v>
      </c>
      <c r="H231" t="str">
        <f>IFERROR(IF(VLOOKUP(Loja!B231,Base!$D$2:$Q$969,10,)="Sucesso","Sucesso","Erro"),"Pendente")</f>
        <v>Sucesso</v>
      </c>
    </row>
    <row r="232" spans="1:8" x14ac:dyDescent="0.25">
      <c r="A232" t="s">
        <v>448</v>
      </c>
      <c r="B232" t="s">
        <v>163</v>
      </c>
      <c r="C232" t="s">
        <v>466</v>
      </c>
      <c r="D232" t="s">
        <v>283</v>
      </c>
      <c r="E232" t="s">
        <v>29</v>
      </c>
      <c r="F232">
        <v>20</v>
      </c>
      <c r="G232" t="str">
        <f>IFERROR(VLOOKUP(Loja!B232,Base!$D$2:$Q$969,5,),"Pendente")</f>
        <v>Sucesso</v>
      </c>
      <c r="H232" t="str">
        <f>IFERROR(IF(VLOOKUP(Loja!B232,Base!$D$2:$Q$969,10,)="Sucesso","Sucesso","Erro"),"Pendente")</f>
        <v>Erro</v>
      </c>
    </row>
    <row r="233" spans="1:8" x14ac:dyDescent="0.25">
      <c r="A233" t="s">
        <v>448</v>
      </c>
      <c r="B233" t="s">
        <v>74</v>
      </c>
      <c r="C233" t="s">
        <v>466</v>
      </c>
      <c r="D233" t="s">
        <v>283</v>
      </c>
      <c r="E233" t="s">
        <v>29</v>
      </c>
      <c r="F233">
        <v>20</v>
      </c>
      <c r="G233" t="str">
        <f>IFERROR(VLOOKUP(Loja!B233,Base!$D$2:$Q$969,5,),"Pendente")</f>
        <v>Sucesso</v>
      </c>
      <c r="H233" t="str">
        <f>IFERROR(IF(VLOOKUP(Loja!B233,Base!$D$2:$Q$969,10,)="Sucesso","Sucesso","Erro"),"Pendente")</f>
        <v>Sucesso</v>
      </c>
    </row>
    <row r="234" spans="1:8" x14ac:dyDescent="0.25">
      <c r="A234" t="s">
        <v>448</v>
      </c>
      <c r="B234" t="s">
        <v>68</v>
      </c>
      <c r="C234" t="s">
        <v>466</v>
      </c>
      <c r="D234" t="s">
        <v>283</v>
      </c>
      <c r="E234" t="s">
        <v>29</v>
      </c>
      <c r="F234">
        <v>20</v>
      </c>
      <c r="G234" t="str">
        <f>IFERROR(VLOOKUP(Loja!B234,Base!$D$2:$Q$969,5,),"Pendente")</f>
        <v>Sucesso</v>
      </c>
      <c r="H234" t="str">
        <f>IFERROR(IF(VLOOKUP(Loja!B234,Base!$D$2:$Q$969,10,)="Sucesso","Sucesso","Erro"),"Pendente")</f>
        <v>Sucesso</v>
      </c>
    </row>
    <row r="235" spans="1:8" x14ac:dyDescent="0.25">
      <c r="A235" t="s">
        <v>448</v>
      </c>
      <c r="B235" t="s">
        <v>76</v>
      </c>
      <c r="C235" t="s">
        <v>466</v>
      </c>
      <c r="D235" t="s">
        <v>283</v>
      </c>
      <c r="E235" t="s">
        <v>29</v>
      </c>
      <c r="F235">
        <v>20</v>
      </c>
      <c r="G235" t="str">
        <f>IFERROR(VLOOKUP(Loja!B235,Base!$D$2:$Q$969,5,),"Pendente")</f>
        <v>Sucesso</v>
      </c>
      <c r="H235" t="str">
        <f>IFERROR(IF(VLOOKUP(Loja!B235,Base!$D$2:$Q$969,10,)="Sucesso","Sucesso","Erro"),"Pendente")</f>
        <v>Sucesso</v>
      </c>
    </row>
    <row r="236" spans="1:8" x14ac:dyDescent="0.25">
      <c r="A236" t="s">
        <v>448</v>
      </c>
      <c r="B236" t="s">
        <v>164</v>
      </c>
      <c r="C236" t="s">
        <v>466</v>
      </c>
      <c r="D236" t="s">
        <v>283</v>
      </c>
      <c r="E236" t="s">
        <v>29</v>
      </c>
      <c r="F236">
        <v>20</v>
      </c>
      <c r="G236" t="str">
        <f>IFERROR(VLOOKUP(Loja!B236,Base!$D$2:$Q$969,5,),"Pendente")</f>
        <v>Sucesso</v>
      </c>
      <c r="H236" t="str">
        <f>IFERROR(IF(VLOOKUP(Loja!B236,Base!$D$2:$Q$969,10,)="Sucesso","Sucesso","Erro"),"Pendente")</f>
        <v>Sucesso</v>
      </c>
    </row>
    <row r="237" spans="1:8" x14ac:dyDescent="0.25">
      <c r="A237" t="s">
        <v>448</v>
      </c>
      <c r="B237" t="s">
        <v>87</v>
      </c>
      <c r="C237" t="s">
        <v>466</v>
      </c>
      <c r="D237" t="s">
        <v>283</v>
      </c>
      <c r="E237" t="s">
        <v>29</v>
      </c>
      <c r="F237">
        <v>20</v>
      </c>
      <c r="G237" t="str">
        <f>IFERROR(VLOOKUP(Loja!B237,Base!$D$2:$Q$969,5,),"Pendente")</f>
        <v>Sucesso</v>
      </c>
      <c r="H237" t="str">
        <f>IFERROR(IF(VLOOKUP(Loja!B237,Base!$D$2:$Q$969,10,)="Sucesso","Sucesso","Erro"),"Pendente")</f>
        <v>Sucesso</v>
      </c>
    </row>
    <row r="238" spans="1:8" x14ac:dyDescent="0.25">
      <c r="A238" t="s">
        <v>448</v>
      </c>
      <c r="B238" t="s">
        <v>83</v>
      </c>
      <c r="C238" t="s">
        <v>466</v>
      </c>
      <c r="D238" t="s">
        <v>283</v>
      </c>
      <c r="E238" t="s">
        <v>29</v>
      </c>
      <c r="F238">
        <v>20</v>
      </c>
      <c r="G238" t="str">
        <f>IFERROR(VLOOKUP(Loja!B238,Base!$D$2:$Q$969,5,),"Pendente")</f>
        <v>Sucesso</v>
      </c>
      <c r="H238" t="str">
        <f>IFERROR(IF(VLOOKUP(Loja!B238,Base!$D$2:$Q$969,10,)="Sucesso","Sucesso","Erro"),"Pendente")</f>
        <v>Sucesso</v>
      </c>
    </row>
    <row r="239" spans="1:8" x14ac:dyDescent="0.25">
      <c r="A239" t="s">
        <v>448</v>
      </c>
      <c r="B239" t="s">
        <v>100</v>
      </c>
      <c r="C239" t="s">
        <v>466</v>
      </c>
      <c r="D239" t="s">
        <v>283</v>
      </c>
      <c r="E239" t="s">
        <v>29</v>
      </c>
      <c r="F239">
        <v>20</v>
      </c>
      <c r="G239" t="str">
        <f>IFERROR(VLOOKUP(Loja!B239,Base!$D$2:$Q$969,5,),"Pendente")</f>
        <v>Sucesso</v>
      </c>
      <c r="H239" t="str">
        <f>IFERROR(IF(VLOOKUP(Loja!B239,Base!$D$2:$Q$969,10,)="Sucesso","Sucesso","Erro"),"Pendente")</f>
        <v>Sucesso</v>
      </c>
    </row>
    <row r="240" spans="1:8" x14ac:dyDescent="0.25">
      <c r="A240" t="s">
        <v>448</v>
      </c>
      <c r="B240" t="s">
        <v>467</v>
      </c>
      <c r="C240" t="s">
        <v>450</v>
      </c>
      <c r="D240" t="s">
        <v>283</v>
      </c>
      <c r="E240" t="s">
        <v>29</v>
      </c>
      <c r="F240">
        <v>20</v>
      </c>
      <c r="G240" t="str">
        <f>IFERROR(VLOOKUP(Loja!B240,Base!$D$2:$Q$969,5,),"Pendente")</f>
        <v>Pendente</v>
      </c>
      <c r="H240" t="str">
        <f>IFERROR(IF(VLOOKUP(Loja!B240,Base!$D$2:$Q$969,10,)="Sucesso","Sucesso","Erro"),"Pendente")</f>
        <v>Pendente</v>
      </c>
    </row>
    <row r="241" spans="1:8" x14ac:dyDescent="0.25">
      <c r="A241" t="s">
        <v>448</v>
      </c>
      <c r="B241" t="s">
        <v>165</v>
      </c>
      <c r="C241" t="s">
        <v>466</v>
      </c>
      <c r="D241" t="s">
        <v>283</v>
      </c>
      <c r="E241" t="s">
        <v>29</v>
      </c>
      <c r="F241">
        <v>20</v>
      </c>
      <c r="G241" t="str">
        <f>IFERROR(VLOOKUP(Loja!B241,Base!$D$2:$Q$969,5,),"Pendente")</f>
        <v>Sucesso</v>
      </c>
      <c r="H241" t="str">
        <f>IFERROR(IF(VLOOKUP(Loja!B241,Base!$D$2:$Q$969,10,)="Sucesso","Sucesso","Erro"),"Pendente")</f>
        <v>Erro</v>
      </c>
    </row>
    <row r="242" spans="1:8" x14ac:dyDescent="0.25">
      <c r="A242" t="s">
        <v>448</v>
      </c>
      <c r="B242" t="s">
        <v>82</v>
      </c>
      <c r="C242" t="s">
        <v>466</v>
      </c>
      <c r="D242" t="s">
        <v>283</v>
      </c>
      <c r="E242" t="s">
        <v>29</v>
      </c>
      <c r="F242">
        <v>20</v>
      </c>
      <c r="G242" t="str">
        <f>IFERROR(VLOOKUP(Loja!B242,Base!$D$2:$Q$969,5,),"Pendente")</f>
        <v>Sucesso</v>
      </c>
      <c r="H242" t="str">
        <f>IFERROR(IF(VLOOKUP(Loja!B242,Base!$D$2:$Q$969,10,)="Sucesso","Sucesso","Erro"),"Pendente")</f>
        <v>Sucesso</v>
      </c>
    </row>
    <row r="243" spans="1:8" x14ac:dyDescent="0.25">
      <c r="A243" t="s">
        <v>448</v>
      </c>
      <c r="B243" t="s">
        <v>166</v>
      </c>
      <c r="C243" t="s">
        <v>466</v>
      </c>
      <c r="D243" t="s">
        <v>283</v>
      </c>
      <c r="E243" t="s">
        <v>29</v>
      </c>
      <c r="F243">
        <v>20</v>
      </c>
      <c r="G243" t="str">
        <f>IFERROR(VLOOKUP(Loja!B243,Base!$D$2:$Q$969,5,),"Pendente")</f>
        <v>Sucesso</v>
      </c>
      <c r="H243" t="str">
        <f>IFERROR(IF(VLOOKUP(Loja!B243,Base!$D$2:$Q$969,10,)="Sucesso","Sucesso","Erro"),"Pendente")</f>
        <v>Sucesso</v>
      </c>
    </row>
    <row r="244" spans="1:8" x14ac:dyDescent="0.25">
      <c r="A244" t="s">
        <v>448</v>
      </c>
      <c r="B244" t="s">
        <v>167</v>
      </c>
      <c r="C244" t="s">
        <v>466</v>
      </c>
      <c r="D244" t="s">
        <v>283</v>
      </c>
      <c r="E244" t="s">
        <v>29</v>
      </c>
      <c r="F244">
        <v>20</v>
      </c>
      <c r="G244" t="str">
        <f>IFERROR(VLOOKUP(Loja!B244,Base!$D$2:$Q$969,5,),"Pendente")</f>
        <v>Sucesso</v>
      </c>
      <c r="H244" t="str">
        <f>IFERROR(IF(VLOOKUP(Loja!B244,Base!$D$2:$Q$969,10,)="Sucesso","Sucesso","Erro"),"Pendente")</f>
        <v>Sucesso</v>
      </c>
    </row>
    <row r="245" spans="1:8" x14ac:dyDescent="0.25">
      <c r="A245" t="s">
        <v>448</v>
      </c>
      <c r="B245" t="s">
        <v>88</v>
      </c>
      <c r="C245" t="s">
        <v>466</v>
      </c>
      <c r="D245" t="s">
        <v>283</v>
      </c>
      <c r="E245" t="s">
        <v>29</v>
      </c>
      <c r="F245">
        <v>20</v>
      </c>
      <c r="G245" t="str">
        <f>IFERROR(VLOOKUP(Loja!B245,Base!$D$2:$Q$969,5,),"Pendente")</f>
        <v>Sucesso</v>
      </c>
      <c r="H245" t="str">
        <f>IFERROR(IF(VLOOKUP(Loja!B245,Base!$D$2:$Q$969,10,)="Sucesso","Sucesso","Erro"),"Pendente")</f>
        <v>Sucesso</v>
      </c>
    </row>
    <row r="246" spans="1:8" x14ac:dyDescent="0.25">
      <c r="A246" t="s">
        <v>448</v>
      </c>
      <c r="B246" t="s">
        <v>168</v>
      </c>
      <c r="C246" t="s">
        <v>466</v>
      </c>
      <c r="D246" t="s">
        <v>283</v>
      </c>
      <c r="E246" t="s">
        <v>29</v>
      </c>
      <c r="F246">
        <v>20</v>
      </c>
      <c r="G246" t="str">
        <f>IFERROR(VLOOKUP(Loja!B246,Base!$D$2:$Q$969,5,),"Pendente")</f>
        <v>Sucesso</v>
      </c>
      <c r="H246" t="str">
        <f>IFERROR(IF(VLOOKUP(Loja!B246,Base!$D$2:$Q$969,10,)="Sucesso","Sucesso","Erro"),"Pendente")</f>
        <v>Sucesso</v>
      </c>
    </row>
    <row r="247" spans="1:8" x14ac:dyDescent="0.25">
      <c r="A247" t="s">
        <v>448</v>
      </c>
      <c r="B247" t="s">
        <v>71</v>
      </c>
      <c r="C247" t="s">
        <v>466</v>
      </c>
      <c r="D247" t="s">
        <v>283</v>
      </c>
      <c r="E247" t="s">
        <v>29</v>
      </c>
      <c r="F247">
        <v>20</v>
      </c>
      <c r="G247" t="str">
        <f>IFERROR(VLOOKUP(Loja!B247,Base!$D$2:$Q$969,5,),"Pendente")</f>
        <v>Sucesso</v>
      </c>
      <c r="H247" t="str">
        <f>IFERROR(IF(VLOOKUP(Loja!B247,Base!$D$2:$Q$969,10,)="Sucesso","Sucesso","Erro"),"Pendente")</f>
        <v>Sucesso</v>
      </c>
    </row>
    <row r="248" spans="1:8" x14ac:dyDescent="0.25">
      <c r="A248" t="s">
        <v>448</v>
      </c>
      <c r="B248" t="s">
        <v>97</v>
      </c>
      <c r="C248" t="s">
        <v>466</v>
      </c>
      <c r="D248" t="s">
        <v>283</v>
      </c>
      <c r="E248" t="s">
        <v>29</v>
      </c>
      <c r="F248">
        <v>20</v>
      </c>
      <c r="G248" t="str">
        <f>IFERROR(VLOOKUP(Loja!B248,Base!$D$2:$Q$969,5,),"Pendente")</f>
        <v>Sucesso</v>
      </c>
      <c r="H248" t="str">
        <f>IFERROR(IF(VLOOKUP(Loja!B248,Base!$D$2:$Q$969,10,)="Sucesso","Sucesso","Erro"),"Pendente")</f>
        <v>Sucesso</v>
      </c>
    </row>
    <row r="249" spans="1:8" x14ac:dyDescent="0.25">
      <c r="A249" t="s">
        <v>448</v>
      </c>
      <c r="B249" t="s">
        <v>70</v>
      </c>
      <c r="C249" t="s">
        <v>466</v>
      </c>
      <c r="D249" t="s">
        <v>283</v>
      </c>
      <c r="E249" t="s">
        <v>29</v>
      </c>
      <c r="F249">
        <v>20</v>
      </c>
      <c r="G249" t="str">
        <f>IFERROR(VLOOKUP(Loja!B249,Base!$D$2:$Q$969,5,),"Pendente")</f>
        <v>Sucesso</v>
      </c>
      <c r="H249" t="str">
        <f>IFERROR(IF(VLOOKUP(Loja!B249,Base!$D$2:$Q$969,10,)="Sucesso","Sucesso","Erro"),"Pendente")</f>
        <v>Sucesso</v>
      </c>
    </row>
    <row r="250" spans="1:8" x14ac:dyDescent="0.25">
      <c r="A250" t="s">
        <v>448</v>
      </c>
      <c r="B250" t="s">
        <v>169</v>
      </c>
      <c r="C250" t="s">
        <v>466</v>
      </c>
      <c r="D250" t="s">
        <v>283</v>
      </c>
      <c r="E250" t="s">
        <v>29</v>
      </c>
      <c r="F250">
        <v>20</v>
      </c>
      <c r="G250" t="str">
        <f>IFERROR(VLOOKUP(Loja!B250,Base!$D$2:$Q$969,5,),"Pendente")</f>
        <v>Sucesso</v>
      </c>
      <c r="H250" t="str">
        <f>IFERROR(IF(VLOOKUP(Loja!B250,Base!$D$2:$Q$969,10,)="Sucesso","Sucesso","Erro"),"Pendente")</f>
        <v>Sucesso</v>
      </c>
    </row>
    <row r="251" spans="1:8" x14ac:dyDescent="0.25">
      <c r="A251" t="s">
        <v>448</v>
      </c>
      <c r="B251" t="s">
        <v>170</v>
      </c>
      <c r="C251" t="s">
        <v>466</v>
      </c>
      <c r="D251" t="s">
        <v>283</v>
      </c>
      <c r="E251" t="s">
        <v>29</v>
      </c>
      <c r="F251">
        <v>20</v>
      </c>
      <c r="G251" t="str">
        <f>IFERROR(VLOOKUP(Loja!B251,Base!$D$2:$Q$969,5,),"Pendente")</f>
        <v>Sucesso</v>
      </c>
      <c r="H251" t="str">
        <f>IFERROR(IF(VLOOKUP(Loja!B251,Base!$D$2:$Q$969,10,)="Sucesso","Sucesso","Erro"),"Pendente")</f>
        <v>Sucesso</v>
      </c>
    </row>
    <row r="252" spans="1:8" x14ac:dyDescent="0.25">
      <c r="A252" t="s">
        <v>448</v>
      </c>
      <c r="B252" t="s">
        <v>89</v>
      </c>
      <c r="C252" t="s">
        <v>466</v>
      </c>
      <c r="D252" t="s">
        <v>283</v>
      </c>
      <c r="E252" t="s">
        <v>29</v>
      </c>
      <c r="F252">
        <v>20</v>
      </c>
      <c r="G252" t="str">
        <f>IFERROR(VLOOKUP(Loja!B252,Base!$D$2:$Q$969,5,),"Pendente")</f>
        <v>Sucesso</v>
      </c>
      <c r="H252" t="str">
        <f>IFERROR(IF(VLOOKUP(Loja!B252,Base!$D$2:$Q$969,10,)="Sucesso","Sucesso","Erro"),"Pendente")</f>
        <v>Sucesso</v>
      </c>
    </row>
    <row r="253" spans="1:8" x14ac:dyDescent="0.25">
      <c r="A253" t="s">
        <v>448</v>
      </c>
      <c r="B253" t="s">
        <v>77</v>
      </c>
      <c r="C253" t="s">
        <v>466</v>
      </c>
      <c r="D253" t="s">
        <v>283</v>
      </c>
      <c r="E253" t="s">
        <v>29</v>
      </c>
      <c r="F253">
        <v>20</v>
      </c>
      <c r="G253" t="str">
        <f>IFERROR(VLOOKUP(Loja!B253,Base!$D$2:$Q$969,5,),"Pendente")</f>
        <v>Sucesso</v>
      </c>
      <c r="H253" t="str">
        <f>IFERROR(IF(VLOOKUP(Loja!B253,Base!$D$2:$Q$969,10,)="Sucesso","Sucesso","Erro"),"Pendente")</f>
        <v>Sucesso</v>
      </c>
    </row>
    <row r="254" spans="1:8" x14ac:dyDescent="0.25">
      <c r="A254" t="s">
        <v>448</v>
      </c>
      <c r="B254" t="s">
        <v>80</v>
      </c>
      <c r="C254" t="s">
        <v>466</v>
      </c>
      <c r="D254" t="s">
        <v>283</v>
      </c>
      <c r="E254" t="s">
        <v>29</v>
      </c>
      <c r="F254">
        <v>20</v>
      </c>
      <c r="G254" t="str">
        <f>IFERROR(VLOOKUP(Loja!B254,Base!$D$2:$Q$969,5,),"Pendente")</f>
        <v>Sucesso</v>
      </c>
      <c r="H254" t="str">
        <f>IFERROR(IF(VLOOKUP(Loja!B254,Base!$D$2:$Q$969,10,)="Sucesso","Sucesso","Erro"),"Pendente")</f>
        <v>Sucesso</v>
      </c>
    </row>
    <row r="255" spans="1:8" x14ac:dyDescent="0.25">
      <c r="A255" t="s">
        <v>448</v>
      </c>
      <c r="B255" t="s">
        <v>171</v>
      </c>
      <c r="C255" t="s">
        <v>466</v>
      </c>
      <c r="D255" t="s">
        <v>283</v>
      </c>
      <c r="E255" t="s">
        <v>29</v>
      </c>
      <c r="F255">
        <v>20</v>
      </c>
      <c r="G255" t="str">
        <f>IFERROR(VLOOKUP(Loja!B255,Base!$D$2:$Q$969,5,),"Pendente")</f>
        <v>Sucesso</v>
      </c>
      <c r="H255" t="str">
        <f>IFERROR(IF(VLOOKUP(Loja!B255,Base!$D$2:$Q$969,10,)="Sucesso","Sucesso","Erro"),"Pendente")</f>
        <v>Sucesso</v>
      </c>
    </row>
    <row r="256" spans="1:8" x14ac:dyDescent="0.25">
      <c r="A256" t="s">
        <v>448</v>
      </c>
      <c r="B256" t="s">
        <v>91</v>
      </c>
      <c r="C256" t="s">
        <v>466</v>
      </c>
      <c r="D256" t="s">
        <v>283</v>
      </c>
      <c r="E256" t="s">
        <v>29</v>
      </c>
      <c r="F256">
        <v>20</v>
      </c>
      <c r="G256" t="str">
        <f>IFERROR(VLOOKUP(Loja!B256,Base!$D$2:$Q$969,5,),"Pendente")</f>
        <v>Sucesso</v>
      </c>
      <c r="H256" t="str">
        <f>IFERROR(IF(VLOOKUP(Loja!B256,Base!$D$2:$Q$969,10,)="Sucesso","Sucesso","Erro"),"Pendente")</f>
        <v>Sucesso</v>
      </c>
    </row>
    <row r="257" spans="1:8" x14ac:dyDescent="0.25">
      <c r="A257" t="s">
        <v>448</v>
      </c>
      <c r="B257" t="s">
        <v>86</v>
      </c>
      <c r="C257" t="s">
        <v>466</v>
      </c>
      <c r="D257" t="s">
        <v>283</v>
      </c>
      <c r="E257" t="s">
        <v>29</v>
      </c>
      <c r="F257">
        <v>20</v>
      </c>
      <c r="G257" t="str">
        <f>IFERROR(VLOOKUP(Loja!B257,Base!$D$2:$Q$969,5,),"Pendente")</f>
        <v>Sucesso</v>
      </c>
      <c r="H257" t="str">
        <f>IFERROR(IF(VLOOKUP(Loja!B257,Base!$D$2:$Q$969,10,)="Sucesso","Sucesso","Erro"),"Pendente")</f>
        <v>Sucesso</v>
      </c>
    </row>
    <row r="258" spans="1:8" x14ac:dyDescent="0.25">
      <c r="A258" t="s">
        <v>448</v>
      </c>
      <c r="B258" t="s">
        <v>172</v>
      </c>
      <c r="C258" t="s">
        <v>466</v>
      </c>
      <c r="D258" t="s">
        <v>283</v>
      </c>
      <c r="E258" t="s">
        <v>29</v>
      </c>
      <c r="F258">
        <v>20</v>
      </c>
      <c r="G258" t="str">
        <f>IFERROR(VLOOKUP(Loja!B258,Base!$D$2:$Q$969,5,),"Pendente")</f>
        <v>Sucesso</v>
      </c>
      <c r="H258" t="str">
        <f>IFERROR(IF(VLOOKUP(Loja!B258,Base!$D$2:$Q$969,10,)="Sucesso","Sucesso","Erro"),"Pendente")</f>
        <v>Sucesso</v>
      </c>
    </row>
    <row r="259" spans="1:8" x14ac:dyDescent="0.25">
      <c r="A259" t="s">
        <v>448</v>
      </c>
      <c r="B259" t="s">
        <v>173</v>
      </c>
      <c r="C259" t="s">
        <v>466</v>
      </c>
      <c r="D259" t="s">
        <v>283</v>
      </c>
      <c r="E259" t="s">
        <v>29</v>
      </c>
      <c r="F259">
        <v>20</v>
      </c>
      <c r="G259" t="str">
        <f>IFERROR(VLOOKUP(Loja!B259,Base!$D$2:$Q$969,5,),"Pendente")</f>
        <v>Sucesso</v>
      </c>
      <c r="H259" t="str">
        <f>IFERROR(IF(VLOOKUP(Loja!B259,Base!$D$2:$Q$969,10,)="Sucesso","Sucesso","Erro"),"Pendente")</f>
        <v>Sucesso</v>
      </c>
    </row>
    <row r="260" spans="1:8" x14ac:dyDescent="0.25">
      <c r="A260" t="s">
        <v>448</v>
      </c>
      <c r="B260" t="s">
        <v>174</v>
      </c>
      <c r="C260" t="s">
        <v>466</v>
      </c>
      <c r="D260" t="s">
        <v>283</v>
      </c>
      <c r="E260" t="s">
        <v>29</v>
      </c>
      <c r="F260">
        <v>20</v>
      </c>
      <c r="G260" t="str">
        <f>IFERROR(VLOOKUP(Loja!B260,Base!$D$2:$Q$969,5,),"Pendente")</f>
        <v>Sucesso</v>
      </c>
      <c r="H260" t="str">
        <f>IFERROR(IF(VLOOKUP(Loja!B260,Base!$D$2:$Q$969,10,)="Sucesso","Sucesso","Erro"),"Pendente")</f>
        <v>Sucesso</v>
      </c>
    </row>
    <row r="261" spans="1:8" x14ac:dyDescent="0.25">
      <c r="A261" t="s">
        <v>448</v>
      </c>
      <c r="B261" t="s">
        <v>175</v>
      </c>
      <c r="C261" t="s">
        <v>466</v>
      </c>
      <c r="D261" t="s">
        <v>283</v>
      </c>
      <c r="E261" t="s">
        <v>29</v>
      </c>
      <c r="F261">
        <v>20</v>
      </c>
      <c r="G261" t="str">
        <f>IFERROR(VLOOKUP(Loja!B261,Base!$D$2:$Q$969,5,),"Pendente")</f>
        <v>Sucesso</v>
      </c>
      <c r="H261" t="str">
        <f>IFERROR(IF(VLOOKUP(Loja!B261,Base!$D$2:$Q$969,10,)="Sucesso","Sucesso","Erro"),"Pendente")</f>
        <v>Sucesso</v>
      </c>
    </row>
    <row r="262" spans="1:8" x14ac:dyDescent="0.25">
      <c r="A262" t="s">
        <v>448</v>
      </c>
      <c r="B262" t="s">
        <v>176</v>
      </c>
      <c r="C262" t="s">
        <v>466</v>
      </c>
      <c r="D262" t="s">
        <v>283</v>
      </c>
      <c r="E262" t="s">
        <v>29</v>
      </c>
      <c r="F262">
        <v>20</v>
      </c>
      <c r="G262" t="str">
        <f>IFERROR(VLOOKUP(Loja!B262,Base!$D$2:$Q$969,5,),"Pendente")</f>
        <v>Sucesso</v>
      </c>
      <c r="H262" t="str">
        <f>IFERROR(IF(VLOOKUP(Loja!B262,Base!$D$2:$Q$969,10,)="Sucesso","Sucesso","Erro"),"Pendente")</f>
        <v>Sucesso</v>
      </c>
    </row>
    <row r="263" spans="1:8" x14ac:dyDescent="0.25">
      <c r="A263" t="s">
        <v>448</v>
      </c>
      <c r="B263" t="s">
        <v>103</v>
      </c>
      <c r="C263" t="s">
        <v>466</v>
      </c>
      <c r="D263" t="s">
        <v>283</v>
      </c>
      <c r="E263" t="s">
        <v>29</v>
      </c>
      <c r="F263">
        <v>20</v>
      </c>
      <c r="G263" t="str">
        <f>IFERROR(VLOOKUP(Loja!B263,Base!$D$2:$Q$969,5,),"Pendente")</f>
        <v>Sucesso</v>
      </c>
      <c r="H263" t="str">
        <f>IFERROR(IF(VLOOKUP(Loja!B263,Base!$D$2:$Q$969,10,)="Sucesso","Sucesso","Erro"),"Pendente")</f>
        <v>Sucesso</v>
      </c>
    </row>
    <row r="264" spans="1:8" x14ac:dyDescent="0.25">
      <c r="A264" t="s">
        <v>448</v>
      </c>
      <c r="B264" t="s">
        <v>177</v>
      </c>
      <c r="C264" t="s">
        <v>466</v>
      </c>
      <c r="D264" t="s">
        <v>283</v>
      </c>
      <c r="E264" t="s">
        <v>29</v>
      </c>
      <c r="F264">
        <v>20</v>
      </c>
      <c r="G264" t="str">
        <f>IFERROR(VLOOKUP(Loja!B264,Base!$D$2:$Q$969,5,),"Pendente")</f>
        <v>Sucesso</v>
      </c>
      <c r="H264" t="str">
        <f>IFERROR(IF(VLOOKUP(Loja!B264,Base!$D$2:$Q$969,10,)="Sucesso","Sucesso","Erro"),"Pendente")</f>
        <v>Sucesso</v>
      </c>
    </row>
    <row r="265" spans="1:8" x14ac:dyDescent="0.25">
      <c r="A265" t="s">
        <v>448</v>
      </c>
      <c r="B265" t="s">
        <v>178</v>
      </c>
      <c r="C265" t="s">
        <v>466</v>
      </c>
      <c r="D265" t="s">
        <v>283</v>
      </c>
      <c r="E265" t="s">
        <v>29</v>
      </c>
      <c r="F265">
        <v>20</v>
      </c>
      <c r="G265" t="str">
        <f>IFERROR(VLOOKUP(Loja!B265,Base!$D$2:$Q$969,5,),"Pendente")</f>
        <v>Sucesso</v>
      </c>
      <c r="H265" t="str">
        <f>IFERROR(IF(VLOOKUP(Loja!B265,Base!$D$2:$Q$969,10,)="Sucesso","Sucesso","Erro"),"Pendente")</f>
        <v>Sucesso</v>
      </c>
    </row>
    <row r="266" spans="1:8" x14ac:dyDescent="0.25">
      <c r="A266" t="s">
        <v>448</v>
      </c>
      <c r="B266" t="s">
        <v>85</v>
      </c>
      <c r="C266" t="s">
        <v>466</v>
      </c>
      <c r="D266" t="s">
        <v>283</v>
      </c>
      <c r="E266" t="s">
        <v>29</v>
      </c>
      <c r="F266">
        <v>20</v>
      </c>
      <c r="G266" t="str">
        <f>IFERROR(VLOOKUP(Loja!B266,Base!$D$2:$Q$969,5,),"Pendente")</f>
        <v>Sucesso</v>
      </c>
      <c r="H266" t="str">
        <f>IFERROR(IF(VLOOKUP(Loja!B266,Base!$D$2:$Q$969,10,)="Sucesso","Sucesso","Erro"),"Pendente")</f>
        <v>Sucesso</v>
      </c>
    </row>
    <row r="267" spans="1:8" x14ac:dyDescent="0.25">
      <c r="A267" t="s">
        <v>448</v>
      </c>
      <c r="B267" t="s">
        <v>79</v>
      </c>
      <c r="C267" t="s">
        <v>466</v>
      </c>
      <c r="D267" t="s">
        <v>283</v>
      </c>
      <c r="E267" t="s">
        <v>29</v>
      </c>
      <c r="F267">
        <v>20</v>
      </c>
      <c r="G267" t="str">
        <f>IFERROR(VLOOKUP(Loja!B267,Base!$D$2:$Q$969,5,),"Pendente")</f>
        <v>Sucesso</v>
      </c>
      <c r="H267" t="str">
        <f>IFERROR(IF(VLOOKUP(Loja!B267,Base!$D$2:$Q$969,10,)="Sucesso","Sucesso","Erro"),"Pendente")</f>
        <v>Sucesso</v>
      </c>
    </row>
    <row r="268" spans="1:8" x14ac:dyDescent="0.25">
      <c r="A268" t="s">
        <v>448</v>
      </c>
      <c r="B268" t="s">
        <v>72</v>
      </c>
      <c r="C268" t="s">
        <v>466</v>
      </c>
      <c r="D268" t="s">
        <v>283</v>
      </c>
      <c r="E268" t="s">
        <v>29</v>
      </c>
      <c r="F268">
        <v>20</v>
      </c>
      <c r="G268" t="str">
        <f>IFERROR(VLOOKUP(Loja!B268,Base!$D$2:$Q$969,5,),"Pendente")</f>
        <v>Sucesso</v>
      </c>
      <c r="H268" t="str">
        <f>IFERROR(IF(VLOOKUP(Loja!B268,Base!$D$2:$Q$969,10,)="Sucesso","Sucesso","Erro"),"Pendente")</f>
        <v>Sucesso</v>
      </c>
    </row>
    <row r="269" spans="1:8" x14ac:dyDescent="0.25">
      <c r="A269" t="s">
        <v>448</v>
      </c>
      <c r="B269" t="s">
        <v>90</v>
      </c>
      <c r="C269" t="s">
        <v>466</v>
      </c>
      <c r="D269" t="s">
        <v>283</v>
      </c>
      <c r="E269" t="s">
        <v>29</v>
      </c>
      <c r="F269">
        <v>20</v>
      </c>
      <c r="G269" t="str">
        <f>IFERROR(VLOOKUP(Loja!B269,Base!$D$2:$Q$969,5,),"Pendente")</f>
        <v>Sucesso</v>
      </c>
      <c r="H269" t="str">
        <f>IFERROR(IF(VLOOKUP(Loja!B269,Base!$D$2:$Q$969,10,)="Sucesso","Sucesso","Erro"),"Pendente")</f>
        <v>Sucesso</v>
      </c>
    </row>
    <row r="270" spans="1:8" x14ac:dyDescent="0.25">
      <c r="A270" t="s">
        <v>448</v>
      </c>
      <c r="B270" t="s">
        <v>75</v>
      </c>
      <c r="C270" t="s">
        <v>466</v>
      </c>
      <c r="D270" t="s">
        <v>283</v>
      </c>
      <c r="E270" t="s">
        <v>29</v>
      </c>
      <c r="F270">
        <v>20</v>
      </c>
      <c r="G270" t="str">
        <f>IFERROR(VLOOKUP(Loja!B270,Base!$D$2:$Q$969,5,),"Pendente")</f>
        <v>Sucesso</v>
      </c>
      <c r="H270" t="str">
        <f>IFERROR(IF(VLOOKUP(Loja!B270,Base!$D$2:$Q$969,10,)="Sucesso","Sucesso","Erro"),"Pendente")</f>
        <v>Sucesso</v>
      </c>
    </row>
    <row r="271" spans="1:8" x14ac:dyDescent="0.25">
      <c r="A271" t="s">
        <v>448</v>
      </c>
      <c r="B271" t="s">
        <v>179</v>
      </c>
      <c r="C271" t="s">
        <v>466</v>
      </c>
      <c r="D271" t="s">
        <v>283</v>
      </c>
      <c r="E271" t="s">
        <v>29</v>
      </c>
      <c r="F271">
        <v>20</v>
      </c>
      <c r="G271" t="str">
        <f>IFERROR(VLOOKUP(Loja!B271,Base!$D$2:$Q$969,5,),"Pendente")</f>
        <v>Sucesso</v>
      </c>
      <c r="H271" t="str">
        <f>IFERROR(IF(VLOOKUP(Loja!B271,Base!$D$2:$Q$969,10,)="Sucesso","Sucesso","Erro"),"Pendente")</f>
        <v>Erro</v>
      </c>
    </row>
    <row r="272" spans="1:8" x14ac:dyDescent="0.25">
      <c r="A272" t="s">
        <v>448</v>
      </c>
      <c r="B272" t="s">
        <v>101</v>
      </c>
      <c r="C272" t="s">
        <v>466</v>
      </c>
      <c r="D272" t="s">
        <v>283</v>
      </c>
      <c r="E272" t="s">
        <v>29</v>
      </c>
      <c r="F272">
        <v>20</v>
      </c>
      <c r="G272" t="str">
        <f>IFERROR(VLOOKUP(Loja!B272,Base!$D$2:$Q$969,5,),"Pendente")</f>
        <v>Sucesso</v>
      </c>
      <c r="H272" t="str">
        <f>IFERROR(IF(VLOOKUP(Loja!B272,Base!$D$2:$Q$969,10,)="Sucesso","Sucesso","Erro"),"Pendente")</f>
        <v>Sucesso</v>
      </c>
    </row>
    <row r="273" spans="1:8" x14ac:dyDescent="0.25">
      <c r="A273" t="s">
        <v>448</v>
      </c>
      <c r="B273" t="s">
        <v>84</v>
      </c>
      <c r="C273" t="s">
        <v>466</v>
      </c>
      <c r="D273" t="s">
        <v>283</v>
      </c>
      <c r="E273" t="s">
        <v>29</v>
      </c>
      <c r="F273">
        <v>20</v>
      </c>
      <c r="G273" t="str">
        <f>IFERROR(VLOOKUP(Loja!B273,Base!$D$2:$Q$969,5,),"Pendente")</f>
        <v>Sucesso</v>
      </c>
      <c r="H273" t="str">
        <f>IFERROR(IF(VLOOKUP(Loja!B273,Base!$D$2:$Q$969,10,)="Sucesso","Sucesso","Erro"),"Pendente")</f>
        <v>Sucesso</v>
      </c>
    </row>
    <row r="274" spans="1:8" x14ac:dyDescent="0.25">
      <c r="A274" t="s">
        <v>448</v>
      </c>
      <c r="B274" t="s">
        <v>95</v>
      </c>
      <c r="C274" t="s">
        <v>466</v>
      </c>
      <c r="D274" t="s">
        <v>283</v>
      </c>
      <c r="E274" t="s">
        <v>29</v>
      </c>
      <c r="F274">
        <v>20</v>
      </c>
      <c r="G274" t="str">
        <f>IFERROR(VLOOKUP(Loja!B274,Base!$D$2:$Q$969,5,),"Pendente")</f>
        <v>Sucesso</v>
      </c>
      <c r="H274" t="str">
        <f>IFERROR(IF(VLOOKUP(Loja!B274,Base!$D$2:$Q$969,10,)="Sucesso","Sucesso","Erro"),"Pendente")</f>
        <v>Sucesso</v>
      </c>
    </row>
    <row r="275" spans="1:8" x14ac:dyDescent="0.25">
      <c r="A275" t="s">
        <v>448</v>
      </c>
      <c r="B275" t="s">
        <v>102</v>
      </c>
      <c r="C275" t="s">
        <v>466</v>
      </c>
      <c r="D275" t="s">
        <v>283</v>
      </c>
      <c r="E275" t="s">
        <v>29</v>
      </c>
      <c r="F275">
        <v>20</v>
      </c>
      <c r="G275" t="str">
        <f>IFERROR(VLOOKUP(Loja!B275,Base!$D$2:$Q$969,5,),"Pendente")</f>
        <v>Sucesso</v>
      </c>
      <c r="H275" t="str">
        <f>IFERROR(IF(VLOOKUP(Loja!B275,Base!$D$2:$Q$969,10,)="Sucesso","Sucesso","Erro"),"Pendente")</f>
        <v>Sucesso</v>
      </c>
    </row>
    <row r="276" spans="1:8" x14ac:dyDescent="0.25">
      <c r="A276" t="s">
        <v>448</v>
      </c>
      <c r="B276" t="s">
        <v>180</v>
      </c>
      <c r="C276" t="s">
        <v>449</v>
      </c>
      <c r="D276" t="s">
        <v>283</v>
      </c>
      <c r="E276" t="s">
        <v>29</v>
      </c>
      <c r="F276">
        <v>20</v>
      </c>
      <c r="G276" t="str">
        <f>IFERROR(VLOOKUP(Loja!B276,Base!$D$2:$Q$969,5,),"Pendente")</f>
        <v>Sucesso</v>
      </c>
      <c r="H276" t="str">
        <f>IFERROR(IF(VLOOKUP(Loja!B276,Base!$D$2:$Q$969,10,)="Sucesso","Sucesso","Erro"),"Pendente")</f>
        <v>Sucesso</v>
      </c>
    </row>
    <row r="277" spans="1:8" x14ac:dyDescent="0.25">
      <c r="A277" t="s">
        <v>448</v>
      </c>
      <c r="B277" t="s">
        <v>140</v>
      </c>
      <c r="C277" t="s">
        <v>468</v>
      </c>
      <c r="D277" t="s">
        <v>283</v>
      </c>
      <c r="E277" t="s">
        <v>29</v>
      </c>
      <c r="F277">
        <v>20</v>
      </c>
      <c r="G277" t="str">
        <f>IFERROR(VLOOKUP(Loja!B277,Base!$D$2:$Q$969,5,),"Pendente")</f>
        <v>Sucesso</v>
      </c>
      <c r="H277" t="str">
        <f>IFERROR(IF(VLOOKUP(Loja!B277,Base!$D$2:$Q$969,10,)="Sucesso","Sucesso","Erro"),"Pendente")</f>
        <v>Erro</v>
      </c>
    </row>
    <row r="278" spans="1:8" x14ac:dyDescent="0.25">
      <c r="A278" t="s">
        <v>448</v>
      </c>
      <c r="B278" t="s">
        <v>469</v>
      </c>
      <c r="C278" t="s">
        <v>468</v>
      </c>
      <c r="D278" t="s">
        <v>283</v>
      </c>
      <c r="E278" t="s">
        <v>29</v>
      </c>
      <c r="F278">
        <v>20</v>
      </c>
      <c r="G278" t="str">
        <f>IFERROR(VLOOKUP(Loja!B278,Base!$D$2:$Q$969,5,),"Pendente")</f>
        <v>Pendente</v>
      </c>
      <c r="H278" t="str">
        <f>IFERROR(IF(VLOOKUP(Loja!B278,Base!$D$2:$Q$969,10,)="Sucesso","Sucesso","Erro"),"Pendente")</f>
        <v>Pendente</v>
      </c>
    </row>
    <row r="279" spans="1:8" x14ac:dyDescent="0.25">
      <c r="A279" t="s">
        <v>448</v>
      </c>
      <c r="B279" t="s">
        <v>355</v>
      </c>
      <c r="C279" t="s">
        <v>450</v>
      </c>
      <c r="D279" t="s">
        <v>279</v>
      </c>
      <c r="E279" t="s">
        <v>29</v>
      </c>
      <c r="F279">
        <v>20</v>
      </c>
      <c r="G279" t="str">
        <f>IFERROR(VLOOKUP(Loja!B279,Base!$D$2:$Q$969,5,),"Pendente")</f>
        <v>Pendente</v>
      </c>
      <c r="H279" t="str">
        <f>IFERROR(IF(VLOOKUP(Loja!B279,Base!$D$2:$Q$969,10,)="Sucesso","Sucesso","Erro"),"Pendente")</f>
        <v>Pendente</v>
      </c>
    </row>
    <row r="280" spans="1:8" x14ac:dyDescent="0.25">
      <c r="A280" t="s">
        <v>448</v>
      </c>
      <c r="B280" t="s">
        <v>470</v>
      </c>
      <c r="C280" t="s">
        <v>450</v>
      </c>
      <c r="D280" t="s">
        <v>279</v>
      </c>
      <c r="E280" t="s">
        <v>29</v>
      </c>
      <c r="F280">
        <v>20</v>
      </c>
      <c r="G280" t="str">
        <f>IFERROR(VLOOKUP(Loja!B280,Base!$D$2:$Q$969,5,),"Pendente")</f>
        <v>Pendente</v>
      </c>
      <c r="H280" t="str">
        <f>IFERROR(IF(VLOOKUP(Loja!B280,Base!$D$2:$Q$969,10,)="Sucesso","Sucesso","Erro"),"Pendente")</f>
        <v>Pendente</v>
      </c>
    </row>
    <row r="281" spans="1:8" x14ac:dyDescent="0.25">
      <c r="A281" t="s">
        <v>448</v>
      </c>
      <c r="B281" t="s">
        <v>141</v>
      </c>
      <c r="C281" t="s">
        <v>449</v>
      </c>
      <c r="D281" t="s">
        <v>283</v>
      </c>
      <c r="E281" t="s">
        <v>29</v>
      </c>
      <c r="F281">
        <v>20</v>
      </c>
      <c r="G281" t="str">
        <f>IFERROR(VLOOKUP(Loja!B281,Base!$D$2:$Q$969,5,),"Pendente")</f>
        <v>Sucesso</v>
      </c>
      <c r="H281" t="str">
        <f>IFERROR(IF(VLOOKUP(Loja!B281,Base!$D$2:$Q$969,10,)="Sucesso","Sucesso","Erro"),"Pendente")</f>
        <v>Erro</v>
      </c>
    </row>
    <row r="282" spans="1:8" x14ac:dyDescent="0.25">
      <c r="A282" t="s">
        <v>448</v>
      </c>
      <c r="B282" t="s">
        <v>471</v>
      </c>
      <c r="C282" t="s">
        <v>450</v>
      </c>
      <c r="D282" t="s">
        <v>283</v>
      </c>
      <c r="E282" t="s">
        <v>29</v>
      </c>
      <c r="F282">
        <v>20</v>
      </c>
      <c r="G282" t="str">
        <f>IFERROR(VLOOKUP(Loja!B282,Base!$D$2:$Q$969,5,),"Pendente")</f>
        <v>Pendente</v>
      </c>
      <c r="H282" t="str">
        <f>IFERROR(IF(VLOOKUP(Loja!B282,Base!$D$2:$Q$969,10,)="Sucesso","Sucesso","Erro"),"Pendente")</f>
        <v>Pendente</v>
      </c>
    </row>
    <row r="283" spans="1:8" x14ac:dyDescent="0.25">
      <c r="A283" t="s">
        <v>448</v>
      </c>
      <c r="B283" t="s">
        <v>472</v>
      </c>
      <c r="C283" t="s">
        <v>450</v>
      </c>
      <c r="D283" t="s">
        <v>283</v>
      </c>
      <c r="E283" t="s">
        <v>29</v>
      </c>
      <c r="F283">
        <v>20</v>
      </c>
      <c r="G283" t="str">
        <f>IFERROR(VLOOKUP(Loja!B283,Base!$D$2:$Q$969,5,),"Pendente")</f>
        <v>Pendente</v>
      </c>
      <c r="H283" t="str">
        <f>IFERROR(IF(VLOOKUP(Loja!B283,Base!$D$2:$Q$969,10,)="Sucesso","Sucesso","Erro"),"Pendente")</f>
        <v>Pendente</v>
      </c>
    </row>
    <row r="284" spans="1:8" x14ac:dyDescent="0.25">
      <c r="A284" t="s">
        <v>448</v>
      </c>
      <c r="B284" t="s">
        <v>142</v>
      </c>
      <c r="C284" t="s">
        <v>468</v>
      </c>
      <c r="D284" t="s">
        <v>283</v>
      </c>
      <c r="E284" t="s">
        <v>29</v>
      </c>
      <c r="F284">
        <v>20</v>
      </c>
      <c r="G284" t="str">
        <f>IFERROR(VLOOKUP(Loja!B284,Base!$D$2:$Q$969,5,),"Pendente")</f>
        <v>Sucesso</v>
      </c>
      <c r="H284" t="str">
        <f>IFERROR(IF(VLOOKUP(Loja!B284,Base!$D$2:$Q$969,10,)="Sucesso","Sucesso","Erro"),"Pendente")</f>
        <v>Erro</v>
      </c>
    </row>
    <row r="285" spans="1:8" x14ac:dyDescent="0.25">
      <c r="A285" t="s">
        <v>448</v>
      </c>
      <c r="B285" t="s">
        <v>473</v>
      </c>
      <c r="C285" t="s">
        <v>468</v>
      </c>
      <c r="D285" t="s">
        <v>283</v>
      </c>
      <c r="E285" t="s">
        <v>29</v>
      </c>
      <c r="F285">
        <v>20</v>
      </c>
      <c r="G285" t="str">
        <f>IFERROR(VLOOKUP(Loja!B285,Base!$D$2:$Q$969,5,),"Pendente")</f>
        <v>Pendente</v>
      </c>
      <c r="H285" t="str">
        <f>IFERROR(IF(VLOOKUP(Loja!B285,Base!$D$2:$Q$969,10,)="Sucesso","Sucesso","Erro"),"Pendente")</f>
        <v>Pendente</v>
      </c>
    </row>
    <row r="286" spans="1:8" x14ac:dyDescent="0.25">
      <c r="A286" t="s">
        <v>448</v>
      </c>
      <c r="B286" t="s">
        <v>474</v>
      </c>
      <c r="C286" t="s">
        <v>450</v>
      </c>
      <c r="D286" t="s">
        <v>279</v>
      </c>
      <c r="E286" t="s">
        <v>29</v>
      </c>
      <c r="F286">
        <v>20</v>
      </c>
      <c r="G286" t="str">
        <f>IFERROR(VLOOKUP(Loja!B286,Base!$D$2:$Q$969,5,),"Pendente")</f>
        <v>Pendente</v>
      </c>
      <c r="H286" t="str">
        <f>IFERROR(IF(VLOOKUP(Loja!B286,Base!$D$2:$Q$969,10,)="Sucesso","Sucesso","Erro"),"Pendente")</f>
        <v>Pendente</v>
      </c>
    </row>
    <row r="287" spans="1:8" x14ac:dyDescent="0.25">
      <c r="A287" t="s">
        <v>448</v>
      </c>
      <c r="B287" t="s">
        <v>475</v>
      </c>
      <c r="C287" t="s">
        <v>450</v>
      </c>
      <c r="D287" t="s">
        <v>279</v>
      </c>
      <c r="E287" t="s">
        <v>29</v>
      </c>
      <c r="F287">
        <v>20</v>
      </c>
      <c r="G287" t="str">
        <f>IFERROR(VLOOKUP(Loja!B287,Base!$D$2:$Q$969,5,),"Pendente")</f>
        <v>Pendente</v>
      </c>
      <c r="H287" t="str">
        <f>IFERROR(IF(VLOOKUP(Loja!B287,Base!$D$2:$Q$969,10,)="Sucesso","Sucesso","Erro"),"Pendente")</f>
        <v>Pendente</v>
      </c>
    </row>
    <row r="288" spans="1:8" x14ac:dyDescent="0.25">
      <c r="A288" t="s">
        <v>448</v>
      </c>
      <c r="B288" t="s">
        <v>476</v>
      </c>
      <c r="C288" t="s">
        <v>450</v>
      </c>
      <c r="D288" t="s">
        <v>279</v>
      </c>
      <c r="E288" t="s">
        <v>29</v>
      </c>
      <c r="F288">
        <v>20</v>
      </c>
      <c r="G288" t="str">
        <f>IFERROR(VLOOKUP(Loja!B288,Base!$D$2:$Q$969,5,),"Pendente")</f>
        <v>Pendente</v>
      </c>
      <c r="H288" t="str">
        <f>IFERROR(IF(VLOOKUP(Loja!B288,Base!$D$2:$Q$969,10,)="Sucesso","Sucesso","Erro"),"Pendente")</f>
        <v>Pendente</v>
      </c>
    </row>
    <row r="289" spans="1:8" x14ac:dyDescent="0.25">
      <c r="A289" t="s">
        <v>448</v>
      </c>
      <c r="B289" t="s">
        <v>143</v>
      </c>
      <c r="C289" t="s">
        <v>449</v>
      </c>
      <c r="D289" t="s">
        <v>283</v>
      </c>
      <c r="E289" t="s">
        <v>29</v>
      </c>
      <c r="F289">
        <v>20</v>
      </c>
      <c r="G289" t="str">
        <f>IFERROR(VLOOKUP(Loja!B289,Base!$D$2:$Q$969,5,),"Pendente")</f>
        <v>Sucesso</v>
      </c>
      <c r="H289" t="str">
        <f>IFERROR(IF(VLOOKUP(Loja!B289,Base!$D$2:$Q$969,10,)="Sucesso","Sucesso","Erro"),"Pendente")</f>
        <v>Sucesso</v>
      </c>
    </row>
    <row r="290" spans="1:8" x14ac:dyDescent="0.25">
      <c r="A290" t="s">
        <v>448</v>
      </c>
      <c r="B290" t="s">
        <v>477</v>
      </c>
      <c r="C290" t="s">
        <v>450</v>
      </c>
      <c r="D290" t="s">
        <v>279</v>
      </c>
      <c r="E290" t="s">
        <v>29</v>
      </c>
      <c r="F290">
        <v>20</v>
      </c>
      <c r="G290" t="str">
        <f>IFERROR(VLOOKUP(Loja!B290,Base!$D$2:$Q$969,5,),"Pendente")</f>
        <v>Pendente</v>
      </c>
      <c r="H290" t="str">
        <f>IFERROR(IF(VLOOKUP(Loja!B290,Base!$D$2:$Q$969,10,)="Sucesso","Sucesso","Erro"),"Pendente")</f>
        <v>Pendente</v>
      </c>
    </row>
    <row r="291" spans="1:8" x14ac:dyDescent="0.25">
      <c r="A291" t="s">
        <v>448</v>
      </c>
      <c r="B291" t="s">
        <v>181</v>
      </c>
      <c r="C291" t="s">
        <v>449</v>
      </c>
      <c r="D291" t="s">
        <v>283</v>
      </c>
      <c r="E291" t="s">
        <v>29</v>
      </c>
      <c r="F291">
        <v>20</v>
      </c>
      <c r="G291" t="str">
        <f>IFERROR(VLOOKUP(Loja!B291,Base!$D$2:$Q$969,5,),"Pendente")</f>
        <v>Pendente</v>
      </c>
      <c r="H291" t="str">
        <f>IFERROR(IF(VLOOKUP(Loja!B291,Base!$D$2:$Q$969,10,)="Sucesso","Sucesso","Erro"),"Pendente")</f>
        <v>Pendente</v>
      </c>
    </row>
    <row r="292" spans="1:8" x14ac:dyDescent="0.25">
      <c r="A292" t="s">
        <v>448</v>
      </c>
      <c r="B292" t="s">
        <v>182</v>
      </c>
      <c r="C292" t="s">
        <v>466</v>
      </c>
      <c r="D292" t="s">
        <v>283</v>
      </c>
      <c r="E292" t="s">
        <v>29</v>
      </c>
      <c r="F292">
        <v>20</v>
      </c>
      <c r="G292" t="str">
        <f>IFERROR(VLOOKUP(Loja!B292,Base!$D$2:$Q$969,5,),"Pendente")</f>
        <v>Sucesso</v>
      </c>
      <c r="H292" t="str">
        <f>IFERROR(IF(VLOOKUP(Loja!B292,Base!$D$2:$Q$969,10,)="Sucesso","Sucesso","Erro"),"Pendente")</f>
        <v>Sucesso</v>
      </c>
    </row>
    <row r="293" spans="1:8" x14ac:dyDescent="0.25">
      <c r="A293" t="s">
        <v>448</v>
      </c>
      <c r="B293" t="s">
        <v>183</v>
      </c>
      <c r="C293" t="s">
        <v>449</v>
      </c>
      <c r="D293" t="s">
        <v>283</v>
      </c>
      <c r="E293" t="s">
        <v>29</v>
      </c>
      <c r="F293">
        <v>20</v>
      </c>
      <c r="G293" t="str">
        <f>IFERROR(VLOOKUP(Loja!B293,Base!$D$2:$Q$969,5,),"Pendente")</f>
        <v>Sucesso</v>
      </c>
      <c r="H293" t="str">
        <f>IFERROR(IF(VLOOKUP(Loja!B293,Base!$D$2:$Q$969,10,)="Sucesso","Sucesso","Erro"),"Pendente")</f>
        <v>Sucesso</v>
      </c>
    </row>
    <row r="294" spans="1:8" x14ac:dyDescent="0.25">
      <c r="A294" t="s">
        <v>448</v>
      </c>
      <c r="B294" t="s">
        <v>184</v>
      </c>
      <c r="C294" t="s">
        <v>466</v>
      </c>
      <c r="D294" t="s">
        <v>283</v>
      </c>
      <c r="E294" t="s">
        <v>29</v>
      </c>
      <c r="F294">
        <v>20</v>
      </c>
      <c r="G294" t="str">
        <f>IFERROR(VLOOKUP(Loja!B294,Base!$D$2:$Q$969,5,),"Pendente")</f>
        <v>Sucesso</v>
      </c>
      <c r="H294" t="str">
        <f>IFERROR(IF(VLOOKUP(Loja!B294,Base!$D$2:$Q$969,10,)="Sucesso","Sucesso","Erro"),"Pendente")</f>
        <v>Erro</v>
      </c>
    </row>
    <row r="295" spans="1:8" x14ac:dyDescent="0.25">
      <c r="A295" t="s">
        <v>448</v>
      </c>
      <c r="B295" t="s">
        <v>185</v>
      </c>
      <c r="C295" t="s">
        <v>466</v>
      </c>
      <c r="D295" t="s">
        <v>283</v>
      </c>
      <c r="E295" t="s">
        <v>29</v>
      </c>
      <c r="F295">
        <v>20</v>
      </c>
      <c r="G295" t="str">
        <f>IFERROR(VLOOKUP(Loja!B295,Base!$D$2:$Q$969,5,),"Pendente")</f>
        <v>Sucesso</v>
      </c>
      <c r="H295" t="str">
        <f>IFERROR(IF(VLOOKUP(Loja!B295,Base!$D$2:$Q$969,10,)="Sucesso","Sucesso","Erro"),"Pendente")</f>
        <v>Sucesso</v>
      </c>
    </row>
    <row r="296" spans="1:8" x14ac:dyDescent="0.25">
      <c r="A296" t="s">
        <v>448</v>
      </c>
      <c r="B296" t="s">
        <v>186</v>
      </c>
      <c r="C296" t="s">
        <v>466</v>
      </c>
      <c r="D296" t="s">
        <v>283</v>
      </c>
      <c r="E296" t="s">
        <v>29</v>
      </c>
      <c r="F296">
        <v>20</v>
      </c>
      <c r="G296" t="str">
        <f>IFERROR(VLOOKUP(Loja!B296,Base!$D$2:$Q$969,5,),"Pendente")</f>
        <v>Sucesso</v>
      </c>
      <c r="H296" t="str">
        <f>IFERROR(IF(VLOOKUP(Loja!B296,Base!$D$2:$Q$969,10,)="Sucesso","Sucesso","Erro"),"Pendente")</f>
        <v>Sucesso</v>
      </c>
    </row>
    <row r="297" spans="1:8" x14ac:dyDescent="0.25">
      <c r="A297" t="s">
        <v>448</v>
      </c>
      <c r="B297" t="s">
        <v>187</v>
      </c>
      <c r="C297" t="s">
        <v>466</v>
      </c>
      <c r="D297" t="s">
        <v>283</v>
      </c>
      <c r="E297" t="s">
        <v>29</v>
      </c>
      <c r="F297">
        <v>20</v>
      </c>
      <c r="G297" t="str">
        <f>IFERROR(VLOOKUP(Loja!B297,Base!$D$2:$Q$969,5,),"Pendente")</f>
        <v>Sucesso</v>
      </c>
      <c r="H297" t="str">
        <f>IFERROR(IF(VLOOKUP(Loja!B297,Base!$D$2:$Q$969,10,)="Sucesso","Sucesso","Erro"),"Pendente")</f>
        <v>Sucesso</v>
      </c>
    </row>
    <row r="298" spans="1:8" x14ac:dyDescent="0.25">
      <c r="A298" t="s">
        <v>448</v>
      </c>
      <c r="B298" t="s">
        <v>104</v>
      </c>
      <c r="C298" t="s">
        <v>466</v>
      </c>
      <c r="D298" t="s">
        <v>283</v>
      </c>
      <c r="E298" t="s">
        <v>29</v>
      </c>
      <c r="F298">
        <v>20</v>
      </c>
      <c r="G298" t="str">
        <f>IFERROR(VLOOKUP(Loja!B298,Base!$D$2:$Q$969,5,),"Pendente")</f>
        <v>Sucesso</v>
      </c>
      <c r="H298" t="str">
        <f>IFERROR(IF(VLOOKUP(Loja!B298,Base!$D$2:$Q$969,10,)="Sucesso","Sucesso","Erro"),"Pendente")</f>
        <v>Sucesso</v>
      </c>
    </row>
    <row r="299" spans="1:8" x14ac:dyDescent="0.25">
      <c r="A299" t="s">
        <v>448</v>
      </c>
      <c r="B299" t="s">
        <v>188</v>
      </c>
      <c r="C299" t="s">
        <v>466</v>
      </c>
      <c r="D299" t="s">
        <v>283</v>
      </c>
      <c r="E299" t="s">
        <v>29</v>
      </c>
      <c r="F299">
        <v>20</v>
      </c>
      <c r="G299" t="str">
        <f>IFERROR(VLOOKUP(Loja!B299,Base!$D$2:$Q$969,5,),"Pendente")</f>
        <v>Sucesso</v>
      </c>
      <c r="H299" t="str">
        <f>IFERROR(IF(VLOOKUP(Loja!B299,Base!$D$2:$Q$969,10,)="Sucesso","Sucesso","Erro"),"Pendente")</f>
        <v>Sucesso</v>
      </c>
    </row>
    <row r="300" spans="1:8" x14ac:dyDescent="0.25">
      <c r="A300" t="s">
        <v>448</v>
      </c>
      <c r="B300" t="s">
        <v>189</v>
      </c>
      <c r="C300" t="s">
        <v>466</v>
      </c>
      <c r="D300" t="s">
        <v>283</v>
      </c>
      <c r="E300" t="s">
        <v>29</v>
      </c>
      <c r="F300">
        <v>20</v>
      </c>
      <c r="G300" t="str">
        <f>IFERROR(VLOOKUP(Loja!B300,Base!$D$2:$Q$969,5,),"Pendente")</f>
        <v>Sucesso</v>
      </c>
      <c r="H300" t="str">
        <f>IFERROR(IF(VLOOKUP(Loja!B300,Base!$D$2:$Q$969,10,)="Sucesso","Sucesso","Erro"),"Pendente")</f>
        <v>Sucesso</v>
      </c>
    </row>
    <row r="301" spans="1:8" x14ac:dyDescent="0.25">
      <c r="A301" t="s">
        <v>448</v>
      </c>
      <c r="B301" t="s">
        <v>190</v>
      </c>
      <c r="C301" t="s">
        <v>466</v>
      </c>
      <c r="D301" t="s">
        <v>283</v>
      </c>
      <c r="E301" t="s">
        <v>29</v>
      </c>
      <c r="F301">
        <v>20</v>
      </c>
      <c r="G301" t="str">
        <f>IFERROR(VLOOKUP(Loja!B301,Base!$D$2:$Q$969,5,),"Pendente")</f>
        <v>Sucesso</v>
      </c>
      <c r="H301" t="str">
        <f>IFERROR(IF(VLOOKUP(Loja!B301,Base!$D$2:$Q$969,10,)="Sucesso","Sucesso","Erro"),"Pendente")</f>
        <v>Sucesso</v>
      </c>
    </row>
    <row r="302" spans="1:8" x14ac:dyDescent="0.25">
      <c r="A302" t="s">
        <v>448</v>
      </c>
      <c r="B302" t="s">
        <v>191</v>
      </c>
      <c r="C302" t="s">
        <v>466</v>
      </c>
      <c r="D302" t="s">
        <v>283</v>
      </c>
      <c r="E302" t="s">
        <v>29</v>
      </c>
      <c r="F302">
        <v>20</v>
      </c>
      <c r="G302" t="str">
        <f>IFERROR(VLOOKUP(Loja!B302,Base!$D$2:$Q$969,5,),"Pendente")</f>
        <v>Sucesso</v>
      </c>
      <c r="H302" t="str">
        <f>IFERROR(IF(VLOOKUP(Loja!B302,Base!$D$2:$Q$969,10,)="Sucesso","Sucesso","Erro"),"Pendente")</f>
        <v>Sucesso</v>
      </c>
    </row>
    <row r="303" spans="1:8" x14ac:dyDescent="0.25">
      <c r="A303" t="s">
        <v>448</v>
      </c>
      <c r="B303" t="s">
        <v>192</v>
      </c>
      <c r="C303" t="s">
        <v>449</v>
      </c>
      <c r="D303" t="s">
        <v>283</v>
      </c>
      <c r="E303" t="s">
        <v>29</v>
      </c>
      <c r="F303">
        <v>20</v>
      </c>
      <c r="G303" t="str">
        <f>IFERROR(VLOOKUP(Loja!B303,Base!$D$2:$Q$969,5,),"Pendente")</f>
        <v>Sucesso</v>
      </c>
      <c r="H303" t="str">
        <f>IFERROR(IF(VLOOKUP(Loja!B303,Base!$D$2:$Q$969,10,)="Sucesso","Sucesso","Erro"),"Pendente")</f>
        <v>Sucesso</v>
      </c>
    </row>
    <row r="304" spans="1:8" x14ac:dyDescent="0.25">
      <c r="A304" t="s">
        <v>448</v>
      </c>
      <c r="B304" t="s">
        <v>193</v>
      </c>
      <c r="C304" t="s">
        <v>466</v>
      </c>
      <c r="D304" t="s">
        <v>283</v>
      </c>
      <c r="E304" t="s">
        <v>29</v>
      </c>
      <c r="F304">
        <v>20</v>
      </c>
      <c r="G304" t="str">
        <f>IFERROR(VLOOKUP(Loja!B304,Base!$D$2:$Q$969,5,),"Pendente")</f>
        <v>Sucesso</v>
      </c>
      <c r="H304" t="str">
        <f>IFERROR(IF(VLOOKUP(Loja!B304,Base!$D$2:$Q$969,10,)="Sucesso","Sucesso","Erro"),"Pendente")</f>
        <v>Sucesso</v>
      </c>
    </row>
    <row r="305" spans="1:8" x14ac:dyDescent="0.25">
      <c r="A305" t="s">
        <v>448</v>
      </c>
      <c r="B305" t="s">
        <v>194</v>
      </c>
      <c r="C305" t="s">
        <v>466</v>
      </c>
      <c r="D305" t="s">
        <v>283</v>
      </c>
      <c r="E305" t="s">
        <v>29</v>
      </c>
      <c r="F305">
        <v>20</v>
      </c>
      <c r="G305" t="str">
        <f>IFERROR(VLOOKUP(Loja!B305,Base!$D$2:$Q$969,5,),"Pendente")</f>
        <v>Sucesso</v>
      </c>
      <c r="H305" t="str">
        <f>IFERROR(IF(VLOOKUP(Loja!B305,Base!$D$2:$Q$969,10,)="Sucesso","Sucesso","Erro"),"Pendente")</f>
        <v>Sucesso</v>
      </c>
    </row>
    <row r="306" spans="1:8" x14ac:dyDescent="0.25">
      <c r="A306" t="s">
        <v>448</v>
      </c>
      <c r="B306" t="s">
        <v>195</v>
      </c>
      <c r="C306" t="s">
        <v>466</v>
      </c>
      <c r="D306" t="s">
        <v>283</v>
      </c>
      <c r="E306" t="s">
        <v>29</v>
      </c>
      <c r="F306">
        <v>20</v>
      </c>
      <c r="G306" t="str">
        <f>IFERROR(VLOOKUP(Loja!B306,Base!$D$2:$Q$969,5,),"Pendente")</f>
        <v>Sucesso</v>
      </c>
      <c r="H306" t="str">
        <f>IFERROR(IF(VLOOKUP(Loja!B306,Base!$D$2:$Q$969,10,)="Sucesso","Sucesso","Erro"),"Pendente")</f>
        <v>Sucesso</v>
      </c>
    </row>
    <row r="307" spans="1:8" x14ac:dyDescent="0.25">
      <c r="A307" t="s">
        <v>448</v>
      </c>
      <c r="B307" t="s">
        <v>196</v>
      </c>
      <c r="C307" t="s">
        <v>466</v>
      </c>
      <c r="D307" t="s">
        <v>283</v>
      </c>
      <c r="E307" t="s">
        <v>29</v>
      </c>
      <c r="F307">
        <v>20</v>
      </c>
      <c r="G307" t="str">
        <f>IFERROR(VLOOKUP(Loja!B307,Base!$D$2:$Q$969,5,),"Pendente")</f>
        <v>Sucesso</v>
      </c>
      <c r="H307" t="str">
        <f>IFERROR(IF(VLOOKUP(Loja!B307,Base!$D$2:$Q$969,10,)="Sucesso","Sucesso","Erro"),"Pendente")</f>
        <v>Sucesso</v>
      </c>
    </row>
    <row r="308" spans="1:8" x14ac:dyDescent="0.25">
      <c r="A308" t="s">
        <v>448</v>
      </c>
      <c r="B308" t="s">
        <v>197</v>
      </c>
      <c r="C308" t="s">
        <v>466</v>
      </c>
      <c r="D308" t="s">
        <v>283</v>
      </c>
      <c r="E308" t="s">
        <v>29</v>
      </c>
      <c r="F308">
        <v>20</v>
      </c>
      <c r="G308" t="str">
        <f>IFERROR(VLOOKUP(Loja!B308,Base!$D$2:$Q$969,5,),"Pendente")</f>
        <v>Sucesso</v>
      </c>
      <c r="H308" t="str">
        <f>IFERROR(IF(VLOOKUP(Loja!B308,Base!$D$2:$Q$969,10,)="Sucesso","Sucesso","Erro"),"Pendente")</f>
        <v>Sucesso</v>
      </c>
    </row>
    <row r="309" spans="1:8" x14ac:dyDescent="0.25">
      <c r="A309" t="s">
        <v>448</v>
      </c>
      <c r="B309" t="s">
        <v>478</v>
      </c>
      <c r="C309" t="s">
        <v>450</v>
      </c>
      <c r="D309" t="s">
        <v>283</v>
      </c>
      <c r="E309" t="s">
        <v>29</v>
      </c>
      <c r="F309">
        <v>20</v>
      </c>
      <c r="G309" t="str">
        <f>IFERROR(VLOOKUP(Loja!B309,Base!$D$2:$Q$969,5,),"Pendente")</f>
        <v>Pendente</v>
      </c>
      <c r="H309" t="str">
        <f>IFERROR(IF(VLOOKUP(Loja!B309,Base!$D$2:$Q$969,10,)="Sucesso","Sucesso","Erro"),"Pendente")</f>
        <v>Pendente</v>
      </c>
    </row>
    <row r="310" spans="1:8" x14ac:dyDescent="0.25">
      <c r="A310" t="s">
        <v>448</v>
      </c>
      <c r="B310" t="s">
        <v>479</v>
      </c>
      <c r="C310" t="s">
        <v>450</v>
      </c>
      <c r="D310" t="s">
        <v>283</v>
      </c>
      <c r="E310" t="s">
        <v>29</v>
      </c>
      <c r="F310">
        <v>20</v>
      </c>
      <c r="G310" t="str">
        <f>IFERROR(VLOOKUP(Loja!B310,Base!$D$2:$Q$969,5,),"Pendente")</f>
        <v>Pendente</v>
      </c>
      <c r="H310" t="str">
        <f>IFERROR(IF(VLOOKUP(Loja!B310,Base!$D$2:$Q$969,10,)="Sucesso","Sucesso","Erro"),"Pendente")</f>
        <v>Pendente</v>
      </c>
    </row>
    <row r="311" spans="1:8" x14ac:dyDescent="0.25">
      <c r="A311" t="s">
        <v>448</v>
      </c>
      <c r="B311" t="s">
        <v>480</v>
      </c>
      <c r="C311" t="s">
        <v>450</v>
      </c>
      <c r="D311" t="s">
        <v>283</v>
      </c>
      <c r="E311" t="s">
        <v>29</v>
      </c>
      <c r="F311">
        <v>20</v>
      </c>
      <c r="G311" t="str">
        <f>IFERROR(VLOOKUP(Loja!B311,Base!$D$2:$Q$969,5,),"Pendente")</f>
        <v>Pendente</v>
      </c>
      <c r="H311" t="str">
        <f>IFERROR(IF(VLOOKUP(Loja!B311,Base!$D$2:$Q$969,10,)="Sucesso","Sucesso","Erro"),"Pendente")</f>
        <v>Pendente</v>
      </c>
    </row>
    <row r="312" spans="1:8" x14ac:dyDescent="0.25">
      <c r="A312" t="s">
        <v>448</v>
      </c>
      <c r="B312" t="s">
        <v>481</v>
      </c>
      <c r="C312" t="s">
        <v>450</v>
      </c>
      <c r="D312" t="s">
        <v>283</v>
      </c>
      <c r="E312" t="s">
        <v>29</v>
      </c>
      <c r="F312">
        <v>20</v>
      </c>
      <c r="G312" t="str">
        <f>IFERROR(VLOOKUP(Loja!B312,Base!$D$2:$Q$969,5,),"Pendente")</f>
        <v>Pendente</v>
      </c>
      <c r="H312" t="str">
        <f>IFERROR(IF(VLOOKUP(Loja!B312,Base!$D$2:$Q$969,10,)="Sucesso","Sucesso","Erro"),"Pendente")</f>
        <v>Pendente</v>
      </c>
    </row>
    <row r="313" spans="1:8" x14ac:dyDescent="0.25">
      <c r="A313" t="s">
        <v>448</v>
      </c>
      <c r="B313" t="s">
        <v>482</v>
      </c>
      <c r="C313" t="s">
        <v>450</v>
      </c>
      <c r="D313" t="s">
        <v>283</v>
      </c>
      <c r="E313" t="s">
        <v>29</v>
      </c>
      <c r="F313">
        <v>20</v>
      </c>
      <c r="G313" t="str">
        <f>IFERROR(VLOOKUP(Loja!B313,Base!$D$2:$Q$969,5,),"Pendente")</f>
        <v>Pendente</v>
      </c>
      <c r="H313" t="str">
        <f>IFERROR(IF(VLOOKUP(Loja!B313,Base!$D$2:$Q$969,10,)="Sucesso","Sucesso","Erro"),"Pendente")</f>
        <v>Pendente</v>
      </c>
    </row>
    <row r="314" spans="1:8" x14ac:dyDescent="0.25">
      <c r="A314" t="s">
        <v>448</v>
      </c>
      <c r="B314" t="s">
        <v>483</v>
      </c>
      <c r="C314" t="s">
        <v>452</v>
      </c>
      <c r="D314" t="s">
        <v>283</v>
      </c>
      <c r="E314" t="s">
        <v>29</v>
      </c>
      <c r="F314">
        <v>20</v>
      </c>
      <c r="G314" t="str">
        <f>IFERROR(VLOOKUP(Loja!B314,Base!$D$2:$Q$969,5,),"Pendente")</f>
        <v>Sucesso</v>
      </c>
      <c r="H314" t="str">
        <f>IFERROR(IF(VLOOKUP(Loja!B314,Base!$D$2:$Q$969,10,)="Sucesso","Sucesso","Erro"),"Pendente")</f>
        <v>Sucesso</v>
      </c>
    </row>
    <row r="315" spans="1:8" x14ac:dyDescent="0.25">
      <c r="A315" t="s">
        <v>448</v>
      </c>
      <c r="B315" t="s">
        <v>484</v>
      </c>
      <c r="C315" t="s">
        <v>485</v>
      </c>
      <c r="D315" t="s">
        <v>283</v>
      </c>
      <c r="E315" t="s">
        <v>29</v>
      </c>
      <c r="F315">
        <v>20</v>
      </c>
      <c r="G315" t="str">
        <f>IFERROR(VLOOKUP(Loja!B315,Base!$D$2:$Q$969,5,),"Pendente")</f>
        <v>Sucesso</v>
      </c>
      <c r="H315" t="str">
        <f>IFERROR(IF(VLOOKUP(Loja!B315,Base!$D$2:$Q$969,10,)="Sucesso","Sucesso","Erro"),"Pendente")</f>
        <v>Sucesso</v>
      </c>
    </row>
    <row r="316" spans="1:8" x14ac:dyDescent="0.25">
      <c r="A316" t="s">
        <v>448</v>
      </c>
      <c r="B316" t="s">
        <v>486</v>
      </c>
      <c r="C316" t="s">
        <v>450</v>
      </c>
      <c r="D316" t="s">
        <v>283</v>
      </c>
      <c r="E316" t="s">
        <v>29</v>
      </c>
      <c r="F316">
        <v>20</v>
      </c>
      <c r="G316" t="str">
        <f>IFERROR(VLOOKUP(Loja!B316,Base!$D$2:$Q$969,5,),"Pendente")</f>
        <v>Pendente</v>
      </c>
      <c r="H316" t="str">
        <f>IFERROR(IF(VLOOKUP(Loja!B316,Base!$D$2:$Q$969,10,)="Sucesso","Sucesso","Erro"),"Pendente")</f>
        <v>Pendente</v>
      </c>
    </row>
    <row r="317" spans="1:8" x14ac:dyDescent="0.25">
      <c r="A317" t="s">
        <v>448</v>
      </c>
      <c r="B317" t="s">
        <v>487</v>
      </c>
      <c r="C317" t="s">
        <v>450</v>
      </c>
      <c r="D317" t="s">
        <v>283</v>
      </c>
      <c r="E317" t="s">
        <v>29</v>
      </c>
      <c r="F317">
        <v>20</v>
      </c>
      <c r="G317" t="str">
        <f>IFERROR(VLOOKUP(Loja!B317,Base!$D$2:$Q$969,5,),"Pendente")</f>
        <v>Sucesso</v>
      </c>
      <c r="H317" t="str">
        <f>IFERROR(IF(VLOOKUP(Loja!B317,Base!$D$2:$Q$969,10,)="Sucesso","Sucesso","Erro"),"Pendente")</f>
        <v>Sucesso</v>
      </c>
    </row>
    <row r="318" spans="1:8" x14ac:dyDescent="0.25">
      <c r="A318" t="s">
        <v>448</v>
      </c>
      <c r="B318" t="s">
        <v>488</v>
      </c>
      <c r="C318" t="s">
        <v>450</v>
      </c>
      <c r="D318" t="s">
        <v>283</v>
      </c>
      <c r="E318" t="s">
        <v>29</v>
      </c>
      <c r="F318">
        <v>20</v>
      </c>
      <c r="G318" t="str">
        <f>IFERROR(VLOOKUP(Loja!B318,Base!$D$2:$Q$969,5,),"Pendente")</f>
        <v>Sucesso</v>
      </c>
      <c r="H318" t="str">
        <f>IFERROR(IF(VLOOKUP(Loja!B318,Base!$D$2:$Q$969,10,)="Sucesso","Sucesso","Erro"),"Pendente")</f>
        <v>Erro</v>
      </c>
    </row>
    <row r="319" spans="1:8" x14ac:dyDescent="0.25">
      <c r="A319" t="s">
        <v>448</v>
      </c>
      <c r="B319" t="s">
        <v>489</v>
      </c>
      <c r="C319" t="s">
        <v>450</v>
      </c>
      <c r="D319" t="s">
        <v>283</v>
      </c>
      <c r="E319" t="s">
        <v>29</v>
      </c>
      <c r="F319">
        <v>20</v>
      </c>
      <c r="G319" t="str">
        <f>IFERROR(VLOOKUP(Loja!B319,Base!$D$2:$Q$969,5,),"Pendente")</f>
        <v>Sucesso</v>
      </c>
      <c r="H319" t="str">
        <f>IFERROR(IF(VLOOKUP(Loja!B319,Base!$D$2:$Q$969,10,)="Sucesso","Sucesso","Erro"),"Pendente")</f>
        <v>Erro</v>
      </c>
    </row>
    <row r="320" spans="1:8" x14ac:dyDescent="0.25">
      <c r="A320" t="s">
        <v>448</v>
      </c>
      <c r="B320" t="s">
        <v>490</v>
      </c>
      <c r="C320" t="s">
        <v>450</v>
      </c>
      <c r="D320" t="s">
        <v>283</v>
      </c>
      <c r="E320" t="s">
        <v>29</v>
      </c>
      <c r="F320">
        <v>20</v>
      </c>
      <c r="G320" t="str">
        <f>IFERROR(VLOOKUP(Loja!B320,Base!$D$2:$Q$969,5,),"Pendente")</f>
        <v>Sucesso</v>
      </c>
      <c r="H320" t="str">
        <f>IFERROR(IF(VLOOKUP(Loja!B320,Base!$D$2:$Q$969,10,)="Sucesso","Sucesso","Erro"),"Pendente")</f>
        <v>Sucesso</v>
      </c>
    </row>
    <row r="321" spans="1:8" x14ac:dyDescent="0.25">
      <c r="A321" t="s">
        <v>448</v>
      </c>
      <c r="B321" t="s">
        <v>491</v>
      </c>
      <c r="C321" t="s">
        <v>450</v>
      </c>
      <c r="D321" t="s">
        <v>283</v>
      </c>
      <c r="E321" t="s">
        <v>29</v>
      </c>
      <c r="F321">
        <v>20</v>
      </c>
      <c r="G321" t="str">
        <f>IFERROR(VLOOKUP(Loja!B321,Base!$D$2:$Q$969,5,),"Pendente")</f>
        <v>Sucesso</v>
      </c>
      <c r="H321" t="str">
        <f>IFERROR(IF(VLOOKUP(Loja!B321,Base!$D$2:$Q$969,10,)="Sucesso","Sucesso","Erro"),"Pendente")</f>
        <v>Sucesso</v>
      </c>
    </row>
    <row r="322" spans="1:8" x14ac:dyDescent="0.25">
      <c r="A322" t="s">
        <v>448</v>
      </c>
      <c r="B322" t="s">
        <v>492</v>
      </c>
      <c r="C322" t="s">
        <v>450</v>
      </c>
      <c r="D322" t="s">
        <v>283</v>
      </c>
      <c r="E322" t="s">
        <v>29</v>
      </c>
      <c r="F322">
        <v>20</v>
      </c>
      <c r="G322" t="str">
        <f>IFERROR(VLOOKUP(Loja!B322,Base!$D$2:$Q$969,5,),"Pendente")</f>
        <v>Sucesso</v>
      </c>
      <c r="H322" t="str">
        <f>IFERROR(IF(VLOOKUP(Loja!B322,Base!$D$2:$Q$969,10,)="Sucesso","Sucesso","Erro"),"Pendente")</f>
        <v>Sucesso</v>
      </c>
    </row>
    <row r="323" spans="1:8" x14ac:dyDescent="0.25">
      <c r="A323" t="s">
        <v>448</v>
      </c>
      <c r="B323" t="s">
        <v>493</v>
      </c>
      <c r="C323" t="s">
        <v>450</v>
      </c>
      <c r="D323" t="s">
        <v>283</v>
      </c>
      <c r="E323" t="s">
        <v>29</v>
      </c>
      <c r="F323">
        <v>20</v>
      </c>
      <c r="G323" t="str">
        <f>IFERROR(VLOOKUP(Loja!B323,Base!$D$2:$Q$969,5,),"Pendente")</f>
        <v>Pendente</v>
      </c>
      <c r="H323" t="str">
        <f>IFERROR(IF(VLOOKUP(Loja!B323,Base!$D$2:$Q$969,10,)="Sucesso","Sucesso","Erro"),"Pendente")</f>
        <v>Pendente</v>
      </c>
    </row>
    <row r="324" spans="1:8" x14ac:dyDescent="0.25">
      <c r="A324" t="s">
        <v>448</v>
      </c>
      <c r="B324" t="s">
        <v>494</v>
      </c>
      <c r="C324" t="s">
        <v>450</v>
      </c>
      <c r="D324" t="s">
        <v>283</v>
      </c>
      <c r="E324" t="s">
        <v>29</v>
      </c>
      <c r="F324">
        <v>20</v>
      </c>
      <c r="G324" t="str">
        <f>IFERROR(VLOOKUP(Loja!B324,Base!$D$2:$Q$969,5,),"Pendente")</f>
        <v>Sucesso</v>
      </c>
      <c r="H324" t="str">
        <f>IFERROR(IF(VLOOKUP(Loja!B324,Base!$D$2:$Q$969,10,)="Sucesso","Sucesso","Erro"),"Pendente")</f>
        <v>Sucesso</v>
      </c>
    </row>
    <row r="325" spans="1:8" x14ac:dyDescent="0.25">
      <c r="A325" t="s">
        <v>448</v>
      </c>
      <c r="B325" t="s">
        <v>495</v>
      </c>
      <c r="C325" t="s">
        <v>450</v>
      </c>
      <c r="D325" t="s">
        <v>283</v>
      </c>
      <c r="E325" t="s">
        <v>29</v>
      </c>
      <c r="F325">
        <v>20</v>
      </c>
      <c r="G325" t="str">
        <f>IFERROR(VLOOKUP(Loja!B325,Base!$D$2:$Q$969,5,),"Pendente")</f>
        <v>Sucesso</v>
      </c>
      <c r="H325" t="str">
        <f>IFERROR(IF(VLOOKUP(Loja!B325,Base!$D$2:$Q$969,10,)="Sucesso","Sucesso","Erro"),"Pendente")</f>
        <v>Sucesso</v>
      </c>
    </row>
    <row r="326" spans="1:8" x14ac:dyDescent="0.25">
      <c r="A326" t="s">
        <v>448</v>
      </c>
      <c r="B326" t="s">
        <v>496</v>
      </c>
      <c r="C326" t="s">
        <v>450</v>
      </c>
      <c r="D326" t="s">
        <v>283</v>
      </c>
      <c r="E326" t="s">
        <v>29</v>
      </c>
      <c r="F326">
        <v>20</v>
      </c>
      <c r="G326" t="str">
        <f>IFERROR(VLOOKUP(Loja!B326,Base!$D$2:$Q$969,5,),"Pendente")</f>
        <v>Sucesso</v>
      </c>
      <c r="H326" t="str">
        <f>IFERROR(IF(VLOOKUP(Loja!B326,Base!$D$2:$Q$969,10,)="Sucesso","Sucesso","Erro"),"Pendente")</f>
        <v>Sucesso</v>
      </c>
    </row>
    <row r="327" spans="1:8" x14ac:dyDescent="0.25">
      <c r="A327" t="s">
        <v>448</v>
      </c>
      <c r="B327" t="s">
        <v>497</v>
      </c>
      <c r="C327" t="s">
        <v>450</v>
      </c>
      <c r="D327" t="s">
        <v>283</v>
      </c>
      <c r="E327" t="s">
        <v>29</v>
      </c>
      <c r="F327">
        <v>20</v>
      </c>
      <c r="G327" t="str">
        <f>IFERROR(VLOOKUP(Loja!B327,Base!$D$2:$Q$969,5,),"Pendente")</f>
        <v>Sucesso</v>
      </c>
      <c r="H327" t="str">
        <f>IFERROR(IF(VLOOKUP(Loja!B327,Base!$D$2:$Q$969,10,)="Sucesso","Sucesso","Erro"),"Pendente")</f>
        <v>Sucesso</v>
      </c>
    </row>
    <row r="328" spans="1:8" x14ac:dyDescent="0.25">
      <c r="A328" t="s">
        <v>448</v>
      </c>
      <c r="B328" t="s">
        <v>498</v>
      </c>
      <c r="C328" t="s">
        <v>450</v>
      </c>
      <c r="D328" t="s">
        <v>283</v>
      </c>
      <c r="E328" t="s">
        <v>29</v>
      </c>
      <c r="F328">
        <v>20</v>
      </c>
      <c r="G328" t="str">
        <f>IFERROR(VLOOKUP(Loja!B328,Base!$D$2:$Q$969,5,),"Pendente")</f>
        <v>Sucesso</v>
      </c>
      <c r="H328" t="str">
        <f>IFERROR(IF(VLOOKUP(Loja!B328,Base!$D$2:$Q$969,10,)="Sucesso","Sucesso","Erro"),"Pendente")</f>
        <v>Sucesso</v>
      </c>
    </row>
    <row r="329" spans="1:8" x14ac:dyDescent="0.25">
      <c r="A329" t="s">
        <v>448</v>
      </c>
      <c r="B329" t="s">
        <v>499</v>
      </c>
      <c r="C329" t="s">
        <v>450</v>
      </c>
      <c r="D329" t="s">
        <v>283</v>
      </c>
      <c r="E329" t="s">
        <v>29</v>
      </c>
      <c r="F329">
        <v>20</v>
      </c>
      <c r="G329" t="str">
        <f>IFERROR(VLOOKUP(Loja!B329,Base!$D$2:$Q$969,5,),"Pendente")</f>
        <v>Sucesso</v>
      </c>
      <c r="H329" t="str">
        <f>IFERROR(IF(VLOOKUP(Loja!B329,Base!$D$2:$Q$969,10,)="Sucesso","Sucesso","Erro"),"Pendente")</f>
        <v>Erro</v>
      </c>
    </row>
    <row r="330" spans="1:8" x14ac:dyDescent="0.25">
      <c r="A330" t="s">
        <v>448</v>
      </c>
      <c r="B330" t="s">
        <v>259</v>
      </c>
      <c r="C330" t="s">
        <v>485</v>
      </c>
      <c r="D330" t="s">
        <v>283</v>
      </c>
      <c r="E330" t="s">
        <v>29</v>
      </c>
      <c r="F330">
        <v>20</v>
      </c>
      <c r="G330" t="str">
        <f>IFERROR(VLOOKUP(Loja!B330,Base!$D$2:$Q$969,5,),"Pendente")</f>
        <v>Sucesso</v>
      </c>
      <c r="H330" t="str">
        <f>IFERROR(IF(VLOOKUP(Loja!B330,Base!$D$2:$Q$969,10,)="Sucesso","Sucesso","Erro"),"Pendente")</f>
        <v>Sucesso</v>
      </c>
    </row>
    <row r="331" spans="1:8" x14ac:dyDescent="0.25">
      <c r="A331" t="s">
        <v>448</v>
      </c>
      <c r="B331" t="s">
        <v>500</v>
      </c>
      <c r="C331" t="s">
        <v>450</v>
      </c>
      <c r="D331" t="s">
        <v>283</v>
      </c>
      <c r="E331" t="s">
        <v>29</v>
      </c>
      <c r="F331">
        <v>20</v>
      </c>
      <c r="G331" t="str">
        <f>IFERROR(VLOOKUP(Loja!B331,Base!$D$2:$Q$969,5,),"Pendente")</f>
        <v>Sucesso</v>
      </c>
      <c r="H331" t="str">
        <f>IFERROR(IF(VLOOKUP(Loja!B331,Base!$D$2:$Q$969,10,)="Sucesso","Sucesso","Erro"),"Pendente")</f>
        <v>Sucesso</v>
      </c>
    </row>
    <row r="332" spans="1:8" x14ac:dyDescent="0.25">
      <c r="A332" t="s">
        <v>448</v>
      </c>
      <c r="B332" t="s">
        <v>501</v>
      </c>
      <c r="C332" t="s">
        <v>450</v>
      </c>
      <c r="D332" t="s">
        <v>283</v>
      </c>
      <c r="E332" t="s">
        <v>29</v>
      </c>
      <c r="F332">
        <v>20</v>
      </c>
      <c r="G332" t="str">
        <f>IFERROR(VLOOKUP(Loja!B332,Base!$D$2:$Q$969,5,),"Pendente")</f>
        <v>Pendente</v>
      </c>
      <c r="H332" t="str">
        <f>IFERROR(IF(VLOOKUP(Loja!B332,Base!$D$2:$Q$969,10,)="Sucesso","Sucesso","Erro"),"Pendente")</f>
        <v>Pendente</v>
      </c>
    </row>
    <row r="333" spans="1:8" x14ac:dyDescent="0.25">
      <c r="A333" t="s">
        <v>448</v>
      </c>
      <c r="B333" t="s">
        <v>501</v>
      </c>
      <c r="C333" t="s">
        <v>449</v>
      </c>
      <c r="D333" t="s">
        <v>502</v>
      </c>
      <c r="E333" t="s">
        <v>29</v>
      </c>
      <c r="F333">
        <v>20</v>
      </c>
      <c r="G333" t="str">
        <f>IFERROR(VLOOKUP(Loja!B333,Base!$D$2:$Q$969,5,),"Pendente")</f>
        <v>Pendente</v>
      </c>
      <c r="H333" t="str">
        <f>IFERROR(IF(VLOOKUP(Loja!B333,Base!$D$2:$Q$969,10,)="Sucesso","Sucesso","Erro"),"Pendente")</f>
        <v>Pendente</v>
      </c>
    </row>
    <row r="334" spans="1:8" x14ac:dyDescent="0.25">
      <c r="A334" t="s">
        <v>448</v>
      </c>
      <c r="B334" t="s">
        <v>501</v>
      </c>
      <c r="C334" t="s">
        <v>449</v>
      </c>
      <c r="D334" t="s">
        <v>503</v>
      </c>
      <c r="E334" t="s">
        <v>29</v>
      </c>
      <c r="F334">
        <v>20</v>
      </c>
      <c r="G334" t="str">
        <f>IFERROR(VLOOKUP(Loja!B334,Base!$D$2:$Q$969,5,),"Pendente")</f>
        <v>Pendente</v>
      </c>
      <c r="H334" t="str">
        <f>IFERROR(IF(VLOOKUP(Loja!B334,Base!$D$2:$Q$969,10,)="Sucesso","Sucesso","Erro"),"Pendente")</f>
        <v>Pendente</v>
      </c>
    </row>
    <row r="335" spans="1:8" x14ac:dyDescent="0.25">
      <c r="A335" t="s">
        <v>448</v>
      </c>
      <c r="B335" t="s">
        <v>501</v>
      </c>
      <c r="C335" t="s">
        <v>450</v>
      </c>
      <c r="D335" t="s">
        <v>279</v>
      </c>
      <c r="E335" t="s">
        <v>29</v>
      </c>
      <c r="F335">
        <v>20</v>
      </c>
      <c r="G335" t="str">
        <f>IFERROR(VLOOKUP(Loja!B335,Base!$D$2:$Q$969,5,),"Pendente")</f>
        <v>Pendente</v>
      </c>
      <c r="H335" t="str">
        <f>IFERROR(IF(VLOOKUP(Loja!B335,Base!$D$2:$Q$969,10,)="Sucesso","Sucesso","Erro"),"Pendente")</f>
        <v>Pendente</v>
      </c>
    </row>
    <row r="336" spans="1:8" x14ac:dyDescent="0.25">
      <c r="A336" t="s">
        <v>448</v>
      </c>
      <c r="B336" t="s">
        <v>504</v>
      </c>
      <c r="C336" t="s">
        <v>450</v>
      </c>
      <c r="D336" t="s">
        <v>283</v>
      </c>
      <c r="E336" t="s">
        <v>29</v>
      </c>
      <c r="F336">
        <v>20</v>
      </c>
      <c r="G336" t="str">
        <f>IFERROR(VLOOKUP(Loja!B336,Base!$D$2:$Q$969,5,),"Pendente")</f>
        <v>Sucesso</v>
      </c>
      <c r="H336" t="str">
        <f>IFERROR(IF(VLOOKUP(Loja!B336,Base!$D$2:$Q$969,10,)="Sucesso","Sucesso","Erro"),"Pendente")</f>
        <v>Sucesso</v>
      </c>
    </row>
    <row r="337" spans="1:8" x14ac:dyDescent="0.25">
      <c r="A337" t="s">
        <v>448</v>
      </c>
      <c r="B337" t="s">
        <v>505</v>
      </c>
      <c r="C337" t="s">
        <v>450</v>
      </c>
      <c r="D337" t="s">
        <v>283</v>
      </c>
      <c r="E337" t="s">
        <v>29</v>
      </c>
      <c r="F337">
        <v>20</v>
      </c>
      <c r="G337" t="str">
        <f>IFERROR(VLOOKUP(Loja!B337,Base!$D$2:$Q$969,5,),"Pendente")</f>
        <v>Sucesso</v>
      </c>
      <c r="H337" t="str">
        <f>IFERROR(IF(VLOOKUP(Loja!B337,Base!$D$2:$Q$969,10,)="Sucesso","Sucesso","Erro"),"Pendente")</f>
        <v>Sucesso</v>
      </c>
    </row>
    <row r="338" spans="1:8" x14ac:dyDescent="0.25">
      <c r="A338" t="s">
        <v>448</v>
      </c>
      <c r="B338" t="s">
        <v>506</v>
      </c>
      <c r="C338" t="s">
        <v>450</v>
      </c>
      <c r="D338" t="s">
        <v>283</v>
      </c>
      <c r="E338" t="s">
        <v>29</v>
      </c>
      <c r="F338">
        <v>20</v>
      </c>
      <c r="G338" t="str">
        <f>IFERROR(VLOOKUP(Loja!B338,Base!$D$2:$Q$969,5,),"Pendente")</f>
        <v>Sucesso</v>
      </c>
      <c r="H338" t="str">
        <f>IFERROR(IF(VLOOKUP(Loja!B338,Base!$D$2:$Q$969,10,)="Sucesso","Sucesso","Erro"),"Pendente")</f>
        <v>Sucesso</v>
      </c>
    </row>
    <row r="339" spans="1:8" x14ac:dyDescent="0.25">
      <c r="A339" t="s">
        <v>448</v>
      </c>
      <c r="B339" t="s">
        <v>507</v>
      </c>
      <c r="C339" t="s">
        <v>449</v>
      </c>
      <c r="D339" t="s">
        <v>503</v>
      </c>
      <c r="E339" t="s">
        <v>29</v>
      </c>
      <c r="F339">
        <v>20</v>
      </c>
      <c r="G339" t="str">
        <f>IFERROR(VLOOKUP(Loja!B339,Base!$D$2:$Q$969,5,),"Pendente")</f>
        <v>Pendente</v>
      </c>
      <c r="H339" t="str">
        <f>IFERROR(IF(VLOOKUP(Loja!B339,Base!$D$2:$Q$969,10,)="Sucesso","Sucesso","Erro"),"Pendente")</f>
        <v>Pendente</v>
      </c>
    </row>
    <row r="340" spans="1:8" x14ac:dyDescent="0.25">
      <c r="A340" t="s">
        <v>448</v>
      </c>
      <c r="B340" t="s">
        <v>508</v>
      </c>
      <c r="C340" t="s">
        <v>450</v>
      </c>
      <c r="D340" t="s">
        <v>283</v>
      </c>
      <c r="E340" t="s">
        <v>29</v>
      </c>
      <c r="F340">
        <v>20</v>
      </c>
      <c r="G340" t="str">
        <f>IFERROR(VLOOKUP(Loja!B340,Base!$D$2:$Q$969,5,),"Pendente")</f>
        <v>Pendente</v>
      </c>
      <c r="H340" t="str">
        <f>IFERROR(IF(VLOOKUP(Loja!B340,Base!$D$2:$Q$969,10,)="Sucesso","Sucesso","Erro"),"Pendente")</f>
        <v>Pendente</v>
      </c>
    </row>
    <row r="341" spans="1:8" x14ac:dyDescent="0.25">
      <c r="A341" t="s">
        <v>448</v>
      </c>
      <c r="B341" t="s">
        <v>509</v>
      </c>
      <c r="C341" t="s">
        <v>510</v>
      </c>
      <c r="D341" t="s">
        <v>283</v>
      </c>
      <c r="E341" t="s">
        <v>29</v>
      </c>
      <c r="F341">
        <v>20</v>
      </c>
      <c r="G341" t="str">
        <f>IFERROR(VLOOKUP(Loja!B341,Base!$D$2:$Q$969,5,),"Pendente")</f>
        <v>Sucesso</v>
      </c>
      <c r="H341" t="str">
        <f>IFERROR(IF(VLOOKUP(Loja!B341,Base!$D$2:$Q$969,10,)="Sucesso","Sucesso","Erro"),"Pendente")</f>
        <v>Sucesso</v>
      </c>
    </row>
    <row r="342" spans="1:8" x14ac:dyDescent="0.25">
      <c r="A342" t="s">
        <v>448</v>
      </c>
      <c r="B342" t="s">
        <v>511</v>
      </c>
      <c r="C342" t="s">
        <v>510</v>
      </c>
      <c r="D342" t="s">
        <v>283</v>
      </c>
      <c r="E342" t="s">
        <v>29</v>
      </c>
      <c r="F342">
        <v>20</v>
      </c>
      <c r="G342" t="str">
        <f>IFERROR(VLOOKUP(Loja!B342,Base!$D$2:$Q$969,5,),"Pendente")</f>
        <v>Sucesso</v>
      </c>
      <c r="H342" t="str">
        <f>IFERROR(IF(VLOOKUP(Loja!B342,Base!$D$2:$Q$969,10,)="Sucesso","Sucesso","Erro"),"Pendente")</f>
        <v>Sucesso</v>
      </c>
    </row>
    <row r="343" spans="1:8" x14ac:dyDescent="0.25">
      <c r="A343" t="s">
        <v>448</v>
      </c>
      <c r="B343" t="s">
        <v>512</v>
      </c>
      <c r="C343" t="s">
        <v>510</v>
      </c>
      <c r="D343" t="s">
        <v>283</v>
      </c>
      <c r="E343" t="s">
        <v>29</v>
      </c>
      <c r="F343">
        <v>20</v>
      </c>
      <c r="G343" t="str">
        <f>IFERROR(VLOOKUP(Loja!B343,Base!$D$2:$Q$969,5,),"Pendente")</f>
        <v>Sucesso</v>
      </c>
      <c r="H343" t="str">
        <f>IFERROR(IF(VLOOKUP(Loja!B343,Base!$D$2:$Q$969,10,)="Sucesso","Sucesso","Erro"),"Pendente")</f>
        <v>Sucesso</v>
      </c>
    </row>
    <row r="344" spans="1:8" x14ac:dyDescent="0.25">
      <c r="A344" t="s">
        <v>448</v>
      </c>
      <c r="B344" t="s">
        <v>513</v>
      </c>
      <c r="C344" t="s">
        <v>510</v>
      </c>
      <c r="D344" t="s">
        <v>283</v>
      </c>
      <c r="E344" t="s">
        <v>29</v>
      </c>
      <c r="F344">
        <v>20</v>
      </c>
      <c r="G344" t="str">
        <f>IFERROR(VLOOKUP(Loja!B344,Base!$D$2:$Q$969,5,),"Pendente")</f>
        <v>Sucesso</v>
      </c>
      <c r="H344" t="str">
        <f>IFERROR(IF(VLOOKUP(Loja!B344,Base!$D$2:$Q$969,10,)="Sucesso","Sucesso","Erro"),"Pendente")</f>
        <v>Sucesso</v>
      </c>
    </row>
    <row r="345" spans="1:8" x14ac:dyDescent="0.25">
      <c r="A345" t="s">
        <v>448</v>
      </c>
      <c r="B345" t="s">
        <v>514</v>
      </c>
      <c r="C345" t="s">
        <v>510</v>
      </c>
      <c r="D345" t="s">
        <v>283</v>
      </c>
      <c r="E345" t="s">
        <v>29</v>
      </c>
      <c r="F345">
        <v>20</v>
      </c>
      <c r="G345" t="str">
        <f>IFERROR(VLOOKUP(Loja!B345,Base!$D$2:$Q$969,5,),"Pendente")</f>
        <v>Sucesso</v>
      </c>
      <c r="H345" t="str">
        <f>IFERROR(IF(VLOOKUP(Loja!B345,Base!$D$2:$Q$969,10,)="Sucesso","Sucesso","Erro"),"Pendente")</f>
        <v>Erro</v>
      </c>
    </row>
    <row r="346" spans="1:8" x14ac:dyDescent="0.25">
      <c r="A346" t="s">
        <v>448</v>
      </c>
      <c r="B346" t="s">
        <v>515</v>
      </c>
      <c r="C346" t="s">
        <v>510</v>
      </c>
      <c r="D346" t="s">
        <v>283</v>
      </c>
      <c r="E346" t="s">
        <v>29</v>
      </c>
      <c r="F346">
        <v>20</v>
      </c>
      <c r="G346" t="str">
        <f>IFERROR(VLOOKUP(Loja!B346,Base!$D$2:$Q$969,5,),"Pendente")</f>
        <v>Sucesso</v>
      </c>
      <c r="H346" t="str">
        <f>IFERROR(IF(VLOOKUP(Loja!B346,Base!$D$2:$Q$969,10,)="Sucesso","Sucesso","Erro"),"Pendente")</f>
        <v>Erro</v>
      </c>
    </row>
    <row r="347" spans="1:8" x14ac:dyDescent="0.25">
      <c r="A347" t="s">
        <v>448</v>
      </c>
      <c r="B347" t="s">
        <v>516</v>
      </c>
      <c r="C347" t="s">
        <v>510</v>
      </c>
      <c r="D347" t="s">
        <v>283</v>
      </c>
      <c r="E347" t="s">
        <v>29</v>
      </c>
      <c r="F347">
        <v>20</v>
      </c>
      <c r="G347" t="str">
        <f>IFERROR(VLOOKUP(Loja!B347,Base!$D$2:$Q$969,5,),"Pendente")</f>
        <v>Sucesso</v>
      </c>
      <c r="H347" t="str">
        <f>IFERROR(IF(VLOOKUP(Loja!B347,Base!$D$2:$Q$969,10,)="Sucesso","Sucesso","Erro"),"Pendente")</f>
        <v>Sucesso</v>
      </c>
    </row>
    <row r="348" spans="1:8" x14ac:dyDescent="0.25">
      <c r="A348" t="s">
        <v>448</v>
      </c>
      <c r="B348" t="s">
        <v>517</v>
      </c>
      <c r="C348" t="s">
        <v>510</v>
      </c>
      <c r="D348" t="s">
        <v>283</v>
      </c>
      <c r="E348" t="s">
        <v>29</v>
      </c>
      <c r="F348">
        <v>20</v>
      </c>
      <c r="G348" t="str">
        <f>IFERROR(VLOOKUP(Loja!B348,Base!$D$2:$Q$969,5,),"Pendente")</f>
        <v>Sucesso</v>
      </c>
      <c r="H348" t="str">
        <f>IFERROR(IF(VLOOKUP(Loja!B348,Base!$D$2:$Q$969,10,)="Sucesso","Sucesso","Erro"),"Pendente")</f>
        <v>Sucesso</v>
      </c>
    </row>
    <row r="349" spans="1:8" x14ac:dyDescent="0.25">
      <c r="A349" t="s">
        <v>448</v>
      </c>
      <c r="B349" t="s">
        <v>518</v>
      </c>
      <c r="C349" t="s">
        <v>510</v>
      </c>
      <c r="D349" t="s">
        <v>283</v>
      </c>
      <c r="E349" t="s">
        <v>29</v>
      </c>
      <c r="F349">
        <v>20</v>
      </c>
      <c r="G349" t="str">
        <f>IFERROR(VLOOKUP(Loja!B349,Base!$D$2:$Q$969,5,),"Pendente")</f>
        <v>Sucesso</v>
      </c>
      <c r="H349" t="str">
        <f>IFERROR(IF(VLOOKUP(Loja!B349,Base!$D$2:$Q$969,10,)="Sucesso","Sucesso","Erro"),"Pendente")</f>
        <v>Sucesso</v>
      </c>
    </row>
    <row r="350" spans="1:8" x14ac:dyDescent="0.25">
      <c r="A350" t="s">
        <v>448</v>
      </c>
      <c r="B350" t="s">
        <v>519</v>
      </c>
      <c r="C350" t="s">
        <v>510</v>
      </c>
      <c r="D350" t="s">
        <v>283</v>
      </c>
      <c r="E350" t="s">
        <v>29</v>
      </c>
      <c r="F350">
        <v>20</v>
      </c>
      <c r="G350" t="str">
        <f>IFERROR(VLOOKUP(Loja!B350,Base!$D$2:$Q$969,5,),"Pendente")</f>
        <v>Sucesso</v>
      </c>
      <c r="H350" t="str">
        <f>IFERROR(IF(VLOOKUP(Loja!B350,Base!$D$2:$Q$969,10,)="Sucesso","Sucesso","Erro"),"Pendente")</f>
        <v>Erro</v>
      </c>
    </row>
    <row r="351" spans="1:8" x14ac:dyDescent="0.25">
      <c r="A351" t="s">
        <v>448</v>
      </c>
      <c r="B351" t="s">
        <v>520</v>
      </c>
      <c r="C351" t="s">
        <v>510</v>
      </c>
      <c r="D351" t="s">
        <v>283</v>
      </c>
      <c r="E351" t="s">
        <v>29</v>
      </c>
      <c r="F351">
        <v>20</v>
      </c>
      <c r="G351" t="str">
        <f>IFERROR(VLOOKUP(Loja!B351,Base!$D$2:$Q$969,5,),"Pendente")</f>
        <v>Sucesso</v>
      </c>
      <c r="H351" t="str">
        <f>IFERROR(IF(VLOOKUP(Loja!B351,Base!$D$2:$Q$969,10,)="Sucesso","Sucesso","Erro"),"Pendente")</f>
        <v>Erro</v>
      </c>
    </row>
    <row r="352" spans="1:8" x14ac:dyDescent="0.25">
      <c r="A352" t="s">
        <v>448</v>
      </c>
      <c r="B352" t="s">
        <v>521</v>
      </c>
      <c r="C352" t="s">
        <v>510</v>
      </c>
      <c r="D352" t="s">
        <v>283</v>
      </c>
      <c r="E352" t="s">
        <v>29</v>
      </c>
      <c r="F352">
        <v>20</v>
      </c>
      <c r="G352" t="str">
        <f>IFERROR(VLOOKUP(Loja!B352,Base!$D$2:$Q$969,5,),"Pendente")</f>
        <v>Sucesso</v>
      </c>
      <c r="H352" t="str">
        <f>IFERROR(IF(VLOOKUP(Loja!B352,Base!$D$2:$Q$969,10,)="Sucesso","Sucesso","Erro"),"Pendente")</f>
        <v>Sucesso</v>
      </c>
    </row>
    <row r="353" spans="1:8" x14ac:dyDescent="0.25">
      <c r="A353" t="s">
        <v>448</v>
      </c>
      <c r="B353" t="s">
        <v>522</v>
      </c>
      <c r="C353" t="s">
        <v>510</v>
      </c>
      <c r="D353" t="s">
        <v>283</v>
      </c>
      <c r="E353" t="s">
        <v>29</v>
      </c>
      <c r="F353">
        <v>20</v>
      </c>
      <c r="G353" t="str">
        <f>IFERROR(VLOOKUP(Loja!B353,Base!$D$2:$Q$969,5,),"Pendente")</f>
        <v>Sucesso</v>
      </c>
      <c r="H353" t="str">
        <f>IFERROR(IF(VLOOKUP(Loja!B353,Base!$D$2:$Q$969,10,)="Sucesso","Sucesso","Erro"),"Pendente")</f>
        <v>Erro</v>
      </c>
    </row>
    <row r="354" spans="1:8" x14ac:dyDescent="0.25">
      <c r="A354" t="s">
        <v>448</v>
      </c>
      <c r="B354" t="s">
        <v>523</v>
      </c>
      <c r="C354" t="s">
        <v>510</v>
      </c>
      <c r="D354" t="s">
        <v>283</v>
      </c>
      <c r="E354" t="s">
        <v>29</v>
      </c>
      <c r="F354">
        <v>20</v>
      </c>
      <c r="G354" t="str">
        <f>IFERROR(VLOOKUP(Loja!B354,Base!$D$2:$Q$969,5,),"Pendente")</f>
        <v>Pendente</v>
      </c>
      <c r="H354" t="str">
        <f>IFERROR(IF(VLOOKUP(Loja!B354,Base!$D$2:$Q$969,10,)="Sucesso","Sucesso","Erro"),"Pendente")</f>
        <v>Pendente</v>
      </c>
    </row>
    <row r="355" spans="1:8" x14ac:dyDescent="0.25">
      <c r="A355" t="s">
        <v>448</v>
      </c>
      <c r="B355" t="s">
        <v>198</v>
      </c>
      <c r="C355" t="s">
        <v>466</v>
      </c>
      <c r="D355" t="s">
        <v>283</v>
      </c>
      <c r="E355" t="s">
        <v>29</v>
      </c>
      <c r="F355">
        <v>20</v>
      </c>
      <c r="G355" t="str">
        <f>IFERROR(VLOOKUP(Loja!B355,Base!$D$2:$Q$969,5,),"Pendente")</f>
        <v>Sucesso</v>
      </c>
      <c r="H355" t="str">
        <f>IFERROR(IF(VLOOKUP(Loja!B355,Base!$D$2:$Q$969,10,)="Sucesso","Sucesso","Erro"),"Pendente")</f>
        <v>Erro</v>
      </c>
    </row>
    <row r="356" spans="1:8" x14ac:dyDescent="0.25">
      <c r="A356" t="s">
        <v>448</v>
      </c>
      <c r="B356" t="s">
        <v>524</v>
      </c>
      <c r="C356" t="s">
        <v>510</v>
      </c>
      <c r="D356" t="s">
        <v>283</v>
      </c>
      <c r="E356" t="s">
        <v>29</v>
      </c>
      <c r="F356">
        <v>20</v>
      </c>
      <c r="G356" t="str">
        <f>IFERROR(VLOOKUP(Loja!B356,Base!$D$2:$Q$969,5,),"Pendente")</f>
        <v>Sucesso</v>
      </c>
      <c r="H356" t="str">
        <f>IFERROR(IF(VLOOKUP(Loja!B356,Base!$D$2:$Q$969,10,)="Sucesso","Sucesso","Erro"),"Pendente")</f>
        <v>Sucesso</v>
      </c>
    </row>
    <row r="357" spans="1:8" x14ac:dyDescent="0.25">
      <c r="A357" t="s">
        <v>448</v>
      </c>
      <c r="B357" t="s">
        <v>525</v>
      </c>
      <c r="C357" t="s">
        <v>510</v>
      </c>
      <c r="D357" t="s">
        <v>283</v>
      </c>
      <c r="E357" t="s">
        <v>29</v>
      </c>
      <c r="F357">
        <v>20</v>
      </c>
      <c r="G357" t="str">
        <f>IFERROR(VLOOKUP(Loja!B357,Base!$D$2:$Q$969,5,),"Pendente")</f>
        <v>Sucesso</v>
      </c>
      <c r="H357" t="str">
        <f>IFERROR(IF(VLOOKUP(Loja!B357,Base!$D$2:$Q$969,10,)="Sucesso","Sucesso","Erro"),"Pendente")</f>
        <v>Sucesso</v>
      </c>
    </row>
    <row r="358" spans="1:8" x14ac:dyDescent="0.25">
      <c r="A358" t="s">
        <v>448</v>
      </c>
      <c r="B358" t="s">
        <v>526</v>
      </c>
      <c r="C358" t="s">
        <v>510</v>
      </c>
      <c r="D358" t="s">
        <v>283</v>
      </c>
      <c r="E358" t="s">
        <v>29</v>
      </c>
      <c r="F358">
        <v>20</v>
      </c>
      <c r="G358" t="str">
        <f>IFERROR(VLOOKUP(Loja!B358,Base!$D$2:$Q$969,5,),"Pendente")</f>
        <v>Sucesso</v>
      </c>
      <c r="H358" t="str">
        <f>IFERROR(IF(VLOOKUP(Loja!B358,Base!$D$2:$Q$969,10,)="Sucesso","Sucesso","Erro"),"Pendente")</f>
        <v>Erro</v>
      </c>
    </row>
    <row r="359" spans="1:8" x14ac:dyDescent="0.25">
      <c r="A359" t="s">
        <v>448</v>
      </c>
      <c r="B359" t="s">
        <v>527</v>
      </c>
      <c r="C359" t="s">
        <v>450</v>
      </c>
      <c r="D359" t="s">
        <v>283</v>
      </c>
      <c r="E359" t="s">
        <v>29</v>
      </c>
      <c r="F359">
        <v>20</v>
      </c>
      <c r="G359" t="str">
        <f>IFERROR(VLOOKUP(Loja!B359,Base!$D$2:$Q$969,5,),"Pendente")</f>
        <v>Pendente</v>
      </c>
      <c r="H359" t="str">
        <f>IFERROR(IF(VLOOKUP(Loja!B359,Base!$D$2:$Q$969,10,)="Sucesso","Sucesso","Erro"),"Pendente")</f>
        <v>Pendente</v>
      </c>
    </row>
    <row r="360" spans="1:8" x14ac:dyDescent="0.25">
      <c r="A360" t="s">
        <v>448</v>
      </c>
      <c r="B360" t="s">
        <v>528</v>
      </c>
      <c r="C360" t="s">
        <v>510</v>
      </c>
      <c r="D360" t="s">
        <v>283</v>
      </c>
      <c r="E360" t="s">
        <v>29</v>
      </c>
      <c r="F360">
        <v>20</v>
      </c>
      <c r="G360" t="str">
        <f>IFERROR(VLOOKUP(Loja!B360,Base!$D$2:$Q$969,5,),"Pendente")</f>
        <v>Sucesso</v>
      </c>
      <c r="H360" t="str">
        <f>IFERROR(IF(VLOOKUP(Loja!B360,Base!$D$2:$Q$969,10,)="Sucesso","Sucesso","Erro"),"Pendente")</f>
        <v>Sucesso</v>
      </c>
    </row>
    <row r="361" spans="1:8" x14ac:dyDescent="0.25">
      <c r="A361" t="s">
        <v>448</v>
      </c>
      <c r="B361" t="s">
        <v>529</v>
      </c>
      <c r="C361" t="s">
        <v>510</v>
      </c>
      <c r="D361" t="s">
        <v>283</v>
      </c>
      <c r="E361" t="s">
        <v>29</v>
      </c>
      <c r="F361">
        <v>20</v>
      </c>
      <c r="G361" t="str">
        <f>IFERROR(VLOOKUP(Loja!B361,Base!$D$2:$Q$969,5,),"Pendente")</f>
        <v>Sucesso</v>
      </c>
      <c r="H361" t="str">
        <f>IFERROR(IF(VLOOKUP(Loja!B361,Base!$D$2:$Q$969,10,)="Sucesso","Sucesso","Erro"),"Pendente")</f>
        <v>Erro</v>
      </c>
    </row>
    <row r="362" spans="1:8" x14ac:dyDescent="0.25">
      <c r="A362" t="s">
        <v>448</v>
      </c>
      <c r="B362" t="s">
        <v>530</v>
      </c>
      <c r="C362" t="s">
        <v>510</v>
      </c>
      <c r="D362" t="s">
        <v>283</v>
      </c>
      <c r="E362" t="s">
        <v>29</v>
      </c>
      <c r="F362">
        <v>20</v>
      </c>
      <c r="G362" t="str">
        <f>IFERROR(VLOOKUP(Loja!B362,Base!$D$2:$Q$969,5,),"Pendente")</f>
        <v>Sucesso</v>
      </c>
      <c r="H362" t="str">
        <f>IFERROR(IF(VLOOKUP(Loja!B362,Base!$D$2:$Q$969,10,)="Sucesso","Sucesso","Erro"),"Pendente")</f>
        <v>Erro</v>
      </c>
    </row>
    <row r="363" spans="1:8" x14ac:dyDescent="0.25">
      <c r="A363" t="s">
        <v>448</v>
      </c>
      <c r="B363" t="s">
        <v>531</v>
      </c>
      <c r="C363" t="s">
        <v>510</v>
      </c>
      <c r="D363" t="s">
        <v>283</v>
      </c>
      <c r="E363" t="s">
        <v>29</v>
      </c>
      <c r="F363">
        <v>20</v>
      </c>
      <c r="G363" t="str">
        <f>IFERROR(VLOOKUP(Loja!B363,Base!$D$2:$Q$969,5,),"Pendente")</f>
        <v>Sucesso</v>
      </c>
      <c r="H363" t="str">
        <f>IFERROR(IF(VLOOKUP(Loja!B363,Base!$D$2:$Q$969,10,)="Sucesso","Sucesso","Erro"),"Pendente")</f>
        <v>Erro</v>
      </c>
    </row>
    <row r="364" spans="1:8" x14ac:dyDescent="0.25">
      <c r="A364" t="s">
        <v>448</v>
      </c>
      <c r="B364" t="s">
        <v>532</v>
      </c>
      <c r="C364" t="s">
        <v>510</v>
      </c>
      <c r="D364" t="s">
        <v>283</v>
      </c>
      <c r="E364" t="s">
        <v>29</v>
      </c>
      <c r="F364">
        <v>20</v>
      </c>
      <c r="G364" t="str">
        <f>IFERROR(VLOOKUP(Loja!B364,Base!$D$2:$Q$969,5,),"Pendente")</f>
        <v>Sucesso</v>
      </c>
      <c r="H364" t="str">
        <f>IFERROR(IF(VLOOKUP(Loja!B364,Base!$D$2:$Q$969,10,)="Sucesso","Sucesso","Erro"),"Pendente")</f>
        <v>Sucesso</v>
      </c>
    </row>
    <row r="365" spans="1:8" x14ac:dyDescent="0.25">
      <c r="A365" t="s">
        <v>448</v>
      </c>
      <c r="B365" t="s">
        <v>533</v>
      </c>
      <c r="C365" t="s">
        <v>510</v>
      </c>
      <c r="D365" t="s">
        <v>283</v>
      </c>
      <c r="E365" t="s">
        <v>29</v>
      </c>
      <c r="F365">
        <v>20</v>
      </c>
      <c r="G365" t="str">
        <f>IFERROR(VLOOKUP(Loja!B365,Base!$D$2:$Q$969,5,),"Pendente")</f>
        <v>Sucesso</v>
      </c>
      <c r="H365" t="str">
        <f>IFERROR(IF(VLOOKUP(Loja!B365,Base!$D$2:$Q$969,10,)="Sucesso","Sucesso","Erro"),"Pendente")</f>
        <v>Erro</v>
      </c>
    </row>
    <row r="366" spans="1:8" x14ac:dyDescent="0.25">
      <c r="A366" t="s">
        <v>448</v>
      </c>
      <c r="B366" t="s">
        <v>534</v>
      </c>
      <c r="C366" t="s">
        <v>510</v>
      </c>
      <c r="D366" t="s">
        <v>283</v>
      </c>
      <c r="E366" t="s">
        <v>29</v>
      </c>
      <c r="F366">
        <v>20</v>
      </c>
      <c r="G366" t="str">
        <f>IFERROR(VLOOKUP(Loja!B366,Base!$D$2:$Q$969,5,),"Pendente")</f>
        <v>Sucesso</v>
      </c>
      <c r="H366" t="str">
        <f>IFERROR(IF(VLOOKUP(Loja!B366,Base!$D$2:$Q$969,10,)="Sucesso","Sucesso","Erro"),"Pendente")</f>
        <v>Erro</v>
      </c>
    </row>
    <row r="367" spans="1:8" x14ac:dyDescent="0.25">
      <c r="A367" t="s">
        <v>448</v>
      </c>
      <c r="B367" t="s">
        <v>535</v>
      </c>
      <c r="C367" t="s">
        <v>510</v>
      </c>
      <c r="D367" t="s">
        <v>283</v>
      </c>
      <c r="E367" t="s">
        <v>29</v>
      </c>
      <c r="F367">
        <v>20</v>
      </c>
      <c r="G367" t="str">
        <f>IFERROR(VLOOKUP(Loja!B367,Base!$D$2:$Q$969,5,),"Pendente")</f>
        <v>Sucesso</v>
      </c>
      <c r="H367" t="str">
        <f>IFERROR(IF(VLOOKUP(Loja!B367,Base!$D$2:$Q$969,10,)="Sucesso","Sucesso","Erro"),"Pendente")</f>
        <v>Sucesso</v>
      </c>
    </row>
    <row r="368" spans="1:8" x14ac:dyDescent="0.25">
      <c r="A368" t="s">
        <v>448</v>
      </c>
      <c r="B368" t="s">
        <v>536</v>
      </c>
      <c r="C368" t="s">
        <v>510</v>
      </c>
      <c r="D368" t="s">
        <v>283</v>
      </c>
      <c r="E368" t="s">
        <v>29</v>
      </c>
      <c r="F368">
        <v>20</v>
      </c>
      <c r="G368" t="str">
        <f>IFERROR(VLOOKUP(Loja!B368,Base!$D$2:$Q$969,5,),"Pendente")</f>
        <v>Sucesso</v>
      </c>
      <c r="H368" t="str">
        <f>IFERROR(IF(VLOOKUP(Loja!B368,Base!$D$2:$Q$969,10,)="Sucesso","Sucesso","Erro"),"Pendente")</f>
        <v>Erro</v>
      </c>
    </row>
    <row r="369" spans="1:8" x14ac:dyDescent="0.25">
      <c r="A369" t="s">
        <v>448</v>
      </c>
      <c r="B369" t="s">
        <v>537</v>
      </c>
      <c r="C369" t="s">
        <v>510</v>
      </c>
      <c r="D369" t="s">
        <v>283</v>
      </c>
      <c r="E369" t="s">
        <v>29</v>
      </c>
      <c r="F369">
        <v>20</v>
      </c>
      <c r="G369" t="str">
        <f>IFERROR(VLOOKUP(Loja!B369,Base!$D$2:$Q$969,5,),"Pendente")</f>
        <v>Sucesso</v>
      </c>
      <c r="H369" t="str">
        <f>IFERROR(IF(VLOOKUP(Loja!B369,Base!$D$2:$Q$969,10,)="Sucesso","Sucesso","Erro"),"Pendente")</f>
        <v>Erro</v>
      </c>
    </row>
    <row r="370" spans="1:8" x14ac:dyDescent="0.25">
      <c r="A370" t="s">
        <v>448</v>
      </c>
      <c r="B370" t="s">
        <v>538</v>
      </c>
      <c r="C370" t="s">
        <v>510</v>
      </c>
      <c r="D370" t="s">
        <v>283</v>
      </c>
      <c r="E370" t="s">
        <v>29</v>
      </c>
      <c r="F370">
        <v>20</v>
      </c>
      <c r="G370" t="str">
        <f>IFERROR(VLOOKUP(Loja!B370,Base!$D$2:$Q$969,5,),"Pendente")</f>
        <v>Sucesso</v>
      </c>
      <c r="H370" t="str">
        <f>IFERROR(IF(VLOOKUP(Loja!B370,Base!$D$2:$Q$969,10,)="Sucesso","Sucesso","Erro"),"Pendente")</f>
        <v>Erro</v>
      </c>
    </row>
    <row r="371" spans="1:8" x14ac:dyDescent="0.25">
      <c r="A371" t="s">
        <v>448</v>
      </c>
      <c r="B371" t="s">
        <v>539</v>
      </c>
      <c r="C371" t="s">
        <v>510</v>
      </c>
      <c r="D371" t="s">
        <v>283</v>
      </c>
      <c r="E371" t="s">
        <v>29</v>
      </c>
      <c r="F371">
        <v>20</v>
      </c>
      <c r="G371" t="str">
        <f>IFERROR(VLOOKUP(Loja!B371,Base!$D$2:$Q$969,5,),"Pendente")</f>
        <v>Sucesso</v>
      </c>
      <c r="H371" t="str">
        <f>IFERROR(IF(VLOOKUP(Loja!B371,Base!$D$2:$Q$969,10,)="Sucesso","Sucesso","Erro"),"Pendente")</f>
        <v>Sucesso</v>
      </c>
    </row>
    <row r="372" spans="1:8" x14ac:dyDescent="0.25">
      <c r="A372" t="s">
        <v>448</v>
      </c>
      <c r="B372" t="s">
        <v>540</v>
      </c>
      <c r="C372" t="s">
        <v>510</v>
      </c>
      <c r="D372" t="s">
        <v>283</v>
      </c>
      <c r="E372" t="s">
        <v>29</v>
      </c>
      <c r="F372">
        <v>20</v>
      </c>
      <c r="G372" t="str">
        <f>IFERROR(VLOOKUP(Loja!B372,Base!$D$2:$Q$969,5,),"Pendente")</f>
        <v>Sucesso</v>
      </c>
      <c r="H372" t="str">
        <f>IFERROR(IF(VLOOKUP(Loja!B372,Base!$D$2:$Q$969,10,)="Sucesso","Sucesso","Erro"),"Pendente")</f>
        <v>Sucesso</v>
      </c>
    </row>
    <row r="373" spans="1:8" x14ac:dyDescent="0.25">
      <c r="A373" t="s">
        <v>448</v>
      </c>
      <c r="B373" t="s">
        <v>541</v>
      </c>
      <c r="C373" t="s">
        <v>510</v>
      </c>
      <c r="D373" t="s">
        <v>283</v>
      </c>
      <c r="E373" t="s">
        <v>29</v>
      </c>
      <c r="F373">
        <v>20</v>
      </c>
      <c r="G373" t="str">
        <f>IFERROR(VLOOKUP(Loja!B373,Base!$D$2:$Q$969,5,),"Pendente")</f>
        <v>Sucesso</v>
      </c>
      <c r="H373" t="str">
        <f>IFERROR(IF(VLOOKUP(Loja!B373,Base!$D$2:$Q$969,10,)="Sucesso","Sucesso","Erro"),"Pendente")</f>
        <v>Erro</v>
      </c>
    </row>
    <row r="374" spans="1:8" x14ac:dyDescent="0.25">
      <c r="A374" t="s">
        <v>448</v>
      </c>
      <c r="B374" t="s">
        <v>542</v>
      </c>
      <c r="C374" t="s">
        <v>510</v>
      </c>
      <c r="D374" t="s">
        <v>283</v>
      </c>
      <c r="E374" t="s">
        <v>29</v>
      </c>
      <c r="F374">
        <v>20</v>
      </c>
      <c r="G374" t="str">
        <f>IFERROR(VLOOKUP(Loja!B374,Base!$D$2:$Q$969,5,),"Pendente")</f>
        <v>Sucesso</v>
      </c>
      <c r="H374" t="str">
        <f>IFERROR(IF(VLOOKUP(Loja!B374,Base!$D$2:$Q$969,10,)="Sucesso","Sucesso","Erro"),"Pendente")</f>
        <v>Erro</v>
      </c>
    </row>
    <row r="375" spans="1:8" x14ac:dyDescent="0.25">
      <c r="A375" t="s">
        <v>448</v>
      </c>
      <c r="B375" t="s">
        <v>543</v>
      </c>
      <c r="C375" t="s">
        <v>510</v>
      </c>
      <c r="D375" t="s">
        <v>283</v>
      </c>
      <c r="E375" t="s">
        <v>29</v>
      </c>
      <c r="F375">
        <v>20</v>
      </c>
      <c r="G375" t="str">
        <f>IFERROR(VLOOKUP(Loja!B375,Base!$D$2:$Q$969,5,),"Pendente")</f>
        <v>Sucesso</v>
      </c>
      <c r="H375" t="str">
        <f>IFERROR(IF(VLOOKUP(Loja!B375,Base!$D$2:$Q$969,10,)="Sucesso","Sucesso","Erro"),"Pendente")</f>
        <v>Erro</v>
      </c>
    </row>
    <row r="376" spans="1:8" x14ac:dyDescent="0.25">
      <c r="A376" t="s">
        <v>448</v>
      </c>
      <c r="B376" t="s">
        <v>544</v>
      </c>
      <c r="C376" t="s">
        <v>510</v>
      </c>
      <c r="D376" t="s">
        <v>283</v>
      </c>
      <c r="E376" t="s">
        <v>29</v>
      </c>
      <c r="F376">
        <v>20</v>
      </c>
      <c r="G376" t="str">
        <f>IFERROR(VLOOKUP(Loja!B376,Base!$D$2:$Q$969,5,),"Pendente")</f>
        <v>Sucesso</v>
      </c>
      <c r="H376" t="str">
        <f>IFERROR(IF(VLOOKUP(Loja!B376,Base!$D$2:$Q$969,10,)="Sucesso","Sucesso","Erro"),"Pendente")</f>
        <v>Erro</v>
      </c>
    </row>
    <row r="377" spans="1:8" x14ac:dyDescent="0.25">
      <c r="A377" t="s">
        <v>448</v>
      </c>
      <c r="B377" t="s">
        <v>545</v>
      </c>
      <c r="C377" t="s">
        <v>510</v>
      </c>
      <c r="D377" t="s">
        <v>283</v>
      </c>
      <c r="E377" t="s">
        <v>29</v>
      </c>
      <c r="F377">
        <v>20</v>
      </c>
      <c r="G377" t="str">
        <f>IFERROR(VLOOKUP(Loja!B377,Base!$D$2:$Q$969,5,),"Pendente")</f>
        <v>Sucesso</v>
      </c>
      <c r="H377" t="str">
        <f>IFERROR(IF(VLOOKUP(Loja!B377,Base!$D$2:$Q$969,10,)="Sucesso","Sucesso","Erro"),"Pendente")</f>
        <v>Sucesso</v>
      </c>
    </row>
    <row r="378" spans="1:8" x14ac:dyDescent="0.25">
      <c r="A378" t="s">
        <v>448</v>
      </c>
      <c r="B378" t="s">
        <v>546</v>
      </c>
      <c r="C378" t="s">
        <v>510</v>
      </c>
      <c r="D378" t="s">
        <v>283</v>
      </c>
      <c r="E378" t="s">
        <v>29</v>
      </c>
      <c r="F378">
        <v>20</v>
      </c>
      <c r="G378" t="str">
        <f>IFERROR(VLOOKUP(Loja!B378,Base!$D$2:$Q$969,5,),"Pendente")</f>
        <v>Sucesso</v>
      </c>
      <c r="H378" t="str">
        <f>IFERROR(IF(VLOOKUP(Loja!B378,Base!$D$2:$Q$969,10,)="Sucesso","Sucesso","Erro"),"Pendente")</f>
        <v>Sucesso</v>
      </c>
    </row>
    <row r="379" spans="1:8" x14ac:dyDescent="0.25">
      <c r="A379" t="s">
        <v>448</v>
      </c>
      <c r="B379" t="s">
        <v>547</v>
      </c>
      <c r="C379" t="s">
        <v>510</v>
      </c>
      <c r="D379" t="s">
        <v>283</v>
      </c>
      <c r="E379" t="s">
        <v>29</v>
      </c>
      <c r="F379">
        <v>20</v>
      </c>
      <c r="G379" t="str">
        <f>IFERROR(VLOOKUP(Loja!B379,Base!$D$2:$Q$969,5,),"Pendente")</f>
        <v>Sucesso</v>
      </c>
      <c r="H379" t="str">
        <f>IFERROR(IF(VLOOKUP(Loja!B379,Base!$D$2:$Q$969,10,)="Sucesso","Sucesso","Erro"),"Pendente")</f>
        <v>Sucesso</v>
      </c>
    </row>
    <row r="380" spans="1:8" x14ac:dyDescent="0.25">
      <c r="A380" t="s">
        <v>448</v>
      </c>
      <c r="B380" t="s">
        <v>548</v>
      </c>
      <c r="C380" t="s">
        <v>510</v>
      </c>
      <c r="D380" t="s">
        <v>283</v>
      </c>
      <c r="E380" t="s">
        <v>29</v>
      </c>
      <c r="F380">
        <v>20</v>
      </c>
      <c r="G380" t="str">
        <f>IFERROR(VLOOKUP(Loja!B380,Base!$D$2:$Q$969,5,),"Pendente")</f>
        <v>Sucesso</v>
      </c>
      <c r="H380" t="str">
        <f>IFERROR(IF(VLOOKUP(Loja!B380,Base!$D$2:$Q$969,10,)="Sucesso","Sucesso","Erro"),"Pendente")</f>
        <v>Sucesso</v>
      </c>
    </row>
    <row r="381" spans="1:8" x14ac:dyDescent="0.25">
      <c r="A381" t="s">
        <v>448</v>
      </c>
      <c r="B381" t="s">
        <v>549</v>
      </c>
      <c r="C381" t="s">
        <v>550</v>
      </c>
      <c r="D381" t="s">
        <v>283</v>
      </c>
      <c r="E381" t="s">
        <v>29</v>
      </c>
      <c r="F381">
        <v>20</v>
      </c>
      <c r="G381" t="str">
        <f>IFERROR(VLOOKUP(Loja!B381,Base!$D$2:$Q$969,5,),"Pendente")</f>
        <v>Pendente</v>
      </c>
      <c r="H381" t="str">
        <f>IFERROR(IF(VLOOKUP(Loja!B381,Base!$D$2:$Q$969,10,)="Sucesso","Sucesso","Erro"),"Pendente")</f>
        <v>Pendente</v>
      </c>
    </row>
    <row r="382" spans="1:8" x14ac:dyDescent="0.25">
      <c r="A382" t="s">
        <v>448</v>
      </c>
      <c r="B382" t="s">
        <v>551</v>
      </c>
      <c r="C382" t="s">
        <v>550</v>
      </c>
      <c r="D382" t="s">
        <v>283</v>
      </c>
      <c r="E382" t="s">
        <v>29</v>
      </c>
      <c r="F382">
        <v>20</v>
      </c>
      <c r="G382" t="str">
        <f>IFERROR(VLOOKUP(Loja!B382,Base!$D$2:$Q$969,5,),"Pendente")</f>
        <v>Sucesso</v>
      </c>
      <c r="H382" t="str">
        <f>IFERROR(IF(VLOOKUP(Loja!B382,Base!$D$2:$Q$969,10,)="Sucesso","Sucesso","Erro"),"Pendente")</f>
        <v>Erro</v>
      </c>
    </row>
    <row r="383" spans="1:8" x14ac:dyDescent="0.25">
      <c r="A383" t="s">
        <v>448</v>
      </c>
      <c r="B383" t="s">
        <v>552</v>
      </c>
      <c r="C383" t="s">
        <v>510</v>
      </c>
      <c r="D383" t="s">
        <v>283</v>
      </c>
      <c r="E383" t="s">
        <v>29</v>
      </c>
      <c r="F383">
        <v>20</v>
      </c>
      <c r="G383" t="str">
        <f>IFERROR(VLOOKUP(Loja!B383,Base!$D$2:$Q$969,5,),"Pendente")</f>
        <v>Sucesso</v>
      </c>
      <c r="H383" t="str">
        <f>IFERROR(IF(VLOOKUP(Loja!B383,Base!$D$2:$Q$969,10,)="Sucesso","Sucesso","Erro"),"Pendente")</f>
        <v>Erro</v>
      </c>
    </row>
    <row r="384" spans="1:8" x14ac:dyDescent="0.25">
      <c r="A384" t="s">
        <v>448</v>
      </c>
      <c r="B384" t="s">
        <v>553</v>
      </c>
      <c r="C384" t="s">
        <v>510</v>
      </c>
      <c r="D384" t="s">
        <v>283</v>
      </c>
      <c r="E384" t="s">
        <v>29</v>
      </c>
      <c r="F384">
        <v>20</v>
      </c>
      <c r="G384" t="str">
        <f>IFERROR(VLOOKUP(Loja!B384,Base!$D$2:$Q$969,5,),"Pendente")</f>
        <v>Sucesso</v>
      </c>
      <c r="H384" t="str">
        <f>IFERROR(IF(VLOOKUP(Loja!B384,Base!$D$2:$Q$969,10,)="Sucesso","Sucesso","Erro"),"Pendente")</f>
        <v>Sucesso</v>
      </c>
    </row>
    <row r="385" spans="1:8" x14ac:dyDescent="0.25">
      <c r="A385" t="s">
        <v>448</v>
      </c>
      <c r="B385" t="s">
        <v>554</v>
      </c>
      <c r="C385" t="s">
        <v>510</v>
      </c>
      <c r="D385" t="s">
        <v>283</v>
      </c>
      <c r="E385" t="s">
        <v>29</v>
      </c>
      <c r="F385">
        <v>20</v>
      </c>
      <c r="G385" t="str">
        <f>IFERROR(VLOOKUP(Loja!B385,Base!$D$2:$Q$969,5,),"Pendente")</f>
        <v>Sucesso</v>
      </c>
      <c r="H385" t="str">
        <f>IFERROR(IF(VLOOKUP(Loja!B385,Base!$D$2:$Q$969,10,)="Sucesso","Sucesso","Erro"),"Pendente")</f>
        <v>Erro</v>
      </c>
    </row>
    <row r="386" spans="1:8" x14ac:dyDescent="0.25">
      <c r="A386" t="s">
        <v>448</v>
      </c>
      <c r="B386" t="s">
        <v>555</v>
      </c>
      <c r="C386" t="s">
        <v>510</v>
      </c>
      <c r="D386" t="s">
        <v>283</v>
      </c>
      <c r="E386" t="s">
        <v>29</v>
      </c>
      <c r="F386">
        <v>20</v>
      </c>
      <c r="G386" t="str">
        <f>IFERROR(VLOOKUP(Loja!B386,Base!$D$2:$Q$969,5,),"Pendente")</f>
        <v>Sucesso</v>
      </c>
      <c r="H386" t="str">
        <f>IFERROR(IF(VLOOKUP(Loja!B386,Base!$D$2:$Q$969,10,)="Sucesso","Sucesso","Erro"),"Pendente")</f>
        <v>Erro</v>
      </c>
    </row>
    <row r="387" spans="1:8" x14ac:dyDescent="0.25">
      <c r="A387" t="s">
        <v>448</v>
      </c>
      <c r="B387" t="s">
        <v>556</v>
      </c>
      <c r="C387" t="s">
        <v>450</v>
      </c>
      <c r="D387" t="s">
        <v>283</v>
      </c>
      <c r="E387" t="s">
        <v>29</v>
      </c>
      <c r="F387">
        <v>20</v>
      </c>
      <c r="G387" t="str">
        <f>IFERROR(VLOOKUP(Loja!B387,Base!$D$2:$Q$969,5,),"Pendente")</f>
        <v>Pendente</v>
      </c>
      <c r="H387" t="str">
        <f>IFERROR(IF(VLOOKUP(Loja!B387,Base!$D$2:$Q$969,10,)="Sucesso","Sucesso","Erro"),"Pendente")</f>
        <v>Pendente</v>
      </c>
    </row>
    <row r="388" spans="1:8" x14ac:dyDescent="0.25">
      <c r="A388" t="s">
        <v>448</v>
      </c>
      <c r="B388" t="s">
        <v>557</v>
      </c>
      <c r="C388" t="s">
        <v>450</v>
      </c>
      <c r="D388" t="s">
        <v>283</v>
      </c>
      <c r="E388" t="s">
        <v>29</v>
      </c>
      <c r="F388">
        <v>20</v>
      </c>
      <c r="G388" t="str">
        <f>IFERROR(VLOOKUP(Loja!B388,Base!$D$2:$Q$969,5,),"Pendente")</f>
        <v>Pendente</v>
      </c>
      <c r="H388" t="str">
        <f>IFERROR(IF(VLOOKUP(Loja!B388,Base!$D$2:$Q$969,10,)="Sucesso","Sucesso","Erro"),"Pendente")</f>
        <v>Pendente</v>
      </c>
    </row>
    <row r="389" spans="1:8" x14ac:dyDescent="0.25">
      <c r="A389" t="s">
        <v>448</v>
      </c>
      <c r="B389" t="s">
        <v>558</v>
      </c>
      <c r="C389" t="s">
        <v>450</v>
      </c>
      <c r="D389" t="s">
        <v>283</v>
      </c>
      <c r="E389" t="s">
        <v>29</v>
      </c>
      <c r="F389">
        <v>20</v>
      </c>
      <c r="G389" t="str">
        <f>IFERROR(VLOOKUP(Loja!B389,Base!$D$2:$Q$969,5,),"Pendente")</f>
        <v>Pendente</v>
      </c>
      <c r="H389" t="str">
        <f>IFERROR(IF(VLOOKUP(Loja!B389,Base!$D$2:$Q$969,10,)="Sucesso","Sucesso","Erro"),"Pendente")</f>
        <v>Pendente</v>
      </c>
    </row>
    <row r="390" spans="1:8" x14ac:dyDescent="0.25">
      <c r="A390" t="s">
        <v>448</v>
      </c>
      <c r="B390" t="s">
        <v>559</v>
      </c>
      <c r="C390" t="s">
        <v>450</v>
      </c>
      <c r="D390" t="s">
        <v>283</v>
      </c>
      <c r="E390" t="s">
        <v>29</v>
      </c>
      <c r="F390">
        <v>20</v>
      </c>
      <c r="G390" t="str">
        <f>IFERROR(VLOOKUP(Loja!B390,Base!$D$2:$Q$969,5,),"Pendente")</f>
        <v>Pendente</v>
      </c>
      <c r="H390" t="str">
        <f>IFERROR(IF(VLOOKUP(Loja!B390,Base!$D$2:$Q$969,10,)="Sucesso","Sucesso","Erro"),"Pendente")</f>
        <v>Pendente</v>
      </c>
    </row>
    <row r="391" spans="1:8" x14ac:dyDescent="0.25">
      <c r="A391" t="s">
        <v>448</v>
      </c>
      <c r="B391" t="s">
        <v>560</v>
      </c>
      <c r="C391" t="s">
        <v>450</v>
      </c>
      <c r="D391" t="s">
        <v>283</v>
      </c>
      <c r="E391" t="s">
        <v>29</v>
      </c>
      <c r="F391">
        <v>20</v>
      </c>
      <c r="G391" t="str">
        <f>IFERROR(VLOOKUP(Loja!B391,Base!$D$2:$Q$969,5,),"Pendente")</f>
        <v>Pendente</v>
      </c>
      <c r="H391" t="str">
        <f>IFERROR(IF(VLOOKUP(Loja!B391,Base!$D$2:$Q$969,10,)="Sucesso","Sucesso","Erro"),"Pendente")</f>
        <v>Pendente</v>
      </c>
    </row>
    <row r="392" spans="1:8" x14ac:dyDescent="0.25">
      <c r="A392" t="s">
        <v>448</v>
      </c>
      <c r="B392" t="s">
        <v>561</v>
      </c>
      <c r="C392" t="s">
        <v>450</v>
      </c>
      <c r="D392" t="s">
        <v>283</v>
      </c>
      <c r="E392" t="s">
        <v>29</v>
      </c>
      <c r="F392">
        <v>20</v>
      </c>
      <c r="G392" t="str">
        <f>IFERROR(VLOOKUP(Loja!B392,Base!$D$2:$Q$969,5,),"Pendente")</f>
        <v>Pendente</v>
      </c>
      <c r="H392" t="str">
        <f>IFERROR(IF(VLOOKUP(Loja!B392,Base!$D$2:$Q$969,10,)="Sucesso","Sucesso","Erro"),"Pendente")</f>
        <v>Pendente</v>
      </c>
    </row>
    <row r="393" spans="1:8" x14ac:dyDescent="0.25">
      <c r="A393" t="s">
        <v>448</v>
      </c>
      <c r="B393" t="s">
        <v>562</v>
      </c>
      <c r="C393" t="s">
        <v>450</v>
      </c>
      <c r="D393" t="s">
        <v>283</v>
      </c>
      <c r="E393" t="s">
        <v>29</v>
      </c>
      <c r="F393">
        <v>20</v>
      </c>
      <c r="G393" t="str">
        <f>IFERROR(VLOOKUP(Loja!B393,Base!$D$2:$Q$969,5,),"Pendente")</f>
        <v>Pendente</v>
      </c>
      <c r="H393" t="str">
        <f>IFERROR(IF(VLOOKUP(Loja!B393,Base!$D$2:$Q$969,10,)="Sucesso","Sucesso","Erro"),"Pendente")</f>
        <v>Pendente</v>
      </c>
    </row>
    <row r="394" spans="1:8" x14ac:dyDescent="0.25">
      <c r="A394" t="s">
        <v>448</v>
      </c>
      <c r="B394" t="s">
        <v>563</v>
      </c>
      <c r="C394" t="s">
        <v>450</v>
      </c>
      <c r="D394" t="s">
        <v>283</v>
      </c>
      <c r="E394" t="s">
        <v>29</v>
      </c>
      <c r="F394">
        <v>20</v>
      </c>
      <c r="G394" t="str">
        <f>IFERROR(VLOOKUP(Loja!B394,Base!$D$2:$Q$969,5,),"Pendente")</f>
        <v>Pendente</v>
      </c>
      <c r="H394" t="str">
        <f>IFERROR(IF(VLOOKUP(Loja!B394,Base!$D$2:$Q$969,10,)="Sucesso","Sucesso","Erro"),"Pendente")</f>
        <v>Pendente</v>
      </c>
    </row>
    <row r="395" spans="1:8" x14ac:dyDescent="0.25">
      <c r="A395" t="s">
        <v>448</v>
      </c>
      <c r="B395" t="s">
        <v>564</v>
      </c>
      <c r="C395" t="s">
        <v>450</v>
      </c>
      <c r="D395" t="s">
        <v>283</v>
      </c>
      <c r="E395" t="s">
        <v>29</v>
      </c>
      <c r="F395">
        <v>20</v>
      </c>
      <c r="G395" t="str">
        <f>IFERROR(VLOOKUP(Loja!B395,Base!$D$2:$Q$969,5,),"Pendente")</f>
        <v>Pendente</v>
      </c>
      <c r="H395" t="str">
        <f>IFERROR(IF(VLOOKUP(Loja!B395,Base!$D$2:$Q$969,10,)="Sucesso","Sucesso","Erro"),"Pendente")</f>
        <v>Pendente</v>
      </c>
    </row>
    <row r="396" spans="1:8" x14ac:dyDescent="0.25">
      <c r="A396" t="s">
        <v>448</v>
      </c>
      <c r="B396" t="s">
        <v>565</v>
      </c>
      <c r="C396" t="s">
        <v>450</v>
      </c>
      <c r="D396" t="s">
        <v>283</v>
      </c>
      <c r="E396" t="s">
        <v>29</v>
      </c>
      <c r="F396">
        <v>20</v>
      </c>
      <c r="G396" t="str">
        <f>IFERROR(VLOOKUP(Loja!B396,Base!$D$2:$Q$969,5,),"Pendente")</f>
        <v>Pendente</v>
      </c>
      <c r="H396" t="str">
        <f>IFERROR(IF(VLOOKUP(Loja!B396,Base!$D$2:$Q$969,10,)="Sucesso","Sucesso","Erro"),"Pendente")</f>
        <v>Pendente</v>
      </c>
    </row>
    <row r="397" spans="1:8" x14ac:dyDescent="0.25">
      <c r="A397" t="s">
        <v>448</v>
      </c>
      <c r="B397" t="s">
        <v>566</v>
      </c>
      <c r="C397" t="s">
        <v>450</v>
      </c>
      <c r="D397" t="s">
        <v>283</v>
      </c>
      <c r="E397" t="s">
        <v>29</v>
      </c>
      <c r="F397">
        <v>20</v>
      </c>
      <c r="G397" t="str">
        <f>IFERROR(VLOOKUP(Loja!B397,Base!$D$2:$Q$969,5,),"Pendente")</f>
        <v>Pendente</v>
      </c>
      <c r="H397" t="str">
        <f>IFERROR(IF(VLOOKUP(Loja!B397,Base!$D$2:$Q$969,10,)="Sucesso","Sucesso","Erro"),"Pendente")</f>
        <v>Pendente</v>
      </c>
    </row>
    <row r="398" spans="1:8" x14ac:dyDescent="0.25">
      <c r="A398" t="s">
        <v>448</v>
      </c>
      <c r="B398" t="s">
        <v>567</v>
      </c>
      <c r="C398" t="s">
        <v>450</v>
      </c>
      <c r="D398" t="s">
        <v>283</v>
      </c>
      <c r="E398" t="s">
        <v>29</v>
      </c>
      <c r="F398">
        <v>20</v>
      </c>
      <c r="G398" t="str">
        <f>IFERROR(VLOOKUP(Loja!B398,Base!$D$2:$Q$969,5,),"Pendente")</f>
        <v>Pendente</v>
      </c>
      <c r="H398" t="str">
        <f>IFERROR(IF(VLOOKUP(Loja!B398,Base!$D$2:$Q$969,10,)="Sucesso","Sucesso","Erro"),"Pendente")</f>
        <v>Pendente</v>
      </c>
    </row>
    <row r="399" spans="1:8" x14ac:dyDescent="0.25">
      <c r="A399" t="s">
        <v>448</v>
      </c>
      <c r="B399" t="s">
        <v>568</v>
      </c>
      <c r="C399" t="s">
        <v>450</v>
      </c>
      <c r="D399" t="s">
        <v>283</v>
      </c>
      <c r="E399" t="s">
        <v>29</v>
      </c>
      <c r="F399">
        <v>20</v>
      </c>
      <c r="G399" t="str">
        <f>IFERROR(VLOOKUP(Loja!B399,Base!$D$2:$Q$969,5,),"Pendente")</f>
        <v>Pendente</v>
      </c>
      <c r="H399" t="str">
        <f>IFERROR(IF(VLOOKUP(Loja!B399,Base!$D$2:$Q$969,10,)="Sucesso","Sucesso","Erro"),"Pendente")</f>
        <v>Pendente</v>
      </c>
    </row>
    <row r="400" spans="1:8" x14ac:dyDescent="0.25">
      <c r="A400" t="s">
        <v>448</v>
      </c>
      <c r="B400" t="s">
        <v>569</v>
      </c>
      <c r="C400" t="s">
        <v>450</v>
      </c>
      <c r="D400" t="s">
        <v>283</v>
      </c>
      <c r="E400" t="s">
        <v>29</v>
      </c>
      <c r="F400">
        <v>20</v>
      </c>
      <c r="G400" t="str">
        <f>IFERROR(VLOOKUP(Loja!B400,Base!$D$2:$Q$969,5,),"Pendente")</f>
        <v>Pendente</v>
      </c>
      <c r="H400" t="str">
        <f>IFERROR(IF(VLOOKUP(Loja!B400,Base!$D$2:$Q$969,10,)="Sucesso","Sucesso","Erro"),"Pendente")</f>
        <v>Pendente</v>
      </c>
    </row>
    <row r="401" spans="1:8" x14ac:dyDescent="0.25">
      <c r="A401" t="s">
        <v>448</v>
      </c>
      <c r="B401" t="s">
        <v>570</v>
      </c>
      <c r="C401" t="s">
        <v>450</v>
      </c>
      <c r="D401" t="s">
        <v>283</v>
      </c>
      <c r="E401" t="s">
        <v>29</v>
      </c>
      <c r="F401">
        <v>20</v>
      </c>
      <c r="G401" t="str">
        <f>IFERROR(VLOOKUP(Loja!B401,Base!$D$2:$Q$969,5,),"Pendente")</f>
        <v>Pendente</v>
      </c>
      <c r="H401" t="str">
        <f>IFERROR(IF(VLOOKUP(Loja!B401,Base!$D$2:$Q$969,10,)="Sucesso","Sucesso","Erro"),"Pendente")</f>
        <v>Pendente</v>
      </c>
    </row>
    <row r="402" spans="1:8" x14ac:dyDescent="0.25">
      <c r="A402" t="s">
        <v>448</v>
      </c>
      <c r="B402" t="s">
        <v>571</v>
      </c>
      <c r="C402" t="s">
        <v>450</v>
      </c>
      <c r="D402" t="s">
        <v>283</v>
      </c>
      <c r="E402" t="s">
        <v>29</v>
      </c>
      <c r="F402">
        <v>20</v>
      </c>
      <c r="G402" t="str">
        <f>IFERROR(VLOOKUP(Loja!B402,Base!$D$2:$Q$969,5,),"Pendente")</f>
        <v>Pendente</v>
      </c>
      <c r="H402" t="str">
        <f>IFERROR(IF(VLOOKUP(Loja!B402,Base!$D$2:$Q$969,10,)="Sucesso","Sucesso","Erro"),"Pendente")</f>
        <v>Pendente</v>
      </c>
    </row>
    <row r="403" spans="1:8" x14ac:dyDescent="0.25">
      <c r="A403" t="s">
        <v>448</v>
      </c>
      <c r="B403" t="s">
        <v>572</v>
      </c>
      <c r="C403" t="s">
        <v>450</v>
      </c>
      <c r="D403" t="s">
        <v>283</v>
      </c>
      <c r="E403" t="s">
        <v>29</v>
      </c>
      <c r="F403">
        <v>20</v>
      </c>
      <c r="G403" t="str">
        <f>IFERROR(VLOOKUP(Loja!B403,Base!$D$2:$Q$969,5,),"Pendente")</f>
        <v>Pendente</v>
      </c>
      <c r="H403" t="str">
        <f>IFERROR(IF(VLOOKUP(Loja!B403,Base!$D$2:$Q$969,10,)="Sucesso","Sucesso","Erro"),"Pendente")</f>
        <v>Pendente</v>
      </c>
    </row>
    <row r="404" spans="1:8" x14ac:dyDescent="0.25">
      <c r="A404" t="s">
        <v>448</v>
      </c>
      <c r="B404" t="s">
        <v>573</v>
      </c>
      <c r="C404" t="s">
        <v>450</v>
      </c>
      <c r="D404" t="s">
        <v>283</v>
      </c>
      <c r="E404" t="s">
        <v>29</v>
      </c>
      <c r="F404">
        <v>20</v>
      </c>
      <c r="G404" t="str">
        <f>IFERROR(VLOOKUP(Loja!B404,Base!$D$2:$Q$969,5,),"Pendente")</f>
        <v>Pendente</v>
      </c>
      <c r="H404" t="str">
        <f>IFERROR(IF(VLOOKUP(Loja!B404,Base!$D$2:$Q$969,10,)="Sucesso","Sucesso","Erro"),"Pendente")</f>
        <v>Pendente</v>
      </c>
    </row>
    <row r="405" spans="1:8" x14ac:dyDescent="0.25">
      <c r="A405" t="s">
        <v>448</v>
      </c>
      <c r="B405" t="s">
        <v>574</v>
      </c>
      <c r="C405" t="s">
        <v>450</v>
      </c>
      <c r="D405" t="s">
        <v>283</v>
      </c>
      <c r="E405" t="s">
        <v>29</v>
      </c>
      <c r="F405">
        <v>20</v>
      </c>
      <c r="G405" t="str">
        <f>IFERROR(VLOOKUP(Loja!B405,Base!$D$2:$Q$969,5,),"Pendente")</f>
        <v>Pendente</v>
      </c>
      <c r="H405" t="str">
        <f>IFERROR(IF(VLOOKUP(Loja!B405,Base!$D$2:$Q$969,10,)="Sucesso","Sucesso","Erro"),"Pendente")</f>
        <v>Pendente</v>
      </c>
    </row>
    <row r="406" spans="1:8" x14ac:dyDescent="0.25">
      <c r="A406" t="s">
        <v>448</v>
      </c>
      <c r="B406" t="s">
        <v>575</v>
      </c>
      <c r="C406" t="s">
        <v>450</v>
      </c>
      <c r="D406" t="s">
        <v>283</v>
      </c>
      <c r="E406" t="s">
        <v>29</v>
      </c>
      <c r="F406">
        <v>20</v>
      </c>
      <c r="G406" t="str">
        <f>IFERROR(VLOOKUP(Loja!B406,Base!$D$2:$Q$969,5,),"Pendente")</f>
        <v>Pendente</v>
      </c>
      <c r="H406" t="str">
        <f>IFERROR(IF(VLOOKUP(Loja!B406,Base!$D$2:$Q$969,10,)="Sucesso","Sucesso","Erro"),"Pendente")</f>
        <v>Pendente</v>
      </c>
    </row>
    <row r="407" spans="1:8" x14ac:dyDescent="0.25">
      <c r="A407" t="s">
        <v>448</v>
      </c>
      <c r="B407" t="s">
        <v>576</v>
      </c>
      <c r="C407" t="s">
        <v>450</v>
      </c>
      <c r="D407" t="s">
        <v>283</v>
      </c>
      <c r="E407" t="s">
        <v>29</v>
      </c>
      <c r="F407">
        <v>20</v>
      </c>
      <c r="G407" t="str">
        <f>IFERROR(VLOOKUP(Loja!B407,Base!$D$2:$Q$969,5,),"Pendente")</f>
        <v>Pendente</v>
      </c>
      <c r="H407" t="str">
        <f>IFERROR(IF(VLOOKUP(Loja!B407,Base!$D$2:$Q$969,10,)="Sucesso","Sucesso","Erro"),"Pendente")</f>
        <v>Pendente</v>
      </c>
    </row>
    <row r="408" spans="1:8" x14ac:dyDescent="0.25">
      <c r="A408" t="s">
        <v>448</v>
      </c>
      <c r="B408" t="s">
        <v>577</v>
      </c>
      <c r="C408" t="s">
        <v>450</v>
      </c>
      <c r="D408" t="s">
        <v>283</v>
      </c>
      <c r="E408" t="s">
        <v>29</v>
      </c>
      <c r="F408">
        <v>20</v>
      </c>
      <c r="G408" t="str">
        <f>IFERROR(VLOOKUP(Loja!B408,Base!$D$2:$Q$969,5,),"Pendente")</f>
        <v>Pendente</v>
      </c>
      <c r="H408" t="str">
        <f>IFERROR(IF(VLOOKUP(Loja!B408,Base!$D$2:$Q$969,10,)="Sucesso","Sucesso","Erro"),"Pendente")</f>
        <v>Pendente</v>
      </c>
    </row>
    <row r="409" spans="1:8" x14ac:dyDescent="0.25">
      <c r="A409" t="s">
        <v>448</v>
      </c>
      <c r="B409" t="s">
        <v>578</v>
      </c>
      <c r="C409" t="s">
        <v>450</v>
      </c>
      <c r="D409" t="s">
        <v>283</v>
      </c>
      <c r="E409" t="s">
        <v>29</v>
      </c>
      <c r="F409">
        <v>20</v>
      </c>
      <c r="G409" t="str">
        <f>IFERROR(VLOOKUP(Loja!B409,Base!$D$2:$Q$969,5,),"Pendente")</f>
        <v>Pendente</v>
      </c>
      <c r="H409" t="str">
        <f>IFERROR(IF(VLOOKUP(Loja!B409,Base!$D$2:$Q$969,10,)="Sucesso","Sucesso","Erro"),"Pendente")</f>
        <v>Pendente</v>
      </c>
    </row>
    <row r="410" spans="1:8" x14ac:dyDescent="0.25">
      <c r="A410" t="s">
        <v>448</v>
      </c>
      <c r="B410" t="s">
        <v>579</v>
      </c>
      <c r="C410" t="s">
        <v>450</v>
      </c>
      <c r="D410" t="s">
        <v>283</v>
      </c>
      <c r="E410" t="s">
        <v>29</v>
      </c>
      <c r="F410">
        <v>20</v>
      </c>
      <c r="G410" t="str">
        <f>IFERROR(VLOOKUP(Loja!B410,Base!$D$2:$Q$969,5,),"Pendente")</f>
        <v>Pendente</v>
      </c>
      <c r="H410" t="str">
        <f>IFERROR(IF(VLOOKUP(Loja!B410,Base!$D$2:$Q$969,10,)="Sucesso","Sucesso","Erro"),"Pendente")</f>
        <v>Pendente</v>
      </c>
    </row>
    <row r="411" spans="1:8" x14ac:dyDescent="0.25">
      <c r="A411" t="s">
        <v>448</v>
      </c>
      <c r="B411" t="s">
        <v>580</v>
      </c>
      <c r="C411" t="s">
        <v>450</v>
      </c>
      <c r="D411" t="s">
        <v>283</v>
      </c>
      <c r="E411" t="s">
        <v>29</v>
      </c>
      <c r="F411">
        <v>20</v>
      </c>
      <c r="G411" t="str">
        <f>IFERROR(VLOOKUP(Loja!B411,Base!$D$2:$Q$969,5,),"Pendente")</f>
        <v>Pendente</v>
      </c>
      <c r="H411" t="str">
        <f>IFERROR(IF(VLOOKUP(Loja!B411,Base!$D$2:$Q$969,10,)="Sucesso","Sucesso","Erro"),"Pendente")</f>
        <v>Pendente</v>
      </c>
    </row>
    <row r="412" spans="1:8" x14ac:dyDescent="0.25">
      <c r="A412" t="s">
        <v>448</v>
      </c>
      <c r="B412" t="s">
        <v>581</v>
      </c>
      <c r="C412" t="s">
        <v>450</v>
      </c>
      <c r="D412" t="s">
        <v>283</v>
      </c>
      <c r="E412" t="s">
        <v>29</v>
      </c>
      <c r="F412">
        <v>20</v>
      </c>
      <c r="G412" t="str">
        <f>IFERROR(VLOOKUP(Loja!B412,Base!$D$2:$Q$969,5,),"Pendente")</f>
        <v>Pendente</v>
      </c>
      <c r="H412" t="str">
        <f>IFERROR(IF(VLOOKUP(Loja!B412,Base!$D$2:$Q$969,10,)="Sucesso","Sucesso","Erro"),"Pendente")</f>
        <v>Pendente</v>
      </c>
    </row>
    <row r="413" spans="1:8" x14ac:dyDescent="0.25">
      <c r="A413" t="s">
        <v>448</v>
      </c>
      <c r="B413" t="s">
        <v>582</v>
      </c>
      <c r="C413" t="s">
        <v>450</v>
      </c>
      <c r="D413" t="s">
        <v>283</v>
      </c>
      <c r="E413" t="s">
        <v>29</v>
      </c>
      <c r="F413">
        <v>20</v>
      </c>
      <c r="G413" t="str">
        <f>IFERROR(VLOOKUP(Loja!B413,Base!$D$2:$Q$969,5,),"Pendente")</f>
        <v>Pendente</v>
      </c>
      <c r="H413" t="str">
        <f>IFERROR(IF(VLOOKUP(Loja!B413,Base!$D$2:$Q$969,10,)="Sucesso","Sucesso","Erro"),"Pendente")</f>
        <v>Pendente</v>
      </c>
    </row>
    <row r="414" spans="1:8" x14ac:dyDescent="0.25">
      <c r="A414" t="s">
        <v>448</v>
      </c>
      <c r="B414" t="s">
        <v>583</v>
      </c>
      <c r="C414" t="s">
        <v>450</v>
      </c>
      <c r="D414" t="s">
        <v>283</v>
      </c>
      <c r="E414" t="s">
        <v>29</v>
      </c>
      <c r="F414">
        <v>20</v>
      </c>
      <c r="G414" t="str">
        <f>IFERROR(VLOOKUP(Loja!B414,Base!$D$2:$Q$969,5,),"Pendente")</f>
        <v>Pendente</v>
      </c>
      <c r="H414" t="str">
        <f>IFERROR(IF(VLOOKUP(Loja!B414,Base!$D$2:$Q$969,10,)="Sucesso","Sucesso","Erro"),"Pendente")</f>
        <v>Pendente</v>
      </c>
    </row>
    <row r="415" spans="1:8" x14ac:dyDescent="0.25">
      <c r="A415" t="s">
        <v>448</v>
      </c>
      <c r="B415" t="s">
        <v>584</v>
      </c>
      <c r="C415" t="s">
        <v>450</v>
      </c>
      <c r="D415" t="s">
        <v>283</v>
      </c>
      <c r="E415" t="s">
        <v>29</v>
      </c>
      <c r="F415">
        <v>20</v>
      </c>
      <c r="G415" t="str">
        <f>IFERROR(VLOOKUP(Loja!B415,Base!$D$2:$Q$969,5,),"Pendente")</f>
        <v>Pendente</v>
      </c>
      <c r="H415" t="str">
        <f>IFERROR(IF(VLOOKUP(Loja!B415,Base!$D$2:$Q$969,10,)="Sucesso","Sucesso","Erro"),"Pendente")</f>
        <v>Pendente</v>
      </c>
    </row>
    <row r="416" spans="1:8" x14ac:dyDescent="0.25">
      <c r="A416" t="s">
        <v>448</v>
      </c>
      <c r="B416" t="s">
        <v>585</v>
      </c>
      <c r="C416" t="s">
        <v>450</v>
      </c>
      <c r="D416" t="s">
        <v>283</v>
      </c>
      <c r="E416" t="s">
        <v>29</v>
      </c>
      <c r="F416">
        <v>20</v>
      </c>
      <c r="G416" t="str">
        <f>IFERROR(VLOOKUP(Loja!B416,Base!$D$2:$Q$969,5,),"Pendente")</f>
        <v>Pendente</v>
      </c>
      <c r="H416" t="str">
        <f>IFERROR(IF(VLOOKUP(Loja!B416,Base!$D$2:$Q$969,10,)="Sucesso","Sucesso","Erro"),"Pendente")</f>
        <v>Pendente</v>
      </c>
    </row>
    <row r="417" spans="1:8" x14ac:dyDescent="0.25">
      <c r="A417" t="s">
        <v>448</v>
      </c>
      <c r="B417" t="s">
        <v>586</v>
      </c>
      <c r="C417" t="s">
        <v>450</v>
      </c>
      <c r="D417" t="s">
        <v>283</v>
      </c>
      <c r="E417" t="s">
        <v>29</v>
      </c>
      <c r="F417">
        <v>20</v>
      </c>
      <c r="G417" t="str">
        <f>IFERROR(VLOOKUP(Loja!B417,Base!$D$2:$Q$969,5,),"Pendente")</f>
        <v>Pendente</v>
      </c>
      <c r="H417" t="str">
        <f>IFERROR(IF(VLOOKUP(Loja!B417,Base!$D$2:$Q$969,10,)="Sucesso","Sucesso","Erro"),"Pendente")</f>
        <v>Pendente</v>
      </c>
    </row>
    <row r="418" spans="1:8" x14ac:dyDescent="0.25">
      <c r="A418" t="s">
        <v>448</v>
      </c>
      <c r="B418" t="s">
        <v>587</v>
      </c>
      <c r="C418" t="s">
        <v>450</v>
      </c>
      <c r="D418" t="s">
        <v>283</v>
      </c>
      <c r="E418" t="s">
        <v>29</v>
      </c>
      <c r="F418">
        <v>20</v>
      </c>
      <c r="G418" t="str">
        <f>IFERROR(VLOOKUP(Loja!B418,Base!$D$2:$Q$969,5,),"Pendente")</f>
        <v>Pendente</v>
      </c>
      <c r="H418" t="str">
        <f>IFERROR(IF(VLOOKUP(Loja!B418,Base!$D$2:$Q$969,10,)="Sucesso","Sucesso","Erro"),"Pendente")</f>
        <v>Pendente</v>
      </c>
    </row>
    <row r="419" spans="1:8" x14ac:dyDescent="0.25">
      <c r="A419" t="s">
        <v>448</v>
      </c>
      <c r="B419" t="s">
        <v>588</v>
      </c>
      <c r="C419" t="s">
        <v>450</v>
      </c>
      <c r="D419" t="s">
        <v>283</v>
      </c>
      <c r="E419" t="s">
        <v>29</v>
      </c>
      <c r="F419">
        <v>20</v>
      </c>
      <c r="G419" t="str">
        <f>IFERROR(VLOOKUP(Loja!B419,Base!$D$2:$Q$969,5,),"Pendente")</f>
        <v>Pendente</v>
      </c>
      <c r="H419" t="str">
        <f>IFERROR(IF(VLOOKUP(Loja!B419,Base!$D$2:$Q$969,10,)="Sucesso","Sucesso","Erro"),"Pendente")</f>
        <v>Pendente</v>
      </c>
    </row>
    <row r="420" spans="1:8" x14ac:dyDescent="0.25">
      <c r="A420" t="s">
        <v>448</v>
      </c>
      <c r="B420" t="s">
        <v>589</v>
      </c>
      <c r="C420" t="s">
        <v>450</v>
      </c>
      <c r="D420" t="s">
        <v>283</v>
      </c>
      <c r="E420" t="s">
        <v>29</v>
      </c>
      <c r="F420">
        <v>20</v>
      </c>
      <c r="G420" t="str">
        <f>IFERROR(VLOOKUP(Loja!B420,Base!$D$2:$Q$969,5,),"Pendente")</f>
        <v>Pendente</v>
      </c>
      <c r="H420" t="str">
        <f>IFERROR(IF(VLOOKUP(Loja!B420,Base!$D$2:$Q$969,10,)="Sucesso","Sucesso","Erro"),"Pendente")</f>
        <v>Pendente</v>
      </c>
    </row>
    <row r="421" spans="1:8" x14ac:dyDescent="0.25">
      <c r="A421" t="s">
        <v>448</v>
      </c>
      <c r="B421" t="s">
        <v>590</v>
      </c>
      <c r="C421" t="s">
        <v>450</v>
      </c>
      <c r="D421" t="s">
        <v>283</v>
      </c>
      <c r="E421" t="s">
        <v>29</v>
      </c>
      <c r="F421">
        <v>20</v>
      </c>
      <c r="G421" t="str">
        <f>IFERROR(VLOOKUP(Loja!B421,Base!$D$2:$Q$969,5,),"Pendente")</f>
        <v>Pendente</v>
      </c>
      <c r="H421" t="str">
        <f>IFERROR(IF(VLOOKUP(Loja!B421,Base!$D$2:$Q$969,10,)="Sucesso","Sucesso","Erro"),"Pendente")</f>
        <v>Pendente</v>
      </c>
    </row>
    <row r="422" spans="1:8" x14ac:dyDescent="0.25">
      <c r="A422" t="s">
        <v>448</v>
      </c>
      <c r="B422" t="s">
        <v>591</v>
      </c>
      <c r="C422" t="s">
        <v>485</v>
      </c>
      <c r="D422" t="s">
        <v>283</v>
      </c>
      <c r="E422" t="s">
        <v>29</v>
      </c>
      <c r="F422">
        <v>20</v>
      </c>
      <c r="G422" t="str">
        <f>IFERROR(VLOOKUP(Loja!B422,Base!$D$2:$Q$969,5,),"Pendente")</f>
        <v>Sucesso</v>
      </c>
      <c r="H422" t="str">
        <f>IFERROR(IF(VLOOKUP(Loja!B422,Base!$D$2:$Q$969,10,)="Sucesso","Sucesso","Erro"),"Pendente")</f>
        <v>Sucesso</v>
      </c>
    </row>
    <row r="423" spans="1:8" x14ac:dyDescent="0.25">
      <c r="A423" t="s">
        <v>448</v>
      </c>
      <c r="B423" t="s">
        <v>592</v>
      </c>
      <c r="C423" t="s">
        <v>485</v>
      </c>
      <c r="D423" t="s">
        <v>283</v>
      </c>
      <c r="E423" t="s">
        <v>29</v>
      </c>
      <c r="F423">
        <v>20</v>
      </c>
      <c r="G423" t="str">
        <f>IFERROR(VLOOKUP(Loja!B423,Base!$D$2:$Q$969,5,),"Pendente")</f>
        <v>Sucesso</v>
      </c>
      <c r="H423" t="str">
        <f>IFERROR(IF(VLOOKUP(Loja!B423,Base!$D$2:$Q$969,10,)="Sucesso","Sucesso","Erro"),"Pendente")</f>
        <v>Sucesso</v>
      </c>
    </row>
    <row r="424" spans="1:8" x14ac:dyDescent="0.25">
      <c r="A424" t="s">
        <v>448</v>
      </c>
      <c r="B424" t="s">
        <v>593</v>
      </c>
      <c r="C424" t="s">
        <v>485</v>
      </c>
      <c r="D424" t="s">
        <v>283</v>
      </c>
      <c r="E424" t="s">
        <v>29</v>
      </c>
      <c r="F424">
        <v>20</v>
      </c>
      <c r="G424" t="str">
        <f>IFERROR(VLOOKUP(Loja!B424,Base!$D$2:$Q$969,5,),"Pendente")</f>
        <v>Sucesso</v>
      </c>
      <c r="H424" t="str">
        <f>IFERROR(IF(VLOOKUP(Loja!B424,Base!$D$2:$Q$969,10,)="Sucesso","Sucesso","Erro"),"Pendente")</f>
        <v>Sucesso</v>
      </c>
    </row>
    <row r="425" spans="1:8" x14ac:dyDescent="0.25">
      <c r="A425" t="s">
        <v>448</v>
      </c>
      <c r="B425" t="s">
        <v>594</v>
      </c>
      <c r="C425" t="s">
        <v>485</v>
      </c>
      <c r="D425" t="s">
        <v>283</v>
      </c>
      <c r="E425" t="s">
        <v>29</v>
      </c>
      <c r="F425">
        <v>20</v>
      </c>
      <c r="G425" t="str">
        <f>IFERROR(VLOOKUP(Loja!B425,Base!$D$2:$Q$969,5,),"Pendente")</f>
        <v>Sucesso</v>
      </c>
      <c r="H425" t="str">
        <f>IFERROR(IF(VLOOKUP(Loja!B425,Base!$D$2:$Q$969,10,)="Sucesso","Sucesso","Erro"),"Pendente")</f>
        <v>Sucesso</v>
      </c>
    </row>
    <row r="426" spans="1:8" x14ac:dyDescent="0.25">
      <c r="A426" t="s">
        <v>448</v>
      </c>
      <c r="B426" t="s">
        <v>595</v>
      </c>
      <c r="C426" t="s">
        <v>485</v>
      </c>
      <c r="D426" t="s">
        <v>283</v>
      </c>
      <c r="E426" t="s">
        <v>29</v>
      </c>
      <c r="F426">
        <v>20</v>
      </c>
      <c r="G426" t="str">
        <f>IFERROR(VLOOKUP(Loja!B426,Base!$D$2:$Q$969,5,),"Pendente")</f>
        <v>Sucesso</v>
      </c>
      <c r="H426" t="str">
        <f>IFERROR(IF(VLOOKUP(Loja!B426,Base!$D$2:$Q$969,10,)="Sucesso","Sucesso","Erro"),"Pendente")</f>
        <v>Sucesso</v>
      </c>
    </row>
    <row r="427" spans="1:8" x14ac:dyDescent="0.25">
      <c r="A427" t="s">
        <v>448</v>
      </c>
      <c r="B427" t="s">
        <v>596</v>
      </c>
      <c r="C427" t="s">
        <v>485</v>
      </c>
      <c r="D427" t="s">
        <v>283</v>
      </c>
      <c r="E427" t="s">
        <v>29</v>
      </c>
      <c r="F427">
        <v>20</v>
      </c>
      <c r="G427" t="str">
        <f>IFERROR(VLOOKUP(Loja!B427,Base!$D$2:$Q$969,5,),"Pendente")</f>
        <v>Sucesso</v>
      </c>
      <c r="H427" t="str">
        <f>IFERROR(IF(VLOOKUP(Loja!B427,Base!$D$2:$Q$969,10,)="Sucesso","Sucesso","Erro"),"Pendente")</f>
        <v>Sucesso</v>
      </c>
    </row>
    <row r="428" spans="1:8" x14ac:dyDescent="0.25">
      <c r="A428" t="s">
        <v>448</v>
      </c>
      <c r="B428" t="s">
        <v>597</v>
      </c>
      <c r="C428" t="s">
        <v>485</v>
      </c>
      <c r="D428" t="s">
        <v>283</v>
      </c>
      <c r="E428" t="s">
        <v>29</v>
      </c>
      <c r="F428">
        <v>20</v>
      </c>
      <c r="G428" t="str">
        <f>IFERROR(VLOOKUP(Loja!B428,Base!$D$2:$Q$969,5,),"Pendente")</f>
        <v>Sucesso</v>
      </c>
      <c r="H428" t="str">
        <f>IFERROR(IF(VLOOKUP(Loja!B428,Base!$D$2:$Q$969,10,)="Sucesso","Sucesso","Erro"),"Pendente")</f>
        <v>Sucesso</v>
      </c>
    </row>
    <row r="429" spans="1:8" x14ac:dyDescent="0.25">
      <c r="A429" t="s">
        <v>448</v>
      </c>
      <c r="B429" t="s">
        <v>598</v>
      </c>
      <c r="C429" t="s">
        <v>485</v>
      </c>
      <c r="D429" t="s">
        <v>283</v>
      </c>
      <c r="E429" t="s">
        <v>29</v>
      </c>
      <c r="F429">
        <v>20</v>
      </c>
      <c r="G429" t="str">
        <f>IFERROR(VLOOKUP(Loja!B429,Base!$D$2:$Q$969,5,),"Pendente")</f>
        <v>Sucesso</v>
      </c>
      <c r="H429" t="str">
        <f>IFERROR(IF(VLOOKUP(Loja!B429,Base!$D$2:$Q$969,10,)="Sucesso","Sucesso","Erro"),"Pendente")</f>
        <v>Sucesso</v>
      </c>
    </row>
    <row r="430" spans="1:8" x14ac:dyDescent="0.25">
      <c r="A430" t="s">
        <v>448</v>
      </c>
      <c r="B430" t="s">
        <v>599</v>
      </c>
      <c r="C430" t="s">
        <v>485</v>
      </c>
      <c r="D430" t="s">
        <v>283</v>
      </c>
      <c r="E430" t="s">
        <v>29</v>
      </c>
      <c r="F430">
        <v>20</v>
      </c>
      <c r="G430" t="str">
        <f>IFERROR(VLOOKUP(Loja!B430,Base!$D$2:$Q$969,5,),"Pendente")</f>
        <v>Sucesso</v>
      </c>
      <c r="H430" t="str">
        <f>IFERROR(IF(VLOOKUP(Loja!B430,Base!$D$2:$Q$969,10,)="Sucesso","Sucesso","Erro"),"Pendente")</f>
        <v>Sucesso</v>
      </c>
    </row>
    <row r="431" spans="1:8" x14ac:dyDescent="0.25">
      <c r="A431" t="s">
        <v>448</v>
      </c>
      <c r="B431" t="s">
        <v>600</v>
      </c>
      <c r="C431" t="s">
        <v>485</v>
      </c>
      <c r="D431" t="s">
        <v>283</v>
      </c>
      <c r="E431" t="s">
        <v>29</v>
      </c>
      <c r="F431">
        <v>20</v>
      </c>
      <c r="G431" t="str">
        <f>IFERROR(VLOOKUP(Loja!B431,Base!$D$2:$Q$969,5,),"Pendente")</f>
        <v>Sucesso</v>
      </c>
      <c r="H431" t="str">
        <f>IFERROR(IF(VLOOKUP(Loja!B431,Base!$D$2:$Q$969,10,)="Sucesso","Sucesso","Erro"),"Pendente")</f>
        <v>Sucesso</v>
      </c>
    </row>
    <row r="432" spans="1:8" x14ac:dyDescent="0.25">
      <c r="A432" t="s">
        <v>448</v>
      </c>
      <c r="B432" t="s">
        <v>601</v>
      </c>
      <c r="C432" t="s">
        <v>485</v>
      </c>
      <c r="D432" t="s">
        <v>283</v>
      </c>
      <c r="E432" t="s">
        <v>29</v>
      </c>
      <c r="F432">
        <v>20</v>
      </c>
      <c r="G432" t="str">
        <f>IFERROR(VLOOKUP(Loja!B432,Base!$D$2:$Q$969,5,),"Pendente")</f>
        <v>Sucesso</v>
      </c>
      <c r="H432" t="str">
        <f>IFERROR(IF(VLOOKUP(Loja!B432,Base!$D$2:$Q$969,10,)="Sucesso","Sucesso","Erro"),"Pendente")</f>
        <v>Sucesso</v>
      </c>
    </row>
    <row r="433" spans="1:8" x14ac:dyDescent="0.25">
      <c r="A433" t="s">
        <v>448</v>
      </c>
      <c r="B433" t="s">
        <v>602</v>
      </c>
      <c r="C433" t="s">
        <v>485</v>
      </c>
      <c r="D433" t="s">
        <v>283</v>
      </c>
      <c r="E433" t="s">
        <v>29</v>
      </c>
      <c r="F433">
        <v>20</v>
      </c>
      <c r="G433" t="str">
        <f>IFERROR(VLOOKUP(Loja!B433,Base!$D$2:$Q$969,5,),"Pendente")</f>
        <v>Sucesso</v>
      </c>
      <c r="H433" t="str">
        <f>IFERROR(IF(VLOOKUP(Loja!B433,Base!$D$2:$Q$969,10,)="Sucesso","Sucesso","Erro"),"Pendente")</f>
        <v>Sucesso</v>
      </c>
    </row>
    <row r="434" spans="1:8" x14ac:dyDescent="0.25">
      <c r="A434" t="s">
        <v>448</v>
      </c>
      <c r="B434" t="s">
        <v>603</v>
      </c>
      <c r="C434" t="s">
        <v>485</v>
      </c>
      <c r="D434" t="s">
        <v>283</v>
      </c>
      <c r="E434" t="s">
        <v>29</v>
      </c>
      <c r="F434">
        <v>20</v>
      </c>
      <c r="G434" t="str">
        <f>IFERROR(VLOOKUP(Loja!B434,Base!$D$2:$Q$969,5,),"Pendente")</f>
        <v>Sucesso</v>
      </c>
      <c r="H434" t="str">
        <f>IFERROR(IF(VLOOKUP(Loja!B434,Base!$D$2:$Q$969,10,)="Sucesso","Sucesso","Erro"),"Pendente")</f>
        <v>Sucesso</v>
      </c>
    </row>
    <row r="435" spans="1:8" x14ac:dyDescent="0.25">
      <c r="A435" t="s">
        <v>448</v>
      </c>
      <c r="B435" t="s">
        <v>604</v>
      </c>
      <c r="C435" t="s">
        <v>485</v>
      </c>
      <c r="D435" t="s">
        <v>283</v>
      </c>
      <c r="E435" t="s">
        <v>29</v>
      </c>
      <c r="F435">
        <v>20</v>
      </c>
      <c r="G435" t="str">
        <f>IFERROR(VLOOKUP(Loja!B435,Base!$D$2:$Q$969,5,),"Pendente")</f>
        <v>Sucesso</v>
      </c>
      <c r="H435" t="str">
        <f>IFERROR(IF(VLOOKUP(Loja!B435,Base!$D$2:$Q$969,10,)="Sucesso","Sucesso","Erro"),"Pendente")</f>
        <v>Sucesso</v>
      </c>
    </row>
    <row r="436" spans="1:8" x14ac:dyDescent="0.25">
      <c r="A436" t="s">
        <v>448</v>
      </c>
      <c r="B436" t="s">
        <v>605</v>
      </c>
      <c r="C436" t="s">
        <v>485</v>
      </c>
      <c r="D436" t="s">
        <v>283</v>
      </c>
      <c r="E436" t="s">
        <v>29</v>
      </c>
      <c r="F436">
        <v>20</v>
      </c>
      <c r="G436" t="str">
        <f>IFERROR(VLOOKUP(Loja!B436,Base!$D$2:$Q$969,5,),"Pendente")</f>
        <v>Sucesso</v>
      </c>
      <c r="H436" t="str">
        <f>IFERROR(IF(VLOOKUP(Loja!B436,Base!$D$2:$Q$969,10,)="Sucesso","Sucesso","Erro"),"Pendente")</f>
        <v>Sucesso</v>
      </c>
    </row>
    <row r="437" spans="1:8" x14ac:dyDescent="0.25">
      <c r="A437" t="s">
        <v>448</v>
      </c>
      <c r="B437" t="s">
        <v>606</v>
      </c>
      <c r="C437" t="s">
        <v>485</v>
      </c>
      <c r="D437" t="s">
        <v>283</v>
      </c>
      <c r="E437" t="s">
        <v>29</v>
      </c>
      <c r="F437">
        <v>20</v>
      </c>
      <c r="G437" t="str">
        <f>IFERROR(VLOOKUP(Loja!B437,Base!$D$2:$Q$969,5,),"Pendente")</f>
        <v>Sucesso</v>
      </c>
      <c r="H437" t="str">
        <f>IFERROR(IF(VLOOKUP(Loja!B437,Base!$D$2:$Q$969,10,)="Sucesso","Sucesso","Erro"),"Pendente")</f>
        <v>Sucesso</v>
      </c>
    </row>
    <row r="438" spans="1:8" x14ac:dyDescent="0.25">
      <c r="A438" t="s">
        <v>448</v>
      </c>
      <c r="B438" t="s">
        <v>607</v>
      </c>
      <c r="C438" t="s">
        <v>485</v>
      </c>
      <c r="D438" t="s">
        <v>283</v>
      </c>
      <c r="E438" t="s">
        <v>29</v>
      </c>
      <c r="F438">
        <v>20</v>
      </c>
      <c r="G438" t="str">
        <f>IFERROR(VLOOKUP(Loja!B438,Base!$D$2:$Q$969,5,),"Pendente")</f>
        <v>Sucesso</v>
      </c>
      <c r="H438" t="str">
        <f>IFERROR(IF(VLOOKUP(Loja!B438,Base!$D$2:$Q$969,10,)="Sucesso","Sucesso","Erro"),"Pendente")</f>
        <v>Sucesso</v>
      </c>
    </row>
    <row r="439" spans="1:8" x14ac:dyDescent="0.25">
      <c r="A439" t="s">
        <v>448</v>
      </c>
      <c r="B439" t="s">
        <v>608</v>
      </c>
      <c r="C439" t="s">
        <v>485</v>
      </c>
      <c r="D439" t="s">
        <v>283</v>
      </c>
      <c r="E439" t="s">
        <v>29</v>
      </c>
      <c r="F439">
        <v>20</v>
      </c>
      <c r="G439" t="str">
        <f>IFERROR(VLOOKUP(Loja!B439,Base!$D$2:$Q$969,5,),"Pendente")</f>
        <v>Sucesso</v>
      </c>
      <c r="H439" t="str">
        <f>IFERROR(IF(VLOOKUP(Loja!B439,Base!$D$2:$Q$969,10,)="Sucesso","Sucesso","Erro"),"Pendente")</f>
        <v>Sucesso</v>
      </c>
    </row>
    <row r="440" spans="1:8" x14ac:dyDescent="0.25">
      <c r="A440" t="s">
        <v>448</v>
      </c>
      <c r="B440" t="s">
        <v>609</v>
      </c>
      <c r="C440" t="s">
        <v>485</v>
      </c>
      <c r="D440" t="s">
        <v>283</v>
      </c>
      <c r="E440" t="s">
        <v>29</v>
      </c>
      <c r="F440">
        <v>20</v>
      </c>
      <c r="G440" t="str">
        <f>IFERROR(VLOOKUP(Loja!B440,Base!$D$2:$Q$969,5,),"Pendente")</f>
        <v>Sucesso</v>
      </c>
      <c r="H440" t="str">
        <f>IFERROR(IF(VLOOKUP(Loja!B440,Base!$D$2:$Q$969,10,)="Sucesso","Sucesso","Erro"),"Pendente")</f>
        <v>Sucesso</v>
      </c>
    </row>
    <row r="441" spans="1:8" x14ac:dyDescent="0.25">
      <c r="A441" t="s">
        <v>448</v>
      </c>
      <c r="B441" t="s">
        <v>610</v>
      </c>
      <c r="C441" t="s">
        <v>485</v>
      </c>
      <c r="D441" t="s">
        <v>283</v>
      </c>
      <c r="E441" t="s">
        <v>29</v>
      </c>
      <c r="F441">
        <v>20</v>
      </c>
      <c r="G441" t="str">
        <f>IFERROR(VLOOKUP(Loja!B441,Base!$D$2:$Q$969,5,),"Pendente")</f>
        <v>Sucesso</v>
      </c>
      <c r="H441" t="str">
        <f>IFERROR(IF(VLOOKUP(Loja!B441,Base!$D$2:$Q$969,10,)="Sucesso","Sucesso","Erro"),"Pendente")</f>
        <v>Sucesso</v>
      </c>
    </row>
    <row r="442" spans="1:8" x14ac:dyDescent="0.25">
      <c r="A442" t="s">
        <v>448</v>
      </c>
      <c r="B442" t="s">
        <v>611</v>
      </c>
      <c r="C442" t="s">
        <v>485</v>
      </c>
      <c r="D442" t="s">
        <v>283</v>
      </c>
      <c r="E442" t="s">
        <v>29</v>
      </c>
      <c r="F442">
        <v>20</v>
      </c>
      <c r="G442" t="str">
        <f>IFERROR(VLOOKUP(Loja!B442,Base!$D$2:$Q$969,5,),"Pendente")</f>
        <v>Sucesso</v>
      </c>
      <c r="H442" t="str">
        <f>IFERROR(IF(VLOOKUP(Loja!B442,Base!$D$2:$Q$969,10,)="Sucesso","Sucesso","Erro"),"Pendente")</f>
        <v>Sucesso</v>
      </c>
    </row>
    <row r="443" spans="1:8" x14ac:dyDescent="0.25">
      <c r="A443" t="s">
        <v>448</v>
      </c>
      <c r="B443" t="s">
        <v>612</v>
      </c>
      <c r="C443" t="s">
        <v>485</v>
      </c>
      <c r="D443" t="s">
        <v>283</v>
      </c>
      <c r="E443" t="s">
        <v>29</v>
      </c>
      <c r="F443">
        <v>20</v>
      </c>
      <c r="G443" t="str">
        <f>IFERROR(VLOOKUP(Loja!B443,Base!$D$2:$Q$969,5,),"Pendente")</f>
        <v>Sucesso</v>
      </c>
      <c r="H443" t="str">
        <f>IFERROR(IF(VLOOKUP(Loja!B443,Base!$D$2:$Q$969,10,)="Sucesso","Sucesso","Erro"),"Pendente")</f>
        <v>Sucesso</v>
      </c>
    </row>
    <row r="444" spans="1:8" x14ac:dyDescent="0.25">
      <c r="A444" t="s">
        <v>448</v>
      </c>
      <c r="B444" t="s">
        <v>613</v>
      </c>
      <c r="C444" t="s">
        <v>485</v>
      </c>
      <c r="D444" t="s">
        <v>283</v>
      </c>
      <c r="E444" t="s">
        <v>29</v>
      </c>
      <c r="F444">
        <v>20</v>
      </c>
      <c r="G444" t="str">
        <f>IFERROR(VLOOKUP(Loja!B444,Base!$D$2:$Q$969,5,),"Pendente")</f>
        <v>Sucesso</v>
      </c>
      <c r="H444" t="str">
        <f>IFERROR(IF(VLOOKUP(Loja!B444,Base!$D$2:$Q$969,10,)="Sucesso","Sucesso","Erro"),"Pendente")</f>
        <v>Sucesso</v>
      </c>
    </row>
    <row r="445" spans="1:8" x14ac:dyDescent="0.25">
      <c r="A445" t="s">
        <v>448</v>
      </c>
      <c r="B445" t="s">
        <v>614</v>
      </c>
      <c r="C445" t="s">
        <v>485</v>
      </c>
      <c r="D445" t="s">
        <v>283</v>
      </c>
      <c r="E445" t="s">
        <v>29</v>
      </c>
      <c r="F445">
        <v>20</v>
      </c>
      <c r="G445" t="str">
        <f>IFERROR(VLOOKUP(Loja!B445,Base!$D$2:$Q$969,5,),"Pendente")</f>
        <v>Sucesso</v>
      </c>
      <c r="H445" t="str">
        <f>IFERROR(IF(VLOOKUP(Loja!B445,Base!$D$2:$Q$969,10,)="Sucesso","Sucesso","Erro"),"Pendente")</f>
        <v>Sucesso</v>
      </c>
    </row>
    <row r="446" spans="1:8" x14ac:dyDescent="0.25">
      <c r="A446" t="s">
        <v>448</v>
      </c>
      <c r="B446" t="s">
        <v>218</v>
      </c>
      <c r="C446" t="s">
        <v>485</v>
      </c>
      <c r="D446" t="s">
        <v>283</v>
      </c>
      <c r="E446" t="s">
        <v>29</v>
      </c>
      <c r="F446">
        <v>20</v>
      </c>
      <c r="G446" t="str">
        <f>IFERROR(VLOOKUP(Loja!B446,Base!$D$2:$Q$969,5,),"Pendente")</f>
        <v>Sucesso</v>
      </c>
      <c r="H446" t="str">
        <f>IFERROR(IF(VLOOKUP(Loja!B446,Base!$D$2:$Q$969,10,)="Sucesso","Sucesso","Erro"),"Pendente")</f>
        <v>Sucesso</v>
      </c>
    </row>
    <row r="447" spans="1:8" x14ac:dyDescent="0.25">
      <c r="A447" t="s">
        <v>448</v>
      </c>
      <c r="B447" t="s">
        <v>246</v>
      </c>
      <c r="C447" t="s">
        <v>485</v>
      </c>
      <c r="D447" t="s">
        <v>283</v>
      </c>
      <c r="E447" t="s">
        <v>29</v>
      </c>
      <c r="F447">
        <v>20</v>
      </c>
      <c r="G447" t="str">
        <f>IFERROR(VLOOKUP(Loja!B447,Base!$D$2:$Q$969,5,),"Pendente")</f>
        <v>Sucesso</v>
      </c>
      <c r="H447" t="str">
        <f>IFERROR(IF(VLOOKUP(Loja!B447,Base!$D$2:$Q$969,10,)="Sucesso","Sucesso","Erro"),"Pendente")</f>
        <v>Sucesso</v>
      </c>
    </row>
    <row r="448" spans="1:8" x14ac:dyDescent="0.25">
      <c r="A448" t="s">
        <v>448</v>
      </c>
      <c r="B448" t="s">
        <v>217</v>
      </c>
      <c r="C448" t="s">
        <v>485</v>
      </c>
      <c r="D448" t="s">
        <v>283</v>
      </c>
      <c r="E448" t="s">
        <v>29</v>
      </c>
      <c r="F448">
        <v>20</v>
      </c>
      <c r="G448" t="str">
        <f>IFERROR(VLOOKUP(Loja!B448,Base!$D$2:$Q$969,5,),"Pendente")</f>
        <v>Sucesso</v>
      </c>
      <c r="H448" t="str">
        <f>IFERROR(IF(VLOOKUP(Loja!B448,Base!$D$2:$Q$969,10,)="Sucesso","Sucesso","Erro"),"Pendente")</f>
        <v>Sucesso</v>
      </c>
    </row>
    <row r="449" spans="1:8" x14ac:dyDescent="0.25">
      <c r="A449" t="s">
        <v>448</v>
      </c>
      <c r="B449" t="s">
        <v>45</v>
      </c>
      <c r="C449" t="s">
        <v>485</v>
      </c>
      <c r="D449" t="s">
        <v>283</v>
      </c>
      <c r="E449" t="s">
        <v>29</v>
      </c>
      <c r="F449">
        <v>20</v>
      </c>
      <c r="G449" t="str">
        <f>IFERROR(VLOOKUP(Loja!B449,Base!$D$2:$Q$969,5,),"Pendente")</f>
        <v>Sucesso</v>
      </c>
      <c r="H449" t="str">
        <f>IFERROR(IF(VLOOKUP(Loja!B449,Base!$D$2:$Q$969,10,)="Sucesso","Sucesso","Erro"),"Pendente")</f>
        <v>Sucesso</v>
      </c>
    </row>
    <row r="450" spans="1:8" x14ac:dyDescent="0.25">
      <c r="A450" t="s">
        <v>448</v>
      </c>
      <c r="B450" t="s">
        <v>46</v>
      </c>
      <c r="C450" t="s">
        <v>485</v>
      </c>
      <c r="D450" t="s">
        <v>283</v>
      </c>
      <c r="E450" t="s">
        <v>29</v>
      </c>
      <c r="F450">
        <v>20</v>
      </c>
      <c r="G450" t="str">
        <f>IFERROR(VLOOKUP(Loja!B450,Base!$D$2:$Q$969,5,),"Pendente")</f>
        <v>Pendente</v>
      </c>
      <c r="H450" t="str">
        <f>IFERROR(IF(VLOOKUP(Loja!B450,Base!$D$2:$Q$969,10,)="Sucesso","Sucesso","Erro"),"Pendente")</f>
        <v>Pendente</v>
      </c>
    </row>
    <row r="451" spans="1:8" x14ac:dyDescent="0.25">
      <c r="A451" t="s">
        <v>448</v>
      </c>
      <c r="B451" t="s">
        <v>47</v>
      </c>
      <c r="C451" t="s">
        <v>485</v>
      </c>
      <c r="D451" t="s">
        <v>283</v>
      </c>
      <c r="E451" t="s">
        <v>29</v>
      </c>
      <c r="F451">
        <v>20</v>
      </c>
      <c r="G451" t="str">
        <f>IFERROR(VLOOKUP(Loja!B451,Base!$D$2:$Q$969,5,),"Pendente")</f>
        <v>Sucesso</v>
      </c>
      <c r="H451" t="str">
        <f>IFERROR(IF(VLOOKUP(Loja!B451,Base!$D$2:$Q$969,10,)="Sucesso","Sucesso","Erro"),"Pendente")</f>
        <v>Sucesso</v>
      </c>
    </row>
    <row r="452" spans="1:8" x14ac:dyDescent="0.25">
      <c r="A452" t="s">
        <v>448</v>
      </c>
      <c r="B452" t="s">
        <v>48</v>
      </c>
      <c r="C452" t="s">
        <v>485</v>
      </c>
      <c r="D452" t="s">
        <v>283</v>
      </c>
      <c r="E452" t="s">
        <v>29</v>
      </c>
      <c r="F452">
        <v>20</v>
      </c>
      <c r="G452" t="str">
        <f>IFERROR(VLOOKUP(Loja!B452,Base!$D$2:$Q$969,5,),"Pendente")</f>
        <v>Sucesso</v>
      </c>
      <c r="H452" t="str">
        <f>IFERROR(IF(VLOOKUP(Loja!B452,Base!$D$2:$Q$969,10,)="Sucesso","Sucesso","Erro"),"Pendente")</f>
        <v>Sucesso</v>
      </c>
    </row>
    <row r="453" spans="1:8" x14ac:dyDescent="0.25">
      <c r="A453" t="s">
        <v>448</v>
      </c>
      <c r="B453" t="s">
        <v>49</v>
      </c>
      <c r="C453" t="s">
        <v>485</v>
      </c>
      <c r="D453" t="s">
        <v>283</v>
      </c>
      <c r="E453" t="s">
        <v>29</v>
      </c>
      <c r="F453">
        <v>20</v>
      </c>
      <c r="G453" t="str">
        <f>IFERROR(VLOOKUP(Loja!B453,Base!$D$2:$Q$969,5,),"Pendente")</f>
        <v>Pendente</v>
      </c>
      <c r="H453" t="str">
        <f>IFERROR(IF(VLOOKUP(Loja!B453,Base!$D$2:$Q$969,10,)="Sucesso","Sucesso","Erro"),"Pendente")</f>
        <v>Pendente</v>
      </c>
    </row>
    <row r="454" spans="1:8" x14ac:dyDescent="0.25">
      <c r="A454" t="s">
        <v>448</v>
      </c>
      <c r="B454" t="s">
        <v>50</v>
      </c>
      <c r="C454" t="s">
        <v>485</v>
      </c>
      <c r="D454" t="s">
        <v>283</v>
      </c>
      <c r="E454" t="s">
        <v>29</v>
      </c>
      <c r="F454">
        <v>20</v>
      </c>
      <c r="G454" t="str">
        <f>IFERROR(VLOOKUP(Loja!B454,Base!$D$2:$Q$969,5,),"Pendente")</f>
        <v>Sucesso</v>
      </c>
      <c r="H454" t="str">
        <f>IFERROR(IF(VLOOKUP(Loja!B454,Base!$D$2:$Q$969,10,)="Sucesso","Sucesso","Erro"),"Pendente")</f>
        <v>Sucesso</v>
      </c>
    </row>
    <row r="455" spans="1:8" x14ac:dyDescent="0.25">
      <c r="A455" t="s">
        <v>448</v>
      </c>
      <c r="B455" t="s">
        <v>51</v>
      </c>
      <c r="C455" t="s">
        <v>485</v>
      </c>
      <c r="D455" t="s">
        <v>283</v>
      </c>
      <c r="E455" t="s">
        <v>29</v>
      </c>
      <c r="F455">
        <v>20</v>
      </c>
      <c r="G455" t="str">
        <f>IFERROR(VLOOKUP(Loja!B455,Base!$D$2:$Q$969,5,),"Pendente")</f>
        <v>Sucesso</v>
      </c>
      <c r="H455" t="str">
        <f>IFERROR(IF(VLOOKUP(Loja!B455,Base!$D$2:$Q$969,10,)="Sucesso","Sucesso","Erro"),"Pendente")</f>
        <v>Sucesso</v>
      </c>
    </row>
    <row r="456" spans="1:8" x14ac:dyDescent="0.25">
      <c r="A456" t="s">
        <v>448</v>
      </c>
      <c r="B456" t="s">
        <v>52</v>
      </c>
      <c r="C456" t="s">
        <v>485</v>
      </c>
      <c r="D456" t="s">
        <v>283</v>
      </c>
      <c r="E456" t="s">
        <v>29</v>
      </c>
      <c r="F456">
        <v>20</v>
      </c>
      <c r="G456" t="str">
        <f>IFERROR(VLOOKUP(Loja!B456,Base!$D$2:$Q$969,5,),"Pendente")</f>
        <v>Sucesso</v>
      </c>
      <c r="H456" t="str">
        <f>IFERROR(IF(VLOOKUP(Loja!B456,Base!$D$2:$Q$969,10,)="Sucesso","Sucesso","Erro"),"Pendente")</f>
        <v>Sucesso</v>
      </c>
    </row>
    <row r="457" spans="1:8" x14ac:dyDescent="0.25">
      <c r="A457" t="s">
        <v>448</v>
      </c>
      <c r="B457" t="s">
        <v>615</v>
      </c>
      <c r="C457" t="s">
        <v>485</v>
      </c>
      <c r="D457" t="s">
        <v>283</v>
      </c>
      <c r="E457" t="s">
        <v>29</v>
      </c>
      <c r="F457">
        <v>20</v>
      </c>
      <c r="G457" t="str">
        <f>IFERROR(VLOOKUP(Loja!B457,Base!$D$2:$Q$969,5,),"Pendente")</f>
        <v>Sucesso</v>
      </c>
      <c r="H457" t="str">
        <f>IFERROR(IF(VLOOKUP(Loja!B457,Base!$D$2:$Q$969,10,)="Sucesso","Sucesso","Erro"),"Pendente")</f>
        <v>Sucesso</v>
      </c>
    </row>
    <row r="458" spans="1:8" x14ac:dyDescent="0.25">
      <c r="A458" t="s">
        <v>448</v>
      </c>
      <c r="B458" t="s">
        <v>53</v>
      </c>
      <c r="C458" t="s">
        <v>485</v>
      </c>
      <c r="D458" t="s">
        <v>283</v>
      </c>
      <c r="E458" t="s">
        <v>29</v>
      </c>
      <c r="F458">
        <v>20</v>
      </c>
      <c r="G458" t="str">
        <f>IFERROR(VLOOKUP(Loja!B458,Base!$D$2:$Q$969,5,),"Pendente")</f>
        <v>Sucesso</v>
      </c>
      <c r="H458" t="str">
        <f>IFERROR(IF(VLOOKUP(Loja!B458,Base!$D$2:$Q$969,10,)="Sucesso","Sucesso","Erro"),"Pendente")</f>
        <v>Sucesso</v>
      </c>
    </row>
    <row r="459" spans="1:8" x14ac:dyDescent="0.25">
      <c r="A459" t="s">
        <v>448</v>
      </c>
      <c r="B459" t="s">
        <v>54</v>
      </c>
      <c r="C459" t="s">
        <v>485</v>
      </c>
      <c r="D459" t="s">
        <v>283</v>
      </c>
      <c r="E459" t="s">
        <v>29</v>
      </c>
      <c r="F459">
        <v>20</v>
      </c>
      <c r="G459" t="str">
        <f>IFERROR(VLOOKUP(Loja!B459,Base!$D$2:$Q$969,5,),"Pendente")</f>
        <v>Sucesso</v>
      </c>
      <c r="H459" t="str">
        <f>IFERROR(IF(VLOOKUP(Loja!B459,Base!$D$2:$Q$969,10,)="Sucesso","Sucesso","Erro"),"Pendente")</f>
        <v>Sucesso</v>
      </c>
    </row>
    <row r="460" spans="1:8" x14ac:dyDescent="0.25">
      <c r="A460" t="s">
        <v>448</v>
      </c>
      <c r="B460" t="s">
        <v>199</v>
      </c>
      <c r="C460" t="s">
        <v>485</v>
      </c>
      <c r="D460" t="s">
        <v>283</v>
      </c>
      <c r="E460" t="s">
        <v>29</v>
      </c>
      <c r="F460">
        <v>20</v>
      </c>
      <c r="G460" t="str">
        <f>IFERROR(VLOOKUP(Loja!B460,Base!$D$2:$Q$969,5,),"Pendente")</f>
        <v>ERRO S</v>
      </c>
      <c r="H460" t="str">
        <f>IFERROR(IF(VLOOKUP(Loja!B460,Base!$D$2:$Q$969,10,)="Sucesso","Sucesso","Erro"),"Pendente")</f>
        <v>Erro</v>
      </c>
    </row>
    <row r="461" spans="1:8" x14ac:dyDescent="0.25">
      <c r="A461" t="s">
        <v>448</v>
      </c>
      <c r="B461" t="s">
        <v>55</v>
      </c>
      <c r="C461" t="s">
        <v>485</v>
      </c>
      <c r="D461" t="s">
        <v>283</v>
      </c>
      <c r="E461" t="s">
        <v>29</v>
      </c>
      <c r="F461">
        <v>20</v>
      </c>
      <c r="G461" t="str">
        <f>IFERROR(VLOOKUP(Loja!B461,Base!$D$2:$Q$969,5,),"Pendente")</f>
        <v>Sucesso</v>
      </c>
      <c r="H461" t="str">
        <f>IFERROR(IF(VLOOKUP(Loja!B461,Base!$D$2:$Q$969,10,)="Sucesso","Sucesso","Erro"),"Pendente")</f>
        <v>Sucesso</v>
      </c>
    </row>
    <row r="462" spans="1:8" x14ac:dyDescent="0.25">
      <c r="A462" t="s">
        <v>448</v>
      </c>
      <c r="B462" t="s">
        <v>56</v>
      </c>
      <c r="C462" t="s">
        <v>485</v>
      </c>
      <c r="D462" t="s">
        <v>283</v>
      </c>
      <c r="E462" t="s">
        <v>29</v>
      </c>
      <c r="F462">
        <v>20</v>
      </c>
      <c r="G462" t="str">
        <f>IFERROR(VLOOKUP(Loja!B462,Base!$D$2:$Q$969,5,),"Pendente")</f>
        <v>Sucesso</v>
      </c>
      <c r="H462" t="str">
        <f>IFERROR(IF(VLOOKUP(Loja!B462,Base!$D$2:$Q$969,10,)="Sucesso","Sucesso","Erro"),"Pendente")</f>
        <v>Sucesso</v>
      </c>
    </row>
    <row r="463" spans="1:8" x14ac:dyDescent="0.25">
      <c r="A463" t="s">
        <v>448</v>
      </c>
      <c r="B463" t="s">
        <v>57</v>
      </c>
      <c r="C463" t="s">
        <v>485</v>
      </c>
      <c r="D463" t="s">
        <v>283</v>
      </c>
      <c r="E463" t="s">
        <v>29</v>
      </c>
      <c r="F463">
        <v>20</v>
      </c>
      <c r="G463" t="str">
        <f>IFERROR(VLOOKUP(Loja!B463,Base!$D$2:$Q$969,5,),"Pendente")</f>
        <v>Sucesso</v>
      </c>
      <c r="H463" t="str">
        <f>IFERROR(IF(VLOOKUP(Loja!B463,Base!$D$2:$Q$969,10,)="Sucesso","Sucesso","Erro"),"Pendente")</f>
        <v>Sucesso</v>
      </c>
    </row>
    <row r="464" spans="1:8" x14ac:dyDescent="0.25">
      <c r="A464" t="s">
        <v>448</v>
      </c>
      <c r="B464" t="s">
        <v>58</v>
      </c>
      <c r="C464" t="s">
        <v>485</v>
      </c>
      <c r="D464" t="s">
        <v>283</v>
      </c>
      <c r="E464" t="s">
        <v>29</v>
      </c>
      <c r="F464">
        <v>20</v>
      </c>
      <c r="G464" t="str">
        <f>IFERROR(VLOOKUP(Loja!B464,Base!$D$2:$Q$969,5,),"Pendente")</f>
        <v>Sucesso</v>
      </c>
      <c r="H464" t="str">
        <f>IFERROR(IF(VLOOKUP(Loja!B464,Base!$D$2:$Q$969,10,)="Sucesso","Sucesso","Erro"),"Pendente")</f>
        <v>Sucesso</v>
      </c>
    </row>
    <row r="465" spans="1:8" x14ac:dyDescent="0.25">
      <c r="A465" t="s">
        <v>448</v>
      </c>
      <c r="B465" t="s">
        <v>59</v>
      </c>
      <c r="C465" t="s">
        <v>485</v>
      </c>
      <c r="D465" t="s">
        <v>283</v>
      </c>
      <c r="E465" t="s">
        <v>29</v>
      </c>
      <c r="F465">
        <v>20</v>
      </c>
      <c r="G465" t="str">
        <f>IFERROR(VLOOKUP(Loja!B465,Base!$D$2:$Q$969,5,),"Pendente")</f>
        <v>Sucesso</v>
      </c>
      <c r="H465" t="str">
        <f>IFERROR(IF(VLOOKUP(Loja!B465,Base!$D$2:$Q$969,10,)="Sucesso","Sucesso","Erro"),"Pendente")</f>
        <v>Sucesso</v>
      </c>
    </row>
    <row r="466" spans="1:8" x14ac:dyDescent="0.25">
      <c r="A466" t="s">
        <v>448</v>
      </c>
      <c r="B466" t="s">
        <v>60</v>
      </c>
      <c r="C466" t="s">
        <v>485</v>
      </c>
      <c r="D466" t="s">
        <v>283</v>
      </c>
      <c r="E466" t="s">
        <v>29</v>
      </c>
      <c r="F466">
        <v>20</v>
      </c>
      <c r="G466" t="str">
        <f>IFERROR(VLOOKUP(Loja!B466,Base!$D$2:$Q$969,5,),"Pendente")</f>
        <v>Sucesso</v>
      </c>
      <c r="H466" t="str">
        <f>IFERROR(IF(VLOOKUP(Loja!B466,Base!$D$2:$Q$969,10,)="Sucesso","Sucesso","Erro"),"Pendente")</f>
        <v>Sucesso</v>
      </c>
    </row>
    <row r="467" spans="1:8" x14ac:dyDescent="0.25">
      <c r="A467" t="s">
        <v>448</v>
      </c>
      <c r="B467" t="s">
        <v>61</v>
      </c>
      <c r="C467" t="s">
        <v>485</v>
      </c>
      <c r="D467" t="s">
        <v>283</v>
      </c>
      <c r="E467" t="s">
        <v>29</v>
      </c>
      <c r="F467">
        <v>20</v>
      </c>
      <c r="G467" t="str">
        <f>IFERROR(VLOOKUP(Loja!B467,Base!$D$2:$Q$969,5,),"Pendente")</f>
        <v>Sucesso</v>
      </c>
      <c r="H467" t="str">
        <f>IFERROR(IF(VLOOKUP(Loja!B467,Base!$D$2:$Q$969,10,)="Sucesso","Sucesso","Erro"),"Pendente")</f>
        <v>Sucesso</v>
      </c>
    </row>
    <row r="468" spans="1:8" x14ac:dyDescent="0.25">
      <c r="A468" t="s">
        <v>448</v>
      </c>
      <c r="B468" t="s">
        <v>62</v>
      </c>
      <c r="C468" t="s">
        <v>485</v>
      </c>
      <c r="D468" t="s">
        <v>283</v>
      </c>
      <c r="E468" t="s">
        <v>29</v>
      </c>
      <c r="F468">
        <v>20</v>
      </c>
      <c r="G468" t="str">
        <f>IFERROR(VLOOKUP(Loja!B468,Base!$D$2:$Q$969,5,),"Pendente")</f>
        <v>Sucesso</v>
      </c>
      <c r="H468" t="str">
        <f>IFERROR(IF(VLOOKUP(Loja!B468,Base!$D$2:$Q$969,10,)="Sucesso","Sucesso","Erro"),"Pendente")</f>
        <v>Sucesso</v>
      </c>
    </row>
    <row r="469" spans="1:8" x14ac:dyDescent="0.25">
      <c r="A469" t="s">
        <v>448</v>
      </c>
      <c r="B469" t="s">
        <v>144</v>
      </c>
      <c r="C469" t="s">
        <v>485</v>
      </c>
      <c r="D469" t="s">
        <v>283</v>
      </c>
      <c r="E469" t="s">
        <v>29</v>
      </c>
      <c r="F469">
        <v>20</v>
      </c>
      <c r="G469" t="str">
        <f>IFERROR(VLOOKUP(Loja!B469,Base!$D$2:$Q$969,5,),"Pendente")</f>
        <v>Sucesso</v>
      </c>
      <c r="H469" t="str">
        <f>IFERROR(IF(VLOOKUP(Loja!B469,Base!$D$2:$Q$969,10,)="Sucesso","Sucesso","Erro"),"Pendente")</f>
        <v>Sucesso</v>
      </c>
    </row>
    <row r="470" spans="1:8" x14ac:dyDescent="0.25">
      <c r="A470" t="s">
        <v>448</v>
      </c>
      <c r="B470" t="s">
        <v>63</v>
      </c>
      <c r="C470" t="s">
        <v>485</v>
      </c>
      <c r="D470" t="s">
        <v>283</v>
      </c>
      <c r="E470" t="s">
        <v>29</v>
      </c>
      <c r="F470">
        <v>20</v>
      </c>
      <c r="G470" t="str">
        <f>IFERROR(VLOOKUP(Loja!B470,Base!$D$2:$Q$969,5,),"Pendente")</f>
        <v>Sucesso</v>
      </c>
      <c r="H470" t="str">
        <f>IFERROR(IF(VLOOKUP(Loja!B470,Base!$D$2:$Q$969,10,)="Sucesso","Sucesso","Erro"),"Pendente")</f>
        <v>Sucesso</v>
      </c>
    </row>
    <row r="471" spans="1:8" x14ac:dyDescent="0.25">
      <c r="A471" t="s">
        <v>448</v>
      </c>
      <c r="B471" t="s">
        <v>64</v>
      </c>
      <c r="C471" t="s">
        <v>485</v>
      </c>
      <c r="D471" t="s">
        <v>283</v>
      </c>
      <c r="E471" t="s">
        <v>29</v>
      </c>
      <c r="F471">
        <v>20</v>
      </c>
      <c r="G471" t="str">
        <f>IFERROR(VLOOKUP(Loja!B471,Base!$D$2:$Q$969,5,),"Pendente")</f>
        <v>Sucesso</v>
      </c>
      <c r="H471" t="str">
        <f>IFERROR(IF(VLOOKUP(Loja!B471,Base!$D$2:$Q$969,10,)="Sucesso","Sucesso","Erro"),"Pendente")</f>
        <v>Sucesso</v>
      </c>
    </row>
    <row r="472" spans="1:8" x14ac:dyDescent="0.25">
      <c r="A472" t="s">
        <v>448</v>
      </c>
      <c r="B472" t="s">
        <v>105</v>
      </c>
      <c r="C472" t="s">
        <v>485</v>
      </c>
      <c r="D472" t="s">
        <v>283</v>
      </c>
      <c r="E472" t="s">
        <v>29</v>
      </c>
      <c r="F472">
        <v>20</v>
      </c>
      <c r="G472" t="str">
        <f>IFERROR(VLOOKUP(Loja!B472,Base!$D$2:$Q$969,5,),"Pendente")</f>
        <v>Sucesso</v>
      </c>
      <c r="H472" t="str">
        <f>IFERROR(IF(VLOOKUP(Loja!B472,Base!$D$2:$Q$969,10,)="Sucesso","Sucesso","Erro"),"Pendente")</f>
        <v>Sucesso</v>
      </c>
    </row>
    <row r="473" spans="1:8" x14ac:dyDescent="0.25">
      <c r="A473" t="s">
        <v>448</v>
      </c>
      <c r="B473" t="s">
        <v>106</v>
      </c>
      <c r="C473" t="s">
        <v>485</v>
      </c>
      <c r="D473" t="s">
        <v>283</v>
      </c>
      <c r="E473" t="s">
        <v>29</v>
      </c>
      <c r="F473">
        <v>20</v>
      </c>
      <c r="G473" t="str">
        <f>IFERROR(VLOOKUP(Loja!B473,Base!$D$2:$Q$969,5,),"Pendente")</f>
        <v>Sucesso</v>
      </c>
      <c r="H473" t="str">
        <f>IFERROR(IF(VLOOKUP(Loja!B473,Base!$D$2:$Q$969,10,)="Sucesso","Sucesso","Erro"),"Pendente")</f>
        <v>Sucesso</v>
      </c>
    </row>
    <row r="474" spans="1:8" x14ac:dyDescent="0.25">
      <c r="A474" t="s">
        <v>448</v>
      </c>
      <c r="B474" t="s">
        <v>107</v>
      </c>
      <c r="C474" t="s">
        <v>485</v>
      </c>
      <c r="D474" t="s">
        <v>283</v>
      </c>
      <c r="E474" t="s">
        <v>29</v>
      </c>
      <c r="F474">
        <v>20</v>
      </c>
      <c r="G474" t="str">
        <f>IFERROR(VLOOKUP(Loja!B474,Base!$D$2:$Q$969,5,),"Pendente")</f>
        <v>Sucesso</v>
      </c>
      <c r="H474" t="str">
        <f>IFERROR(IF(VLOOKUP(Loja!B474,Base!$D$2:$Q$969,10,)="Sucesso","Sucesso","Erro"),"Pendente")</f>
        <v>Sucesso</v>
      </c>
    </row>
    <row r="475" spans="1:8" x14ac:dyDescent="0.25">
      <c r="A475" t="s">
        <v>448</v>
      </c>
      <c r="B475" t="s">
        <v>108</v>
      </c>
      <c r="C475" t="s">
        <v>485</v>
      </c>
      <c r="D475" t="s">
        <v>283</v>
      </c>
      <c r="E475" t="s">
        <v>29</v>
      </c>
      <c r="F475">
        <v>20</v>
      </c>
      <c r="G475" t="str">
        <f>IFERROR(VLOOKUP(Loja!B475,Base!$D$2:$Q$969,5,),"Pendente")</f>
        <v>Sucesso</v>
      </c>
      <c r="H475" t="str">
        <f>IFERROR(IF(VLOOKUP(Loja!B475,Base!$D$2:$Q$969,10,)="Sucesso","Sucesso","Erro"),"Pendente")</f>
        <v>Sucesso</v>
      </c>
    </row>
    <row r="476" spans="1:8" x14ac:dyDescent="0.25">
      <c r="A476" t="s">
        <v>448</v>
      </c>
      <c r="B476" t="s">
        <v>109</v>
      </c>
      <c r="C476" t="s">
        <v>485</v>
      </c>
      <c r="D476" t="s">
        <v>283</v>
      </c>
      <c r="E476" t="s">
        <v>29</v>
      </c>
      <c r="F476">
        <v>20</v>
      </c>
      <c r="G476" t="str">
        <f>IFERROR(VLOOKUP(Loja!B476,Base!$D$2:$Q$969,5,),"Pendente")</f>
        <v>Sucesso</v>
      </c>
      <c r="H476" t="str">
        <f>IFERROR(IF(VLOOKUP(Loja!B476,Base!$D$2:$Q$969,10,)="Sucesso","Sucesso","Erro"),"Pendente")</f>
        <v>Sucesso</v>
      </c>
    </row>
    <row r="477" spans="1:8" x14ac:dyDescent="0.25">
      <c r="A477" t="s">
        <v>448</v>
      </c>
      <c r="B477" t="s">
        <v>110</v>
      </c>
      <c r="C477" t="s">
        <v>485</v>
      </c>
      <c r="D477" t="s">
        <v>283</v>
      </c>
      <c r="E477" t="s">
        <v>29</v>
      </c>
      <c r="F477">
        <v>20</v>
      </c>
      <c r="G477" t="str">
        <f>IFERROR(VLOOKUP(Loja!B477,Base!$D$2:$Q$969,5,),"Pendente")</f>
        <v>Sucesso</v>
      </c>
      <c r="H477" t="str">
        <f>IFERROR(IF(VLOOKUP(Loja!B477,Base!$D$2:$Q$969,10,)="Sucesso","Sucesso","Erro"),"Pendente")</f>
        <v>Sucesso</v>
      </c>
    </row>
    <row r="478" spans="1:8" x14ac:dyDescent="0.25">
      <c r="A478" t="s">
        <v>448</v>
      </c>
      <c r="B478" t="s">
        <v>111</v>
      </c>
      <c r="C478" t="s">
        <v>485</v>
      </c>
      <c r="D478" t="s">
        <v>283</v>
      </c>
      <c r="E478" t="s">
        <v>29</v>
      </c>
      <c r="F478">
        <v>20</v>
      </c>
      <c r="G478" t="str">
        <f>IFERROR(VLOOKUP(Loja!B478,Base!$D$2:$Q$969,5,),"Pendente")</f>
        <v>Sucesso</v>
      </c>
      <c r="H478" t="str">
        <f>IFERROR(IF(VLOOKUP(Loja!B478,Base!$D$2:$Q$969,10,)="Sucesso","Sucesso","Erro"),"Pendente")</f>
        <v>Sucesso</v>
      </c>
    </row>
    <row r="479" spans="1:8" x14ac:dyDescent="0.25">
      <c r="A479" t="s">
        <v>448</v>
      </c>
      <c r="B479" t="s">
        <v>112</v>
      </c>
      <c r="C479" t="s">
        <v>485</v>
      </c>
      <c r="D479" t="s">
        <v>283</v>
      </c>
      <c r="E479" t="s">
        <v>29</v>
      </c>
      <c r="F479">
        <v>20</v>
      </c>
      <c r="G479" t="str">
        <f>IFERROR(VLOOKUP(Loja!B479,Base!$D$2:$Q$969,5,),"Pendente")</f>
        <v>Sucesso</v>
      </c>
      <c r="H479" t="str">
        <f>IFERROR(IF(VLOOKUP(Loja!B479,Base!$D$2:$Q$969,10,)="Sucesso","Sucesso","Erro"),"Pendente")</f>
        <v>Sucesso</v>
      </c>
    </row>
    <row r="480" spans="1:8" x14ac:dyDescent="0.25">
      <c r="A480" t="s">
        <v>448</v>
      </c>
      <c r="B480" t="s">
        <v>113</v>
      </c>
      <c r="C480" t="s">
        <v>485</v>
      </c>
      <c r="D480" t="s">
        <v>283</v>
      </c>
      <c r="E480" t="s">
        <v>29</v>
      </c>
      <c r="F480">
        <v>20</v>
      </c>
      <c r="G480" t="str">
        <f>IFERROR(VLOOKUP(Loja!B480,Base!$D$2:$Q$969,5,),"Pendente")</f>
        <v>Sucesso</v>
      </c>
      <c r="H480" t="str">
        <f>IFERROR(IF(VLOOKUP(Loja!B480,Base!$D$2:$Q$969,10,)="Sucesso","Sucesso","Erro"),"Pendente")</f>
        <v>Sucesso</v>
      </c>
    </row>
    <row r="481" spans="1:8" x14ac:dyDescent="0.25">
      <c r="A481" t="s">
        <v>448</v>
      </c>
      <c r="B481" t="s">
        <v>114</v>
      </c>
      <c r="C481" t="s">
        <v>485</v>
      </c>
      <c r="D481" t="s">
        <v>283</v>
      </c>
      <c r="E481" t="s">
        <v>29</v>
      </c>
      <c r="F481">
        <v>20</v>
      </c>
      <c r="G481" t="str">
        <f>IFERROR(VLOOKUP(Loja!B481,Base!$D$2:$Q$969,5,),"Pendente")</f>
        <v>Sucesso</v>
      </c>
      <c r="H481" t="str">
        <f>IFERROR(IF(VLOOKUP(Loja!B481,Base!$D$2:$Q$969,10,)="Sucesso","Sucesso","Erro"),"Pendente")</f>
        <v>Sucesso</v>
      </c>
    </row>
    <row r="482" spans="1:8" x14ac:dyDescent="0.25">
      <c r="A482" t="s">
        <v>448</v>
      </c>
      <c r="B482" t="s">
        <v>115</v>
      </c>
      <c r="C482" t="s">
        <v>485</v>
      </c>
      <c r="D482" t="s">
        <v>283</v>
      </c>
      <c r="E482" t="s">
        <v>29</v>
      </c>
      <c r="F482">
        <v>20</v>
      </c>
      <c r="G482" t="str">
        <f>IFERROR(VLOOKUP(Loja!B482,Base!$D$2:$Q$969,5,),"Pendente")</f>
        <v>Sucesso</v>
      </c>
      <c r="H482" t="str">
        <f>IFERROR(IF(VLOOKUP(Loja!B482,Base!$D$2:$Q$969,10,)="Sucesso","Sucesso","Erro"),"Pendente")</f>
        <v>Sucesso</v>
      </c>
    </row>
    <row r="483" spans="1:8" x14ac:dyDescent="0.25">
      <c r="A483" t="s">
        <v>448</v>
      </c>
      <c r="B483" t="s">
        <v>116</v>
      </c>
      <c r="C483" t="s">
        <v>485</v>
      </c>
      <c r="D483" t="s">
        <v>283</v>
      </c>
      <c r="E483" t="s">
        <v>29</v>
      </c>
      <c r="F483">
        <v>20</v>
      </c>
      <c r="G483" t="str">
        <f>IFERROR(VLOOKUP(Loja!B483,Base!$D$2:$Q$969,5,),"Pendente")</f>
        <v>Sucesso</v>
      </c>
      <c r="H483" t="str">
        <f>IFERROR(IF(VLOOKUP(Loja!B483,Base!$D$2:$Q$969,10,)="Sucesso","Sucesso","Erro"),"Pendente")</f>
        <v>Sucesso</v>
      </c>
    </row>
    <row r="484" spans="1:8" x14ac:dyDescent="0.25">
      <c r="A484" t="s">
        <v>448</v>
      </c>
      <c r="B484" t="s">
        <v>117</v>
      </c>
      <c r="C484" t="s">
        <v>485</v>
      </c>
      <c r="D484" t="s">
        <v>283</v>
      </c>
      <c r="E484" t="s">
        <v>29</v>
      </c>
      <c r="F484">
        <v>20</v>
      </c>
      <c r="G484" t="str">
        <f>IFERROR(VLOOKUP(Loja!B484,Base!$D$2:$Q$969,5,),"Pendente")</f>
        <v>Sucesso</v>
      </c>
      <c r="H484" t="str">
        <f>IFERROR(IF(VLOOKUP(Loja!B484,Base!$D$2:$Q$969,10,)="Sucesso","Sucesso","Erro"),"Pendente")</f>
        <v>Sucesso</v>
      </c>
    </row>
    <row r="485" spans="1:8" x14ac:dyDescent="0.25">
      <c r="A485" t="s">
        <v>448</v>
      </c>
      <c r="B485" t="s">
        <v>118</v>
      </c>
      <c r="C485" t="s">
        <v>485</v>
      </c>
      <c r="D485" t="s">
        <v>283</v>
      </c>
      <c r="E485" t="s">
        <v>29</v>
      </c>
      <c r="F485">
        <v>20</v>
      </c>
      <c r="G485" t="str">
        <f>IFERROR(VLOOKUP(Loja!B485,Base!$D$2:$Q$969,5,),"Pendente")</f>
        <v>Sucesso</v>
      </c>
      <c r="H485" t="str">
        <f>IFERROR(IF(VLOOKUP(Loja!B485,Base!$D$2:$Q$969,10,)="Sucesso","Sucesso","Erro"),"Pendente")</f>
        <v>Sucesso</v>
      </c>
    </row>
    <row r="486" spans="1:8" x14ac:dyDescent="0.25">
      <c r="A486" t="s">
        <v>448</v>
      </c>
      <c r="B486" t="s">
        <v>119</v>
      </c>
      <c r="C486" t="s">
        <v>485</v>
      </c>
      <c r="D486" t="s">
        <v>283</v>
      </c>
      <c r="E486" t="s">
        <v>29</v>
      </c>
      <c r="F486">
        <v>20</v>
      </c>
      <c r="G486" t="str">
        <f>IFERROR(VLOOKUP(Loja!B486,Base!$D$2:$Q$969,5,),"Pendente")</f>
        <v>Sucesso</v>
      </c>
      <c r="H486" t="str">
        <f>IFERROR(IF(VLOOKUP(Loja!B486,Base!$D$2:$Q$969,10,)="Sucesso","Sucesso","Erro"),"Pendente")</f>
        <v>Sucesso</v>
      </c>
    </row>
    <row r="487" spans="1:8" x14ac:dyDescent="0.25">
      <c r="A487" t="s">
        <v>448</v>
      </c>
      <c r="B487" t="s">
        <v>120</v>
      </c>
      <c r="C487" t="s">
        <v>485</v>
      </c>
      <c r="D487" t="s">
        <v>283</v>
      </c>
      <c r="E487" t="s">
        <v>29</v>
      </c>
      <c r="F487">
        <v>20</v>
      </c>
      <c r="G487" t="str">
        <f>IFERROR(VLOOKUP(Loja!B487,Base!$D$2:$Q$969,5,),"Pendente")</f>
        <v>Sucesso</v>
      </c>
      <c r="H487" t="str">
        <f>IFERROR(IF(VLOOKUP(Loja!B487,Base!$D$2:$Q$969,10,)="Sucesso","Sucesso","Erro"),"Pendente")</f>
        <v>Sucesso</v>
      </c>
    </row>
    <row r="488" spans="1:8" x14ac:dyDescent="0.25">
      <c r="A488" t="s">
        <v>448</v>
      </c>
      <c r="B488" t="s">
        <v>121</v>
      </c>
      <c r="C488" t="s">
        <v>485</v>
      </c>
      <c r="D488" t="s">
        <v>283</v>
      </c>
      <c r="E488" t="s">
        <v>29</v>
      </c>
      <c r="F488">
        <v>20</v>
      </c>
      <c r="G488" t="str">
        <f>IFERROR(VLOOKUP(Loja!B488,Base!$D$2:$Q$969,5,),"Pendente")</f>
        <v>Sucesso</v>
      </c>
      <c r="H488" t="str">
        <f>IFERROR(IF(VLOOKUP(Loja!B488,Base!$D$2:$Q$969,10,)="Sucesso","Sucesso","Erro"),"Pendente")</f>
        <v>Sucesso</v>
      </c>
    </row>
    <row r="489" spans="1:8" x14ac:dyDescent="0.25">
      <c r="A489" t="s">
        <v>448</v>
      </c>
      <c r="B489" t="s">
        <v>122</v>
      </c>
      <c r="C489" t="s">
        <v>485</v>
      </c>
      <c r="D489" t="s">
        <v>283</v>
      </c>
      <c r="E489" t="s">
        <v>29</v>
      </c>
      <c r="F489">
        <v>20</v>
      </c>
      <c r="G489" t="str">
        <f>IFERROR(VLOOKUP(Loja!B489,Base!$D$2:$Q$969,5,),"Pendente")</f>
        <v>Sucesso</v>
      </c>
      <c r="H489" t="str">
        <f>IFERROR(IF(VLOOKUP(Loja!B489,Base!$D$2:$Q$969,10,)="Sucesso","Sucesso","Erro"),"Pendente")</f>
        <v>Sucesso</v>
      </c>
    </row>
    <row r="490" spans="1:8" x14ac:dyDescent="0.25">
      <c r="A490" t="s">
        <v>448</v>
      </c>
      <c r="B490" t="s">
        <v>123</v>
      </c>
      <c r="C490" t="s">
        <v>485</v>
      </c>
      <c r="D490" t="s">
        <v>283</v>
      </c>
      <c r="E490" t="s">
        <v>29</v>
      </c>
      <c r="F490">
        <v>20</v>
      </c>
      <c r="G490" t="str">
        <f>IFERROR(VLOOKUP(Loja!B490,Base!$D$2:$Q$969,5,),"Pendente")</f>
        <v>Sucesso</v>
      </c>
      <c r="H490" t="str">
        <f>IFERROR(IF(VLOOKUP(Loja!B490,Base!$D$2:$Q$969,10,)="Sucesso","Sucesso","Erro"),"Pendente")</f>
        <v>Sucesso</v>
      </c>
    </row>
    <row r="491" spans="1:8" x14ac:dyDescent="0.25">
      <c r="A491" t="s">
        <v>448</v>
      </c>
      <c r="B491" t="s">
        <v>124</v>
      </c>
      <c r="C491" t="s">
        <v>485</v>
      </c>
      <c r="D491" t="s">
        <v>283</v>
      </c>
      <c r="E491" t="s">
        <v>29</v>
      </c>
      <c r="F491">
        <v>20</v>
      </c>
      <c r="G491" t="str">
        <f>IFERROR(VLOOKUP(Loja!B491,Base!$D$2:$Q$969,5,),"Pendente")</f>
        <v>Sucesso</v>
      </c>
      <c r="H491" t="str">
        <f>IFERROR(IF(VLOOKUP(Loja!B491,Base!$D$2:$Q$969,10,)="Sucesso","Sucesso","Erro"),"Pendente")</f>
        <v>Sucesso</v>
      </c>
    </row>
    <row r="492" spans="1:8" x14ac:dyDescent="0.25">
      <c r="A492" t="s">
        <v>448</v>
      </c>
      <c r="B492" t="s">
        <v>125</v>
      </c>
      <c r="C492" t="s">
        <v>485</v>
      </c>
      <c r="D492" t="s">
        <v>283</v>
      </c>
      <c r="E492" t="s">
        <v>29</v>
      </c>
      <c r="F492">
        <v>20</v>
      </c>
      <c r="G492" t="str">
        <f>IFERROR(VLOOKUP(Loja!B492,Base!$D$2:$Q$969,5,),"Pendente")</f>
        <v>Sucesso</v>
      </c>
      <c r="H492" t="str">
        <f>IFERROR(IF(VLOOKUP(Loja!B492,Base!$D$2:$Q$969,10,)="Sucesso","Sucesso","Erro"),"Pendente")</f>
        <v>Sucesso</v>
      </c>
    </row>
    <row r="493" spans="1:8" x14ac:dyDescent="0.25">
      <c r="A493" t="s">
        <v>448</v>
      </c>
      <c r="B493" t="s">
        <v>126</v>
      </c>
      <c r="C493" t="s">
        <v>485</v>
      </c>
      <c r="D493" t="s">
        <v>283</v>
      </c>
      <c r="E493" t="s">
        <v>29</v>
      </c>
      <c r="F493">
        <v>20</v>
      </c>
      <c r="G493" t="str">
        <f>IFERROR(VLOOKUP(Loja!B493,Base!$D$2:$Q$969,5,),"Pendente")</f>
        <v>Sucesso</v>
      </c>
      <c r="H493" t="str">
        <f>IFERROR(IF(VLOOKUP(Loja!B493,Base!$D$2:$Q$969,10,)="Sucesso","Sucesso","Erro"),"Pendente")</f>
        <v>Sucesso</v>
      </c>
    </row>
    <row r="494" spans="1:8" x14ac:dyDescent="0.25">
      <c r="A494" t="s">
        <v>448</v>
      </c>
      <c r="B494" t="s">
        <v>127</v>
      </c>
      <c r="C494" t="s">
        <v>485</v>
      </c>
      <c r="D494" t="s">
        <v>283</v>
      </c>
      <c r="E494" t="s">
        <v>29</v>
      </c>
      <c r="F494">
        <v>20</v>
      </c>
      <c r="G494" t="str">
        <f>IFERROR(VLOOKUP(Loja!B494,Base!$D$2:$Q$969,5,),"Pendente")</f>
        <v>Sucesso</v>
      </c>
      <c r="H494" t="str">
        <f>IFERROR(IF(VLOOKUP(Loja!B494,Base!$D$2:$Q$969,10,)="Sucesso","Sucesso","Erro"),"Pendente")</f>
        <v>Sucesso</v>
      </c>
    </row>
    <row r="495" spans="1:8" x14ac:dyDescent="0.25">
      <c r="A495" t="s">
        <v>448</v>
      </c>
      <c r="B495" t="s">
        <v>128</v>
      </c>
      <c r="C495" t="s">
        <v>485</v>
      </c>
      <c r="D495" t="s">
        <v>283</v>
      </c>
      <c r="E495" t="s">
        <v>29</v>
      </c>
      <c r="F495">
        <v>20</v>
      </c>
      <c r="G495" t="str">
        <f>IFERROR(VLOOKUP(Loja!B495,Base!$D$2:$Q$969,5,),"Pendente")</f>
        <v>Sucesso</v>
      </c>
      <c r="H495" t="str">
        <f>IFERROR(IF(VLOOKUP(Loja!B495,Base!$D$2:$Q$969,10,)="Sucesso","Sucesso","Erro"),"Pendente")</f>
        <v>Sucesso</v>
      </c>
    </row>
    <row r="496" spans="1:8" x14ac:dyDescent="0.25">
      <c r="A496" t="s">
        <v>448</v>
      </c>
      <c r="B496" t="s">
        <v>129</v>
      </c>
      <c r="C496" t="s">
        <v>485</v>
      </c>
      <c r="D496" t="s">
        <v>283</v>
      </c>
      <c r="E496" t="s">
        <v>29</v>
      </c>
      <c r="F496">
        <v>20</v>
      </c>
      <c r="G496" t="str">
        <f>IFERROR(VLOOKUP(Loja!B496,Base!$D$2:$Q$969,5,),"Pendente")</f>
        <v>Sucesso</v>
      </c>
      <c r="H496" t="str">
        <f>IFERROR(IF(VLOOKUP(Loja!B496,Base!$D$2:$Q$969,10,)="Sucesso","Sucesso","Erro"),"Pendente")</f>
        <v>Sucesso</v>
      </c>
    </row>
    <row r="497" spans="1:8" x14ac:dyDescent="0.25">
      <c r="A497" t="s">
        <v>448</v>
      </c>
      <c r="B497" t="s">
        <v>130</v>
      </c>
      <c r="C497" t="s">
        <v>485</v>
      </c>
      <c r="D497" t="s">
        <v>283</v>
      </c>
      <c r="E497" t="s">
        <v>29</v>
      </c>
      <c r="F497">
        <v>20</v>
      </c>
      <c r="G497" t="str">
        <f>IFERROR(VLOOKUP(Loja!B497,Base!$D$2:$Q$969,5,),"Pendente")</f>
        <v>Sucesso</v>
      </c>
      <c r="H497" t="str">
        <f>IFERROR(IF(VLOOKUP(Loja!B497,Base!$D$2:$Q$969,10,)="Sucesso","Sucesso","Erro"),"Pendente")</f>
        <v>Sucesso</v>
      </c>
    </row>
    <row r="498" spans="1:8" x14ac:dyDescent="0.25">
      <c r="A498" t="s">
        <v>448</v>
      </c>
      <c r="B498" t="s">
        <v>131</v>
      </c>
      <c r="C498" t="s">
        <v>485</v>
      </c>
      <c r="D498" t="s">
        <v>283</v>
      </c>
      <c r="E498" t="s">
        <v>29</v>
      </c>
      <c r="F498">
        <v>20</v>
      </c>
      <c r="G498" t="str">
        <f>IFERROR(VLOOKUP(Loja!B498,Base!$D$2:$Q$969,5,),"Pendente")</f>
        <v>Sucesso</v>
      </c>
      <c r="H498" t="str">
        <f>IFERROR(IF(VLOOKUP(Loja!B498,Base!$D$2:$Q$969,10,)="Sucesso","Sucesso","Erro"),"Pendente")</f>
        <v>Sucesso</v>
      </c>
    </row>
    <row r="499" spans="1:8" x14ac:dyDescent="0.25">
      <c r="A499" t="s">
        <v>448</v>
      </c>
      <c r="B499" t="s">
        <v>200</v>
      </c>
      <c r="C499" t="s">
        <v>485</v>
      </c>
      <c r="D499" t="s">
        <v>283</v>
      </c>
      <c r="E499" t="s">
        <v>29</v>
      </c>
      <c r="F499">
        <v>20</v>
      </c>
      <c r="G499" t="str">
        <f>IFERROR(VLOOKUP(Loja!B499,Base!$D$2:$Q$969,5,),"Pendente")</f>
        <v>ERRO S</v>
      </c>
      <c r="H499" t="str">
        <f>IFERROR(IF(VLOOKUP(Loja!B499,Base!$D$2:$Q$969,10,)="Sucesso","Sucesso","Erro"),"Pendente")</f>
        <v>Erro</v>
      </c>
    </row>
    <row r="500" spans="1:8" x14ac:dyDescent="0.25">
      <c r="A500" t="s">
        <v>448</v>
      </c>
      <c r="B500" t="s">
        <v>132</v>
      </c>
      <c r="C500" t="s">
        <v>485</v>
      </c>
      <c r="D500" t="s">
        <v>283</v>
      </c>
      <c r="E500" t="s">
        <v>29</v>
      </c>
      <c r="F500">
        <v>20</v>
      </c>
      <c r="G500" t="str">
        <f>IFERROR(VLOOKUP(Loja!B500,Base!$D$2:$Q$969,5,),"Pendente")</f>
        <v>Sucesso</v>
      </c>
      <c r="H500" t="str">
        <f>IFERROR(IF(VLOOKUP(Loja!B500,Base!$D$2:$Q$969,10,)="Sucesso","Sucesso","Erro"),"Pendente")</f>
        <v>Sucesso</v>
      </c>
    </row>
    <row r="501" spans="1:8" x14ac:dyDescent="0.25">
      <c r="A501" t="s">
        <v>448</v>
      </c>
      <c r="B501" t="s">
        <v>133</v>
      </c>
      <c r="C501" t="s">
        <v>485</v>
      </c>
      <c r="D501" t="s">
        <v>283</v>
      </c>
      <c r="E501" t="s">
        <v>29</v>
      </c>
      <c r="F501">
        <v>20</v>
      </c>
      <c r="G501" t="str">
        <f>IFERROR(VLOOKUP(Loja!B501,Base!$D$2:$Q$969,5,),"Pendente")</f>
        <v>Sucesso</v>
      </c>
      <c r="H501" t="str">
        <f>IFERROR(IF(VLOOKUP(Loja!B501,Base!$D$2:$Q$969,10,)="Sucesso","Sucesso","Erro"),"Pendente")</f>
        <v>Sucesso</v>
      </c>
    </row>
    <row r="502" spans="1:8" x14ac:dyDescent="0.25">
      <c r="A502" t="s">
        <v>448</v>
      </c>
      <c r="B502" t="s">
        <v>134</v>
      </c>
      <c r="C502" t="s">
        <v>485</v>
      </c>
      <c r="D502" t="s">
        <v>283</v>
      </c>
      <c r="E502" t="s">
        <v>29</v>
      </c>
      <c r="F502">
        <v>20</v>
      </c>
      <c r="G502" t="str">
        <f>IFERROR(VLOOKUP(Loja!B502,Base!$D$2:$Q$969,5,),"Pendente")</f>
        <v>Sucesso</v>
      </c>
      <c r="H502" t="str">
        <f>IFERROR(IF(VLOOKUP(Loja!B502,Base!$D$2:$Q$969,10,)="Sucesso","Sucesso","Erro"),"Pendente")</f>
        <v>Sucesso</v>
      </c>
    </row>
    <row r="503" spans="1:8" x14ac:dyDescent="0.25">
      <c r="A503" t="s">
        <v>448</v>
      </c>
      <c r="B503" t="s">
        <v>135</v>
      </c>
      <c r="C503" t="s">
        <v>485</v>
      </c>
      <c r="D503" t="s">
        <v>283</v>
      </c>
      <c r="E503" t="s">
        <v>29</v>
      </c>
      <c r="F503">
        <v>20</v>
      </c>
      <c r="G503" t="str">
        <f>IFERROR(VLOOKUP(Loja!B503,Base!$D$2:$Q$969,5,),"Pendente")</f>
        <v>Sucesso</v>
      </c>
      <c r="H503" t="str">
        <f>IFERROR(IF(VLOOKUP(Loja!B503,Base!$D$2:$Q$969,10,)="Sucesso","Sucesso","Erro"),"Pendente")</f>
        <v>Sucesso</v>
      </c>
    </row>
    <row r="504" spans="1:8" x14ac:dyDescent="0.25">
      <c r="A504" t="s">
        <v>448</v>
      </c>
      <c r="B504" t="s">
        <v>260</v>
      </c>
      <c r="C504" t="s">
        <v>485</v>
      </c>
      <c r="D504" t="s">
        <v>283</v>
      </c>
      <c r="E504" t="s">
        <v>29</v>
      </c>
      <c r="F504">
        <v>20</v>
      </c>
      <c r="G504" t="str">
        <f>IFERROR(VLOOKUP(Loja!B504,Base!$D$2:$Q$969,5,),"Pendente")</f>
        <v>Sucesso</v>
      </c>
      <c r="H504" t="str">
        <f>IFERROR(IF(VLOOKUP(Loja!B504,Base!$D$2:$Q$969,10,)="Sucesso","Sucesso","Erro"),"Pendente")</f>
        <v>Sucesso</v>
      </c>
    </row>
    <row r="505" spans="1:8" x14ac:dyDescent="0.25">
      <c r="A505" t="s">
        <v>448</v>
      </c>
      <c r="B505" t="s">
        <v>136</v>
      </c>
      <c r="C505" t="s">
        <v>485</v>
      </c>
      <c r="D505" t="s">
        <v>283</v>
      </c>
      <c r="E505" t="s">
        <v>29</v>
      </c>
      <c r="F505">
        <v>20</v>
      </c>
      <c r="G505" t="str">
        <f>IFERROR(VLOOKUP(Loja!B505,Base!$D$2:$Q$969,5,),"Pendente")</f>
        <v>Sucesso</v>
      </c>
      <c r="H505" t="str">
        <f>IFERROR(IF(VLOOKUP(Loja!B505,Base!$D$2:$Q$969,10,)="Sucesso","Sucesso","Erro"),"Pendente")</f>
        <v>Sucesso</v>
      </c>
    </row>
    <row r="506" spans="1:8" x14ac:dyDescent="0.25">
      <c r="A506" t="s">
        <v>448</v>
      </c>
      <c r="B506" t="s">
        <v>137</v>
      </c>
      <c r="C506" t="s">
        <v>485</v>
      </c>
      <c r="D506" t="s">
        <v>283</v>
      </c>
      <c r="E506" t="s">
        <v>29</v>
      </c>
      <c r="F506">
        <v>20</v>
      </c>
      <c r="G506" t="str">
        <f>IFERROR(VLOOKUP(Loja!B506,Base!$D$2:$Q$969,5,),"Pendente")</f>
        <v>Sucesso</v>
      </c>
      <c r="H506" t="str">
        <f>IFERROR(IF(VLOOKUP(Loja!B506,Base!$D$2:$Q$969,10,)="Sucesso","Sucesso","Erro"),"Pendente")</f>
        <v>Sucesso</v>
      </c>
    </row>
    <row r="507" spans="1:8" x14ac:dyDescent="0.25">
      <c r="A507" t="s">
        <v>448</v>
      </c>
      <c r="B507" t="s">
        <v>138</v>
      </c>
      <c r="C507" t="s">
        <v>485</v>
      </c>
      <c r="D507" t="s">
        <v>283</v>
      </c>
      <c r="E507" t="s">
        <v>29</v>
      </c>
      <c r="F507">
        <v>20</v>
      </c>
      <c r="G507" t="str">
        <f>IFERROR(VLOOKUP(Loja!B507,Base!$D$2:$Q$969,5,),"Pendente")</f>
        <v>Sucesso</v>
      </c>
      <c r="H507" t="str">
        <f>IFERROR(IF(VLOOKUP(Loja!B507,Base!$D$2:$Q$969,10,)="Sucesso","Sucesso","Erro"),"Pendente")</f>
        <v>Sucesso</v>
      </c>
    </row>
    <row r="508" spans="1:8" x14ac:dyDescent="0.25">
      <c r="A508" t="s">
        <v>448</v>
      </c>
      <c r="B508" t="s">
        <v>139</v>
      </c>
      <c r="C508" t="s">
        <v>485</v>
      </c>
      <c r="D508" t="s">
        <v>283</v>
      </c>
      <c r="E508" t="s">
        <v>29</v>
      </c>
      <c r="F508">
        <v>20</v>
      </c>
      <c r="G508" t="str">
        <f>IFERROR(VLOOKUP(Loja!B508,Base!$D$2:$Q$969,5,),"Pendente")</f>
        <v>Sucesso</v>
      </c>
      <c r="H508" t="str">
        <f>IFERROR(IF(VLOOKUP(Loja!B508,Base!$D$2:$Q$969,10,)="Sucesso","Sucesso","Erro"),"Pendente")</f>
        <v>Sucesso</v>
      </c>
    </row>
    <row r="509" spans="1:8" x14ac:dyDescent="0.25">
      <c r="A509" t="s">
        <v>448</v>
      </c>
      <c r="B509" t="s">
        <v>201</v>
      </c>
      <c r="C509" t="s">
        <v>485</v>
      </c>
      <c r="D509" t="s">
        <v>283</v>
      </c>
      <c r="E509" t="s">
        <v>29</v>
      </c>
      <c r="F509">
        <v>20</v>
      </c>
      <c r="G509" t="str">
        <f>IFERROR(VLOOKUP(Loja!B509,Base!$D$2:$Q$969,5,),"Pendente")</f>
        <v>Sucesso</v>
      </c>
      <c r="H509" t="str">
        <f>IFERROR(IF(VLOOKUP(Loja!B509,Base!$D$2:$Q$969,10,)="Sucesso","Sucesso","Erro"),"Pendente")</f>
        <v>Sucesso</v>
      </c>
    </row>
    <row r="510" spans="1:8" x14ac:dyDescent="0.25">
      <c r="A510" t="s">
        <v>448</v>
      </c>
      <c r="B510" t="s">
        <v>247</v>
      </c>
      <c r="C510" t="s">
        <v>485</v>
      </c>
      <c r="D510" t="s">
        <v>283</v>
      </c>
      <c r="E510" t="s">
        <v>29</v>
      </c>
      <c r="F510">
        <v>20</v>
      </c>
      <c r="G510" t="str">
        <f>IFERROR(VLOOKUP(Loja!B510,Base!$D$2:$Q$969,5,),"Pendente")</f>
        <v>Sucesso</v>
      </c>
      <c r="H510" t="str">
        <f>IFERROR(IF(VLOOKUP(Loja!B510,Base!$D$2:$Q$969,10,)="Sucesso","Sucesso","Erro"),"Pendente")</f>
        <v>Sucesso</v>
      </c>
    </row>
    <row r="511" spans="1:8" x14ac:dyDescent="0.25">
      <c r="A511" t="s">
        <v>448</v>
      </c>
      <c r="B511" t="s">
        <v>224</v>
      </c>
      <c r="C511" t="s">
        <v>485</v>
      </c>
      <c r="D511" t="s">
        <v>283</v>
      </c>
      <c r="E511" t="s">
        <v>29</v>
      </c>
      <c r="F511">
        <v>20</v>
      </c>
      <c r="G511" t="str">
        <f>IFERROR(VLOOKUP(Loja!B511,Base!$D$2:$Q$969,5,),"Pendente")</f>
        <v>Sucesso</v>
      </c>
      <c r="H511" t="str">
        <f>IFERROR(IF(VLOOKUP(Loja!B511,Base!$D$2:$Q$969,10,)="Sucesso","Sucesso","Erro"),"Pendente")</f>
        <v>Sucesso</v>
      </c>
    </row>
    <row r="512" spans="1:8" x14ac:dyDescent="0.25">
      <c r="A512" t="s">
        <v>448</v>
      </c>
      <c r="B512" t="s">
        <v>209</v>
      </c>
      <c r="C512" t="s">
        <v>485</v>
      </c>
      <c r="D512" t="s">
        <v>283</v>
      </c>
      <c r="E512" t="s">
        <v>29</v>
      </c>
      <c r="F512">
        <v>20</v>
      </c>
      <c r="G512" t="str">
        <f>IFERROR(VLOOKUP(Loja!B512,Base!$D$2:$Q$969,5,),"Pendente")</f>
        <v>Sucesso</v>
      </c>
      <c r="H512" t="str">
        <f>IFERROR(IF(VLOOKUP(Loja!B512,Base!$D$2:$Q$969,10,)="Sucesso","Sucesso","Erro"),"Pendente")</f>
        <v>Erro</v>
      </c>
    </row>
    <row r="513" spans="1:8" x14ac:dyDescent="0.25">
      <c r="A513" t="s">
        <v>448</v>
      </c>
      <c r="B513" t="s">
        <v>248</v>
      </c>
      <c r="C513" t="s">
        <v>485</v>
      </c>
      <c r="D513" t="s">
        <v>283</v>
      </c>
      <c r="E513" t="s">
        <v>29</v>
      </c>
      <c r="F513">
        <v>20</v>
      </c>
      <c r="G513" t="str">
        <f>IFERROR(VLOOKUP(Loja!B513,Base!$D$2:$Q$969,5,),"Pendente")</f>
        <v>Sucesso</v>
      </c>
      <c r="H513" t="str">
        <f>IFERROR(IF(VLOOKUP(Loja!B513,Base!$D$2:$Q$969,10,)="Sucesso","Sucesso","Erro"),"Pendente")</f>
        <v>Sucesso</v>
      </c>
    </row>
    <row r="514" spans="1:8" x14ac:dyDescent="0.25">
      <c r="A514" t="s">
        <v>448</v>
      </c>
      <c r="B514" t="s">
        <v>204</v>
      </c>
      <c r="C514" t="s">
        <v>485</v>
      </c>
      <c r="D514" t="s">
        <v>283</v>
      </c>
      <c r="E514" t="s">
        <v>29</v>
      </c>
      <c r="F514">
        <v>20</v>
      </c>
      <c r="G514" t="str">
        <f>IFERROR(VLOOKUP(Loja!B514,Base!$D$2:$Q$969,5,),"Pendente")</f>
        <v>Sucesso</v>
      </c>
      <c r="H514" t="str">
        <f>IFERROR(IF(VLOOKUP(Loja!B514,Base!$D$2:$Q$969,10,)="Sucesso","Sucesso","Erro"),"Pendente")</f>
        <v>Sucesso</v>
      </c>
    </row>
    <row r="515" spans="1:8" x14ac:dyDescent="0.25">
      <c r="A515" t="s">
        <v>448</v>
      </c>
      <c r="B515" t="s">
        <v>234</v>
      </c>
      <c r="C515" t="s">
        <v>485</v>
      </c>
      <c r="D515" t="s">
        <v>283</v>
      </c>
      <c r="E515" t="s">
        <v>29</v>
      </c>
      <c r="F515">
        <v>20</v>
      </c>
      <c r="G515" t="str">
        <f>IFERROR(VLOOKUP(Loja!B515,Base!$D$2:$Q$969,5,),"Pendente")</f>
        <v>Sucesso</v>
      </c>
      <c r="H515" t="str">
        <f>IFERROR(IF(VLOOKUP(Loja!B515,Base!$D$2:$Q$969,10,)="Sucesso","Sucesso","Erro"),"Pendente")</f>
        <v>Sucesso</v>
      </c>
    </row>
    <row r="516" spans="1:8" x14ac:dyDescent="0.25">
      <c r="A516" t="s">
        <v>448</v>
      </c>
      <c r="B516" t="s">
        <v>228</v>
      </c>
      <c r="C516" t="s">
        <v>485</v>
      </c>
      <c r="D516" t="s">
        <v>283</v>
      </c>
      <c r="E516" t="s">
        <v>29</v>
      </c>
      <c r="F516">
        <v>20</v>
      </c>
      <c r="G516" t="str">
        <f>IFERROR(VLOOKUP(Loja!B516,Base!$D$2:$Q$969,5,),"Pendente")</f>
        <v>Sucesso</v>
      </c>
      <c r="H516" t="str">
        <f>IFERROR(IF(VLOOKUP(Loja!B516,Base!$D$2:$Q$969,10,)="Sucesso","Sucesso","Erro"),"Pendente")</f>
        <v>Sucesso</v>
      </c>
    </row>
    <row r="517" spans="1:8" x14ac:dyDescent="0.25">
      <c r="A517" t="s">
        <v>448</v>
      </c>
      <c r="B517" t="s">
        <v>230</v>
      </c>
      <c r="C517" t="s">
        <v>485</v>
      </c>
      <c r="D517" t="s">
        <v>283</v>
      </c>
      <c r="E517" t="s">
        <v>29</v>
      </c>
      <c r="F517">
        <v>20</v>
      </c>
      <c r="G517" t="str">
        <f>IFERROR(VLOOKUP(Loja!B517,Base!$D$2:$Q$969,5,),"Pendente")</f>
        <v>Sucesso</v>
      </c>
      <c r="H517" t="str">
        <f>IFERROR(IF(VLOOKUP(Loja!B517,Base!$D$2:$Q$969,10,)="Sucesso","Sucesso","Erro"),"Pendente")</f>
        <v>Sucesso</v>
      </c>
    </row>
    <row r="518" spans="1:8" x14ac:dyDescent="0.25">
      <c r="A518" t="s">
        <v>448</v>
      </c>
      <c r="B518" t="s">
        <v>254</v>
      </c>
      <c r="C518" t="s">
        <v>485</v>
      </c>
      <c r="D518" t="s">
        <v>283</v>
      </c>
      <c r="E518" t="s">
        <v>29</v>
      </c>
      <c r="F518">
        <v>20</v>
      </c>
      <c r="G518" t="str">
        <f>IFERROR(VLOOKUP(Loja!B518,Base!$D$2:$Q$969,5,),"Pendente")</f>
        <v>Sucesso</v>
      </c>
      <c r="H518" t="str">
        <f>IFERROR(IF(VLOOKUP(Loja!B518,Base!$D$2:$Q$969,10,)="Sucesso","Sucesso","Erro"),"Pendente")</f>
        <v>Sucesso</v>
      </c>
    </row>
    <row r="519" spans="1:8" x14ac:dyDescent="0.25">
      <c r="A519" t="s">
        <v>448</v>
      </c>
      <c r="B519" t="s">
        <v>238</v>
      </c>
      <c r="C519" t="s">
        <v>485</v>
      </c>
      <c r="D519" t="s">
        <v>283</v>
      </c>
      <c r="E519" t="s">
        <v>29</v>
      </c>
      <c r="F519">
        <v>20</v>
      </c>
      <c r="G519" t="str">
        <f>IFERROR(VLOOKUP(Loja!B519,Base!$D$2:$Q$969,5,),"Pendente")</f>
        <v>Sucesso</v>
      </c>
      <c r="H519" t="str">
        <f>IFERROR(IF(VLOOKUP(Loja!B519,Base!$D$2:$Q$969,10,)="Sucesso","Sucesso","Erro"),"Pendente")</f>
        <v>Sucesso</v>
      </c>
    </row>
    <row r="520" spans="1:8" x14ac:dyDescent="0.25">
      <c r="A520" t="s">
        <v>448</v>
      </c>
      <c r="B520" t="s">
        <v>240</v>
      </c>
      <c r="C520" t="s">
        <v>485</v>
      </c>
      <c r="D520" t="s">
        <v>283</v>
      </c>
      <c r="E520" t="s">
        <v>29</v>
      </c>
      <c r="F520">
        <v>20</v>
      </c>
      <c r="G520" t="str">
        <f>IFERROR(VLOOKUP(Loja!B520,Base!$D$2:$Q$969,5,),"Pendente")</f>
        <v>Sucesso</v>
      </c>
      <c r="H520" t="str">
        <f>IFERROR(IF(VLOOKUP(Loja!B520,Base!$D$2:$Q$969,10,)="Sucesso","Sucesso","Erro"),"Pendente")</f>
        <v>Sucesso</v>
      </c>
    </row>
    <row r="521" spans="1:8" x14ac:dyDescent="0.25">
      <c r="A521" t="s">
        <v>448</v>
      </c>
      <c r="B521" t="s">
        <v>212</v>
      </c>
      <c r="C521" t="s">
        <v>485</v>
      </c>
      <c r="D521" t="s">
        <v>283</v>
      </c>
      <c r="E521" t="s">
        <v>29</v>
      </c>
      <c r="F521">
        <v>20</v>
      </c>
      <c r="G521" t="str">
        <f>IFERROR(VLOOKUP(Loja!B521,Base!$D$2:$Q$969,5,),"Pendente")</f>
        <v>Sucesso</v>
      </c>
      <c r="H521" t="str">
        <f>IFERROR(IF(VLOOKUP(Loja!B521,Base!$D$2:$Q$969,10,)="Sucesso","Sucesso","Erro"),"Pendente")</f>
        <v>Sucesso</v>
      </c>
    </row>
    <row r="522" spans="1:8" x14ac:dyDescent="0.25">
      <c r="A522" t="s">
        <v>448</v>
      </c>
      <c r="B522" t="s">
        <v>229</v>
      </c>
      <c r="C522" t="s">
        <v>485</v>
      </c>
      <c r="D522" t="s">
        <v>283</v>
      </c>
      <c r="E522" t="s">
        <v>29</v>
      </c>
      <c r="F522">
        <v>20</v>
      </c>
      <c r="G522" t="str">
        <f>IFERROR(VLOOKUP(Loja!B522,Base!$D$2:$Q$969,5,),"Pendente")</f>
        <v>Sucesso</v>
      </c>
      <c r="H522" t="str">
        <f>IFERROR(IF(VLOOKUP(Loja!B522,Base!$D$2:$Q$969,10,)="Sucesso","Sucesso","Erro"),"Pendente")</f>
        <v>Sucesso</v>
      </c>
    </row>
    <row r="523" spans="1:8" x14ac:dyDescent="0.25">
      <c r="A523" t="s">
        <v>448</v>
      </c>
      <c r="B523" t="s">
        <v>219</v>
      </c>
      <c r="C523" t="s">
        <v>485</v>
      </c>
      <c r="D523" t="s">
        <v>283</v>
      </c>
      <c r="E523" t="s">
        <v>29</v>
      </c>
      <c r="F523">
        <v>20</v>
      </c>
      <c r="G523" t="str">
        <f>IFERROR(VLOOKUP(Loja!B523,Base!$D$2:$Q$969,5,),"Pendente")</f>
        <v>Sucesso</v>
      </c>
      <c r="H523" t="str">
        <f>IFERROR(IF(VLOOKUP(Loja!B523,Base!$D$2:$Q$969,10,)="Sucesso","Sucesso","Erro"),"Pendente")</f>
        <v>Sucesso</v>
      </c>
    </row>
    <row r="524" spans="1:8" x14ac:dyDescent="0.25">
      <c r="A524" t="s">
        <v>448</v>
      </c>
      <c r="B524" t="s">
        <v>215</v>
      </c>
      <c r="C524" t="s">
        <v>485</v>
      </c>
      <c r="D524" t="s">
        <v>283</v>
      </c>
      <c r="E524" t="s">
        <v>29</v>
      </c>
      <c r="F524">
        <v>20</v>
      </c>
      <c r="G524" t="str">
        <f>IFERROR(VLOOKUP(Loja!B524,Base!$D$2:$Q$969,5,),"Pendente")</f>
        <v>Sucesso</v>
      </c>
      <c r="H524" t="str">
        <f>IFERROR(IF(VLOOKUP(Loja!B524,Base!$D$2:$Q$969,10,)="Sucesso","Sucesso","Erro"),"Pendente")</f>
        <v>Sucesso</v>
      </c>
    </row>
    <row r="525" spans="1:8" x14ac:dyDescent="0.25">
      <c r="A525" t="s">
        <v>448</v>
      </c>
      <c r="B525" t="s">
        <v>237</v>
      </c>
      <c r="C525" t="s">
        <v>485</v>
      </c>
      <c r="D525" t="s">
        <v>283</v>
      </c>
      <c r="E525" t="s">
        <v>29</v>
      </c>
      <c r="F525">
        <v>20</v>
      </c>
      <c r="G525" t="str">
        <f>IFERROR(VLOOKUP(Loja!B525,Base!$D$2:$Q$969,5,),"Pendente")</f>
        <v>Sucesso</v>
      </c>
      <c r="H525" t="str">
        <f>IFERROR(IF(VLOOKUP(Loja!B525,Base!$D$2:$Q$969,10,)="Sucesso","Sucesso","Erro"),"Pendente")</f>
        <v>Sucesso</v>
      </c>
    </row>
    <row r="526" spans="1:8" x14ac:dyDescent="0.25">
      <c r="A526" t="s">
        <v>448</v>
      </c>
      <c r="B526" t="s">
        <v>235</v>
      </c>
      <c r="C526" t="s">
        <v>485</v>
      </c>
      <c r="D526" t="s">
        <v>283</v>
      </c>
      <c r="E526" t="s">
        <v>29</v>
      </c>
      <c r="F526">
        <v>20</v>
      </c>
      <c r="G526" t="str">
        <f>IFERROR(VLOOKUP(Loja!B526,Base!$D$2:$Q$969,5,),"Pendente")</f>
        <v>Sucesso</v>
      </c>
      <c r="H526" t="str">
        <f>IFERROR(IF(VLOOKUP(Loja!B526,Base!$D$2:$Q$969,10,)="Sucesso","Sucesso","Erro"),"Pendente")</f>
        <v>Sucesso</v>
      </c>
    </row>
    <row r="527" spans="1:8" x14ac:dyDescent="0.25">
      <c r="A527" t="s">
        <v>448</v>
      </c>
      <c r="B527" t="s">
        <v>214</v>
      </c>
      <c r="C527" t="s">
        <v>485</v>
      </c>
      <c r="D527" t="s">
        <v>283</v>
      </c>
      <c r="E527" t="s">
        <v>29</v>
      </c>
      <c r="F527">
        <v>20</v>
      </c>
      <c r="G527" t="str">
        <f>IFERROR(VLOOKUP(Loja!B527,Base!$D$2:$Q$969,5,),"Pendente")</f>
        <v>Sucesso</v>
      </c>
      <c r="H527" t="str">
        <f>IFERROR(IF(VLOOKUP(Loja!B527,Base!$D$2:$Q$969,10,)="Sucesso","Sucesso","Erro"),"Pendente")</f>
        <v>Sucesso</v>
      </c>
    </row>
    <row r="528" spans="1:8" x14ac:dyDescent="0.25">
      <c r="A528" t="s">
        <v>448</v>
      </c>
      <c r="B528" t="s">
        <v>241</v>
      </c>
      <c r="C528" t="s">
        <v>485</v>
      </c>
      <c r="D528" t="s">
        <v>283</v>
      </c>
      <c r="E528" t="s">
        <v>29</v>
      </c>
      <c r="F528">
        <v>20</v>
      </c>
      <c r="G528" t="str">
        <f>IFERROR(VLOOKUP(Loja!B528,Base!$D$2:$Q$969,5,),"Pendente")</f>
        <v>Sucesso</v>
      </c>
      <c r="H528" t="str">
        <f>IFERROR(IF(VLOOKUP(Loja!B528,Base!$D$2:$Q$969,10,)="Sucesso","Sucesso","Erro"),"Pendente")</f>
        <v>Sucesso</v>
      </c>
    </row>
    <row r="529" spans="1:8" x14ac:dyDescent="0.25">
      <c r="A529" t="s">
        <v>448</v>
      </c>
      <c r="B529" t="s">
        <v>252</v>
      </c>
      <c r="C529" t="s">
        <v>485</v>
      </c>
      <c r="D529" t="s">
        <v>283</v>
      </c>
      <c r="E529" t="s">
        <v>29</v>
      </c>
      <c r="F529">
        <v>20</v>
      </c>
      <c r="G529" t="str">
        <f>IFERROR(VLOOKUP(Loja!B529,Base!$D$2:$Q$969,5,),"Pendente")</f>
        <v>Sucesso</v>
      </c>
      <c r="H529" t="str">
        <f>IFERROR(IF(VLOOKUP(Loja!B529,Base!$D$2:$Q$969,10,)="Sucesso","Sucesso","Erro"),"Pendente")</f>
        <v>Sucesso</v>
      </c>
    </row>
    <row r="530" spans="1:8" x14ac:dyDescent="0.25">
      <c r="A530" t="s">
        <v>448</v>
      </c>
      <c r="B530" t="s">
        <v>222</v>
      </c>
      <c r="C530" t="s">
        <v>485</v>
      </c>
      <c r="D530" t="s">
        <v>283</v>
      </c>
      <c r="E530" t="s">
        <v>29</v>
      </c>
      <c r="F530">
        <v>20</v>
      </c>
      <c r="G530" t="str">
        <f>IFERROR(VLOOKUP(Loja!B530,Base!$D$2:$Q$969,5,),"Pendente")</f>
        <v>Sucesso</v>
      </c>
      <c r="H530" t="str">
        <f>IFERROR(IF(VLOOKUP(Loja!B530,Base!$D$2:$Q$969,10,)="Sucesso","Sucesso","Erro"),"Pendente")</f>
        <v>Sucesso</v>
      </c>
    </row>
    <row r="531" spans="1:8" x14ac:dyDescent="0.25">
      <c r="A531" t="s">
        <v>448</v>
      </c>
      <c r="B531" t="s">
        <v>208</v>
      </c>
      <c r="C531" t="s">
        <v>485</v>
      </c>
      <c r="D531" t="s">
        <v>283</v>
      </c>
      <c r="E531" t="s">
        <v>29</v>
      </c>
      <c r="F531">
        <v>20</v>
      </c>
      <c r="G531" t="str">
        <f>IFERROR(VLOOKUP(Loja!B531,Base!$D$2:$Q$969,5,),"Pendente")</f>
        <v>Sucesso</v>
      </c>
      <c r="H531" t="str">
        <f>IFERROR(IF(VLOOKUP(Loja!B531,Base!$D$2:$Q$969,10,)="Sucesso","Sucesso","Erro"),"Pendente")</f>
        <v>Erro</v>
      </c>
    </row>
    <row r="532" spans="1:8" x14ac:dyDescent="0.25">
      <c r="A532" t="s">
        <v>448</v>
      </c>
      <c r="B532" t="s">
        <v>256</v>
      </c>
      <c r="C532" t="s">
        <v>485</v>
      </c>
      <c r="D532" t="s">
        <v>283</v>
      </c>
      <c r="E532" t="s">
        <v>29</v>
      </c>
      <c r="F532">
        <v>20</v>
      </c>
      <c r="G532" t="str">
        <f>IFERROR(VLOOKUP(Loja!B532,Base!$D$2:$Q$969,5,),"Pendente")</f>
        <v>Sucesso</v>
      </c>
      <c r="H532" t="str">
        <f>IFERROR(IF(VLOOKUP(Loja!B532,Base!$D$2:$Q$969,10,)="Sucesso","Sucesso","Erro"),"Pendente")</f>
        <v>Sucesso</v>
      </c>
    </row>
    <row r="533" spans="1:8" x14ac:dyDescent="0.25">
      <c r="A533" t="s">
        <v>448</v>
      </c>
      <c r="B533" t="s">
        <v>251</v>
      </c>
      <c r="C533" t="s">
        <v>485</v>
      </c>
      <c r="D533" t="s">
        <v>283</v>
      </c>
      <c r="E533" t="s">
        <v>29</v>
      </c>
      <c r="F533">
        <v>20</v>
      </c>
      <c r="G533" t="str">
        <f>IFERROR(VLOOKUP(Loja!B533,Base!$D$2:$Q$969,5,),"Pendente")</f>
        <v>Sucesso</v>
      </c>
      <c r="H533" t="str">
        <f>IFERROR(IF(VLOOKUP(Loja!B533,Base!$D$2:$Q$969,10,)="Sucesso","Sucesso","Erro"),"Pendente")</f>
        <v>Erro</v>
      </c>
    </row>
    <row r="534" spans="1:8" x14ac:dyDescent="0.25">
      <c r="A534" t="s">
        <v>448</v>
      </c>
      <c r="B534" t="s">
        <v>243</v>
      </c>
      <c r="C534" t="s">
        <v>485</v>
      </c>
      <c r="D534" t="s">
        <v>283</v>
      </c>
      <c r="E534" t="s">
        <v>29</v>
      </c>
      <c r="F534">
        <v>20</v>
      </c>
      <c r="G534" t="str">
        <f>IFERROR(VLOOKUP(Loja!B534,Base!$D$2:$Q$969,5,),"Pendente")</f>
        <v>Sucesso</v>
      </c>
      <c r="H534" t="str">
        <f>IFERROR(IF(VLOOKUP(Loja!B534,Base!$D$2:$Q$969,10,)="Sucesso","Sucesso","Erro"),"Pendente")</f>
        <v>Sucesso</v>
      </c>
    </row>
    <row r="535" spans="1:8" x14ac:dyDescent="0.25">
      <c r="A535" t="s">
        <v>448</v>
      </c>
      <c r="B535" t="s">
        <v>207</v>
      </c>
      <c r="C535" t="s">
        <v>485</v>
      </c>
      <c r="D535" t="s">
        <v>283</v>
      </c>
      <c r="E535" t="s">
        <v>29</v>
      </c>
      <c r="F535">
        <v>20</v>
      </c>
      <c r="G535" t="str">
        <f>IFERROR(VLOOKUP(Loja!B535,Base!$D$2:$Q$969,5,),"Pendente")</f>
        <v>Sucesso</v>
      </c>
      <c r="H535" t="str">
        <f>IFERROR(IF(VLOOKUP(Loja!B535,Base!$D$2:$Q$969,10,)="Sucesso","Sucesso","Erro"),"Pendente")</f>
        <v>Sucesso</v>
      </c>
    </row>
    <row r="536" spans="1:8" x14ac:dyDescent="0.25">
      <c r="A536" t="s">
        <v>448</v>
      </c>
      <c r="B536" t="s">
        <v>205</v>
      </c>
      <c r="C536" t="s">
        <v>485</v>
      </c>
      <c r="D536" t="s">
        <v>283</v>
      </c>
      <c r="E536" t="s">
        <v>29</v>
      </c>
      <c r="F536">
        <v>20</v>
      </c>
      <c r="G536" t="str">
        <f>IFERROR(VLOOKUP(Loja!B536,Base!$D$2:$Q$969,5,),"Pendente")</f>
        <v>Sucesso</v>
      </c>
      <c r="H536" t="str">
        <f>IFERROR(IF(VLOOKUP(Loja!B536,Base!$D$2:$Q$969,10,)="Sucesso","Sucesso","Erro"),"Pendente")</f>
        <v>Erro</v>
      </c>
    </row>
    <row r="537" spans="1:8" x14ac:dyDescent="0.25">
      <c r="A537" t="s">
        <v>448</v>
      </c>
      <c r="B537" t="s">
        <v>244</v>
      </c>
      <c r="C537" t="s">
        <v>485</v>
      </c>
      <c r="D537" t="s">
        <v>283</v>
      </c>
      <c r="E537" t="s">
        <v>29</v>
      </c>
      <c r="F537">
        <v>20</v>
      </c>
      <c r="G537" t="str">
        <f>IFERROR(VLOOKUP(Loja!B537,Base!$D$2:$Q$969,5,),"Pendente")</f>
        <v>Sucesso</v>
      </c>
      <c r="H537" t="str">
        <f>IFERROR(IF(VLOOKUP(Loja!B537,Base!$D$2:$Q$969,10,)="Sucesso","Sucesso","Erro"),"Pendente")</f>
        <v>Sucesso</v>
      </c>
    </row>
    <row r="538" spans="1:8" x14ac:dyDescent="0.25">
      <c r="A538" t="s">
        <v>448</v>
      </c>
      <c r="B538" t="s">
        <v>253</v>
      </c>
      <c r="C538" t="s">
        <v>485</v>
      </c>
      <c r="D538" t="s">
        <v>283</v>
      </c>
      <c r="E538" t="s">
        <v>29</v>
      </c>
      <c r="F538">
        <v>20</v>
      </c>
      <c r="G538" t="str">
        <f>IFERROR(VLOOKUP(Loja!B538,Base!$D$2:$Q$969,5,),"Pendente")</f>
        <v>Sucesso</v>
      </c>
      <c r="H538" t="str">
        <f>IFERROR(IF(VLOOKUP(Loja!B538,Base!$D$2:$Q$969,10,)="Sucesso","Sucesso","Erro"),"Pendente")</f>
        <v>Sucesso</v>
      </c>
    </row>
    <row r="539" spans="1:8" x14ac:dyDescent="0.25">
      <c r="A539" t="s">
        <v>448</v>
      </c>
      <c r="B539" t="s">
        <v>206</v>
      </c>
      <c r="C539" t="s">
        <v>485</v>
      </c>
      <c r="D539" t="s">
        <v>283</v>
      </c>
      <c r="E539" t="s">
        <v>29</v>
      </c>
      <c r="F539">
        <v>20</v>
      </c>
      <c r="G539" t="str">
        <f>IFERROR(VLOOKUP(Loja!B539,Base!$D$2:$Q$969,5,),"Pendente")</f>
        <v>Sucesso</v>
      </c>
      <c r="H539" t="str">
        <f>IFERROR(IF(VLOOKUP(Loja!B539,Base!$D$2:$Q$969,10,)="Sucesso","Sucesso","Erro"),"Pendente")</f>
        <v>Sucesso</v>
      </c>
    </row>
    <row r="540" spans="1:8" x14ac:dyDescent="0.25">
      <c r="A540" t="s">
        <v>448</v>
      </c>
      <c r="B540" t="s">
        <v>231</v>
      </c>
      <c r="C540" t="s">
        <v>485</v>
      </c>
      <c r="D540" t="s">
        <v>283</v>
      </c>
      <c r="E540" t="s">
        <v>29</v>
      </c>
      <c r="F540">
        <v>20</v>
      </c>
      <c r="G540" t="str">
        <f>IFERROR(VLOOKUP(Loja!B540,Base!$D$2:$Q$969,5,),"Pendente")</f>
        <v>Sucesso</v>
      </c>
      <c r="H540" t="str">
        <f>IFERROR(IF(VLOOKUP(Loja!B540,Base!$D$2:$Q$969,10,)="Sucesso","Sucesso","Erro"),"Pendente")</f>
        <v>Sucesso</v>
      </c>
    </row>
    <row r="541" spans="1:8" x14ac:dyDescent="0.25">
      <c r="A541" t="s">
        <v>448</v>
      </c>
      <c r="B541" t="s">
        <v>220</v>
      </c>
      <c r="C541" t="s">
        <v>485</v>
      </c>
      <c r="D541" t="s">
        <v>283</v>
      </c>
      <c r="E541" t="s">
        <v>29</v>
      </c>
      <c r="F541">
        <v>20</v>
      </c>
      <c r="G541" t="str">
        <f>IFERROR(VLOOKUP(Loja!B541,Base!$D$2:$Q$969,5,),"Pendente")</f>
        <v>Sucesso</v>
      </c>
      <c r="H541" t="str">
        <f>IFERROR(IF(VLOOKUP(Loja!B541,Base!$D$2:$Q$969,10,)="Sucesso","Sucesso","Erro"),"Pendente")</f>
        <v>Sucesso</v>
      </c>
    </row>
    <row r="542" spans="1:8" x14ac:dyDescent="0.25">
      <c r="A542" t="s">
        <v>448</v>
      </c>
      <c r="B542" t="s">
        <v>245</v>
      </c>
      <c r="C542" t="s">
        <v>485</v>
      </c>
      <c r="D542" t="s">
        <v>283</v>
      </c>
      <c r="E542" t="s">
        <v>29</v>
      </c>
      <c r="F542">
        <v>20</v>
      </c>
      <c r="G542" t="str">
        <f>IFERROR(VLOOKUP(Loja!B542,Base!$D$2:$Q$969,5,),"Pendente")</f>
        <v>Sucesso</v>
      </c>
      <c r="H542" t="str">
        <f>IFERROR(IF(VLOOKUP(Loja!B542,Base!$D$2:$Q$969,10,)="Sucesso","Sucesso","Erro"),"Pendente")</f>
        <v>Erro</v>
      </c>
    </row>
    <row r="543" spans="1:8" x14ac:dyDescent="0.25">
      <c r="A543" t="s">
        <v>448</v>
      </c>
      <c r="B543" t="s">
        <v>258</v>
      </c>
      <c r="C543" t="s">
        <v>485</v>
      </c>
      <c r="D543" t="s">
        <v>283</v>
      </c>
      <c r="E543" t="s">
        <v>29</v>
      </c>
      <c r="F543">
        <v>20</v>
      </c>
      <c r="G543" t="str">
        <f>IFERROR(VLOOKUP(Loja!B543,Base!$D$2:$Q$969,5,),"Pendente")</f>
        <v>Sucesso</v>
      </c>
      <c r="H543" t="str">
        <f>IFERROR(IF(VLOOKUP(Loja!B543,Base!$D$2:$Q$969,10,)="Sucesso","Sucesso","Erro"),"Pendente")</f>
        <v>Sucesso</v>
      </c>
    </row>
    <row r="544" spans="1:8" x14ac:dyDescent="0.25">
      <c r="A544" t="s">
        <v>448</v>
      </c>
      <c r="B544" t="s">
        <v>221</v>
      </c>
      <c r="C544" t="s">
        <v>485</v>
      </c>
      <c r="D544" t="s">
        <v>283</v>
      </c>
      <c r="E544" t="s">
        <v>29</v>
      </c>
      <c r="F544">
        <v>20</v>
      </c>
      <c r="G544" t="str">
        <f>IFERROR(VLOOKUP(Loja!B544,Base!$D$2:$Q$969,5,),"Pendente")</f>
        <v>Sucesso</v>
      </c>
      <c r="H544" t="str">
        <f>IFERROR(IF(VLOOKUP(Loja!B544,Base!$D$2:$Q$969,10,)="Sucesso","Sucesso","Erro"),"Pendente")</f>
        <v>Sucesso</v>
      </c>
    </row>
    <row r="545" spans="1:8" x14ac:dyDescent="0.25">
      <c r="A545" t="s">
        <v>448</v>
      </c>
      <c r="B545" t="s">
        <v>257</v>
      </c>
      <c r="C545" t="s">
        <v>485</v>
      </c>
      <c r="D545" t="s">
        <v>283</v>
      </c>
      <c r="E545" t="s">
        <v>29</v>
      </c>
      <c r="F545">
        <v>20</v>
      </c>
      <c r="G545" t="str">
        <f>IFERROR(VLOOKUP(Loja!B545,Base!$D$2:$Q$969,5,),"Pendente")</f>
        <v>Sucesso</v>
      </c>
      <c r="H545" t="str">
        <f>IFERROR(IF(VLOOKUP(Loja!B545,Base!$D$2:$Q$969,10,)="Sucesso","Sucesso","Erro"),"Pendente")</f>
        <v>Sucesso</v>
      </c>
    </row>
    <row r="546" spans="1:8" x14ac:dyDescent="0.25">
      <c r="A546" t="s">
        <v>448</v>
      </c>
      <c r="B546" t="s">
        <v>250</v>
      </c>
      <c r="C546" t="s">
        <v>485</v>
      </c>
      <c r="D546" t="s">
        <v>283</v>
      </c>
      <c r="E546" t="s">
        <v>29</v>
      </c>
      <c r="F546">
        <v>20</v>
      </c>
      <c r="G546" t="str">
        <f>IFERROR(VLOOKUP(Loja!B546,Base!$D$2:$Q$969,5,),"Pendente")</f>
        <v>Sucesso</v>
      </c>
      <c r="H546" t="str">
        <f>IFERROR(IF(VLOOKUP(Loja!B546,Base!$D$2:$Q$969,10,)="Sucesso","Sucesso","Erro"),"Pendente")</f>
        <v>Sucesso</v>
      </c>
    </row>
    <row r="547" spans="1:8" x14ac:dyDescent="0.25">
      <c r="A547" t="s">
        <v>448</v>
      </c>
      <c r="B547" t="s">
        <v>216</v>
      </c>
      <c r="C547" t="s">
        <v>485</v>
      </c>
      <c r="D547" t="s">
        <v>283</v>
      </c>
      <c r="E547" t="s">
        <v>29</v>
      </c>
      <c r="F547">
        <v>20</v>
      </c>
      <c r="G547" t="str">
        <f>IFERROR(VLOOKUP(Loja!B547,Base!$D$2:$Q$969,5,),"Pendente")</f>
        <v>Sucesso</v>
      </c>
      <c r="H547" t="str">
        <f>IFERROR(IF(VLOOKUP(Loja!B547,Base!$D$2:$Q$969,10,)="Sucesso","Sucesso","Erro"),"Pendente")</f>
        <v>Sucesso</v>
      </c>
    </row>
    <row r="548" spans="1:8" x14ac:dyDescent="0.25">
      <c r="A548" t="s">
        <v>448</v>
      </c>
      <c r="B548" t="s">
        <v>239</v>
      </c>
      <c r="C548" t="s">
        <v>485</v>
      </c>
      <c r="D548" t="s">
        <v>283</v>
      </c>
      <c r="E548" t="s">
        <v>29</v>
      </c>
      <c r="F548">
        <v>20</v>
      </c>
      <c r="G548" t="str">
        <f>IFERROR(VLOOKUP(Loja!B548,Base!$D$2:$Q$969,5,),"Pendente")</f>
        <v>Sucesso</v>
      </c>
      <c r="H548" t="str">
        <f>IFERROR(IF(VLOOKUP(Loja!B548,Base!$D$2:$Q$969,10,)="Sucesso","Sucesso","Erro"),"Pendente")</f>
        <v>Sucesso</v>
      </c>
    </row>
    <row r="549" spans="1:8" x14ac:dyDescent="0.25">
      <c r="A549" t="s">
        <v>448</v>
      </c>
      <c r="B549" t="s">
        <v>225</v>
      </c>
      <c r="C549" t="s">
        <v>485</v>
      </c>
      <c r="D549" t="s">
        <v>283</v>
      </c>
      <c r="E549" t="s">
        <v>29</v>
      </c>
      <c r="F549">
        <v>20</v>
      </c>
      <c r="G549" t="str">
        <f>IFERROR(VLOOKUP(Loja!B549,Base!$D$2:$Q$969,5,),"Pendente")</f>
        <v>Sucesso</v>
      </c>
      <c r="H549" t="str">
        <f>IFERROR(IF(VLOOKUP(Loja!B549,Base!$D$2:$Q$969,10,)="Sucesso","Sucesso","Erro"),"Pendente")</f>
        <v>Sucesso</v>
      </c>
    </row>
    <row r="550" spans="1:8" x14ac:dyDescent="0.25">
      <c r="A550" t="s">
        <v>448</v>
      </c>
      <c r="B550" t="s">
        <v>249</v>
      </c>
      <c r="C550" t="s">
        <v>485</v>
      </c>
      <c r="D550" t="s">
        <v>283</v>
      </c>
      <c r="E550" t="s">
        <v>29</v>
      </c>
      <c r="F550">
        <v>20</v>
      </c>
      <c r="G550" t="str">
        <f>IFERROR(VLOOKUP(Loja!B550,Base!$D$2:$Q$969,5,),"Pendente")</f>
        <v>Sucesso</v>
      </c>
      <c r="H550" t="str">
        <f>IFERROR(IF(VLOOKUP(Loja!B550,Base!$D$2:$Q$969,10,)="Sucesso","Sucesso","Erro"),"Pendente")</f>
        <v>Sucesso</v>
      </c>
    </row>
    <row r="551" spans="1:8" x14ac:dyDescent="0.25">
      <c r="A551" t="s">
        <v>448</v>
      </c>
      <c r="B551" t="s">
        <v>236</v>
      </c>
      <c r="C551" t="s">
        <v>485</v>
      </c>
      <c r="D551" t="s">
        <v>283</v>
      </c>
      <c r="E551" t="s">
        <v>29</v>
      </c>
      <c r="F551">
        <v>20</v>
      </c>
      <c r="G551" t="str">
        <f>IFERROR(VLOOKUP(Loja!B551,Base!$D$2:$Q$969,5,),"Pendente")</f>
        <v>Sucesso</v>
      </c>
      <c r="H551" t="str">
        <f>IFERROR(IF(VLOOKUP(Loja!B551,Base!$D$2:$Q$969,10,)="Sucesso","Sucesso","Erro"),"Pendente")</f>
        <v>Sucesso</v>
      </c>
    </row>
    <row r="552" spans="1:8" x14ac:dyDescent="0.25">
      <c r="A552" t="s">
        <v>448</v>
      </c>
      <c r="B552" t="s">
        <v>211</v>
      </c>
      <c r="C552" t="s">
        <v>485</v>
      </c>
      <c r="D552" t="s">
        <v>283</v>
      </c>
      <c r="E552" t="s">
        <v>29</v>
      </c>
      <c r="F552">
        <v>20</v>
      </c>
      <c r="G552" t="str">
        <f>IFERROR(VLOOKUP(Loja!B552,Base!$D$2:$Q$969,5,),"Pendente")</f>
        <v>Sucesso</v>
      </c>
      <c r="H552" t="str">
        <f>IFERROR(IF(VLOOKUP(Loja!B552,Base!$D$2:$Q$969,10,)="Sucesso","Sucesso","Erro"),"Pendente")</f>
        <v>Sucesso</v>
      </c>
    </row>
    <row r="553" spans="1:8" x14ac:dyDescent="0.25">
      <c r="A553" t="s">
        <v>448</v>
      </c>
      <c r="B553" t="s">
        <v>202</v>
      </c>
      <c r="C553" t="s">
        <v>485</v>
      </c>
      <c r="D553" t="s">
        <v>283</v>
      </c>
      <c r="E553" t="s">
        <v>29</v>
      </c>
      <c r="F553">
        <v>20</v>
      </c>
      <c r="G553" t="str">
        <f>IFERROR(VLOOKUP(Loja!B553,Base!$D$2:$Q$969,5,),"Pendente")</f>
        <v>Sucesso</v>
      </c>
      <c r="H553" t="str">
        <f>IFERROR(IF(VLOOKUP(Loja!B553,Base!$D$2:$Q$969,10,)="Sucesso","Sucesso","Erro"),"Pendente")</f>
        <v>Erro</v>
      </c>
    </row>
    <row r="554" spans="1:8" x14ac:dyDescent="0.25">
      <c r="A554" t="s">
        <v>448</v>
      </c>
      <c r="B554" t="s">
        <v>232</v>
      </c>
      <c r="C554" t="s">
        <v>485</v>
      </c>
      <c r="D554" t="s">
        <v>283</v>
      </c>
      <c r="E554" t="s">
        <v>29</v>
      </c>
      <c r="F554">
        <v>20</v>
      </c>
      <c r="G554" t="str">
        <f>IFERROR(VLOOKUP(Loja!B554,Base!$D$2:$Q$969,5,),"Pendente")</f>
        <v>Sucesso</v>
      </c>
      <c r="H554" t="str">
        <f>IFERROR(IF(VLOOKUP(Loja!B554,Base!$D$2:$Q$969,10,)="Sucesso","Sucesso","Erro"),"Pendente")</f>
        <v>Sucesso</v>
      </c>
    </row>
    <row r="555" spans="1:8" x14ac:dyDescent="0.25">
      <c r="A555" t="s">
        <v>448</v>
      </c>
      <c r="B555" t="s">
        <v>210</v>
      </c>
      <c r="C555" t="s">
        <v>485</v>
      </c>
      <c r="D555" t="s">
        <v>283</v>
      </c>
      <c r="E555" t="s">
        <v>29</v>
      </c>
      <c r="F555">
        <v>20</v>
      </c>
      <c r="G555" t="str">
        <f>IFERROR(VLOOKUP(Loja!B555,Base!$D$2:$Q$969,5,),"Pendente")</f>
        <v>Sucesso</v>
      </c>
      <c r="H555" t="str">
        <f>IFERROR(IF(VLOOKUP(Loja!B555,Base!$D$2:$Q$969,10,)="Sucesso","Sucesso","Erro"),"Pendente")</f>
        <v>Sucesso</v>
      </c>
    </row>
    <row r="556" spans="1:8" x14ac:dyDescent="0.25">
      <c r="A556" t="s">
        <v>448</v>
      </c>
      <c r="B556" t="s">
        <v>213</v>
      </c>
      <c r="C556" t="s">
        <v>485</v>
      </c>
      <c r="D556" t="s">
        <v>283</v>
      </c>
      <c r="E556" t="s">
        <v>29</v>
      </c>
      <c r="F556">
        <v>20</v>
      </c>
      <c r="G556" t="str">
        <f>IFERROR(VLOOKUP(Loja!B556,Base!$D$2:$Q$969,5,),"Pendente")</f>
        <v>Sucesso</v>
      </c>
      <c r="H556" t="str">
        <f>IFERROR(IF(VLOOKUP(Loja!B556,Base!$D$2:$Q$969,10,)="Sucesso","Sucesso","Erro"),"Pendente")</f>
        <v>Sucesso</v>
      </c>
    </row>
    <row r="557" spans="1:8" x14ac:dyDescent="0.25">
      <c r="A557" t="s">
        <v>448</v>
      </c>
      <c r="B557" t="s">
        <v>233</v>
      </c>
      <c r="C557" t="s">
        <v>485</v>
      </c>
      <c r="D557" t="s">
        <v>283</v>
      </c>
      <c r="E557" t="s">
        <v>29</v>
      </c>
      <c r="F557">
        <v>20</v>
      </c>
      <c r="G557" t="str">
        <f>IFERROR(VLOOKUP(Loja!B557,Base!$D$2:$Q$969,5,),"Pendente")</f>
        <v>Sucesso</v>
      </c>
      <c r="H557" t="str">
        <f>IFERROR(IF(VLOOKUP(Loja!B557,Base!$D$2:$Q$969,10,)="Sucesso","Sucesso","Erro"),"Pendente")</f>
        <v>Sucesso</v>
      </c>
    </row>
    <row r="558" spans="1:8" x14ac:dyDescent="0.25">
      <c r="A558" t="s">
        <v>448</v>
      </c>
      <c r="B558" t="s">
        <v>226</v>
      </c>
      <c r="C558" t="s">
        <v>485</v>
      </c>
      <c r="D558" t="s">
        <v>283</v>
      </c>
      <c r="E558" t="s">
        <v>29</v>
      </c>
      <c r="F558">
        <v>20</v>
      </c>
      <c r="G558" t="str">
        <f>IFERROR(VLOOKUP(Loja!B558,Base!$D$2:$Q$969,5,),"Pendente")</f>
        <v>Sucesso</v>
      </c>
      <c r="H558" t="str">
        <f>IFERROR(IF(VLOOKUP(Loja!B558,Base!$D$2:$Q$969,10,)="Sucesso","Sucesso","Erro"),"Pendente")</f>
        <v>Sucesso</v>
      </c>
    </row>
    <row r="559" spans="1:8" x14ac:dyDescent="0.25">
      <c r="A559" t="s">
        <v>448</v>
      </c>
      <c r="B559" t="s">
        <v>223</v>
      </c>
      <c r="C559" t="s">
        <v>485</v>
      </c>
      <c r="D559" t="s">
        <v>283</v>
      </c>
      <c r="E559" t="s">
        <v>29</v>
      </c>
      <c r="F559">
        <v>20</v>
      </c>
      <c r="G559" t="str">
        <f>IFERROR(VLOOKUP(Loja!B559,Base!$D$2:$Q$969,5,),"Pendente")</f>
        <v>Sucesso</v>
      </c>
      <c r="H559" t="str">
        <f>IFERROR(IF(VLOOKUP(Loja!B559,Base!$D$2:$Q$969,10,)="Sucesso","Sucesso","Erro"),"Pendente")</f>
        <v>Sucesso</v>
      </c>
    </row>
    <row r="560" spans="1:8" x14ac:dyDescent="0.25">
      <c r="A560" t="s">
        <v>448</v>
      </c>
      <c r="B560" t="s">
        <v>227</v>
      </c>
      <c r="C560" t="s">
        <v>485</v>
      </c>
      <c r="D560" t="s">
        <v>283</v>
      </c>
      <c r="E560" t="s">
        <v>29</v>
      </c>
      <c r="F560">
        <v>20</v>
      </c>
      <c r="G560" t="str">
        <f>IFERROR(VLOOKUP(Loja!B560,Base!$D$2:$Q$969,5,),"Pendente")</f>
        <v>Sucesso</v>
      </c>
      <c r="H560" t="str">
        <f>IFERROR(IF(VLOOKUP(Loja!B560,Base!$D$2:$Q$969,10,)="Sucesso","Sucesso","Erro"),"Pendente")</f>
        <v>Sucesso</v>
      </c>
    </row>
    <row r="561" spans="1:8" x14ac:dyDescent="0.25">
      <c r="A561" t="s">
        <v>448</v>
      </c>
      <c r="B561" t="s">
        <v>242</v>
      </c>
      <c r="C561" t="s">
        <v>485</v>
      </c>
      <c r="D561" t="s">
        <v>283</v>
      </c>
      <c r="E561" t="s">
        <v>29</v>
      </c>
      <c r="F561">
        <v>20</v>
      </c>
      <c r="G561" t="str">
        <f>IFERROR(VLOOKUP(Loja!B561,Base!$D$2:$Q$969,5,),"Pendente")</f>
        <v>Sucesso</v>
      </c>
      <c r="H561" t="str">
        <f>IFERROR(IF(VLOOKUP(Loja!B561,Base!$D$2:$Q$969,10,)="Sucesso","Sucesso","Erro"),"Pendente")</f>
        <v>Sucesso</v>
      </c>
    </row>
    <row r="562" spans="1:8" x14ac:dyDescent="0.25">
      <c r="A562" t="s">
        <v>448</v>
      </c>
      <c r="B562" t="s">
        <v>255</v>
      </c>
      <c r="C562" t="s">
        <v>485</v>
      </c>
      <c r="D562" t="s">
        <v>283</v>
      </c>
      <c r="E562" t="s">
        <v>29</v>
      </c>
      <c r="F562">
        <v>20</v>
      </c>
      <c r="G562" t="str">
        <f>IFERROR(VLOOKUP(Loja!B562,Base!$D$2:$Q$969,5,),"Pendente")</f>
        <v>Sucesso</v>
      </c>
      <c r="H562" t="str">
        <f>IFERROR(IF(VLOOKUP(Loja!B562,Base!$D$2:$Q$969,10,)="Sucesso","Sucesso","Erro"),"Pendente")</f>
        <v>Sucesso</v>
      </c>
    </row>
    <row r="563" spans="1:8" x14ac:dyDescent="0.25">
      <c r="A563" t="s">
        <v>448</v>
      </c>
      <c r="B563" t="s">
        <v>203</v>
      </c>
      <c r="C563" t="s">
        <v>485</v>
      </c>
      <c r="D563" t="s">
        <v>283</v>
      </c>
      <c r="E563" t="s">
        <v>29</v>
      </c>
      <c r="F563">
        <v>20</v>
      </c>
      <c r="G563" t="str">
        <f>IFERROR(VLOOKUP(Loja!B563,Base!$D$2:$Q$969,5,),"Pendente")</f>
        <v>Sucesso</v>
      </c>
      <c r="H563" t="str">
        <f>IFERROR(IF(VLOOKUP(Loja!B563,Base!$D$2:$Q$969,10,)="Sucesso","Sucesso","Erro"),"Pendente")</f>
        <v>Sucesso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activeCell="C9" sqref="C9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9.7109375" bestFit="1" customWidth="1"/>
    <col min="4" max="4" width="4.5703125" bestFit="1" customWidth="1"/>
    <col min="5" max="5" width="10.7109375" bestFit="1" customWidth="1"/>
    <col min="6" max="6" width="26.7109375" bestFit="1" customWidth="1"/>
    <col min="7" max="7" width="10.7109375" bestFit="1" customWidth="1"/>
  </cols>
  <sheetData>
    <row r="3" spans="1:5" x14ac:dyDescent="0.25">
      <c r="A3" s="1" t="s">
        <v>622</v>
      </c>
      <c r="B3" s="1" t="s">
        <v>262</v>
      </c>
    </row>
    <row r="4" spans="1:5" x14ac:dyDescent="0.25">
      <c r="A4" s="1" t="s">
        <v>261</v>
      </c>
      <c r="B4" t="s">
        <v>13</v>
      </c>
      <c r="C4" t="s">
        <v>621</v>
      </c>
      <c r="D4" t="s">
        <v>626</v>
      </c>
      <c r="E4" t="s">
        <v>2058</v>
      </c>
    </row>
    <row r="5" spans="1:5" x14ac:dyDescent="0.25">
      <c r="A5" s="2">
        <v>12</v>
      </c>
      <c r="B5" s="3">
        <v>22</v>
      </c>
      <c r="C5" s="3">
        <v>1</v>
      </c>
      <c r="D5" s="3">
        <v>2</v>
      </c>
      <c r="E5" s="3">
        <v>25</v>
      </c>
    </row>
    <row r="6" spans="1:5" x14ac:dyDescent="0.25">
      <c r="A6" s="6" t="s">
        <v>18</v>
      </c>
      <c r="B6" s="3">
        <v>12</v>
      </c>
      <c r="C6" s="3"/>
      <c r="D6" s="3"/>
      <c r="E6" s="3">
        <v>12</v>
      </c>
    </row>
    <row r="7" spans="1:5" x14ac:dyDescent="0.25">
      <c r="A7" s="6" t="s">
        <v>12</v>
      </c>
      <c r="B7" s="3">
        <v>10</v>
      </c>
      <c r="C7" s="3">
        <v>1</v>
      </c>
      <c r="D7" s="3">
        <v>2</v>
      </c>
      <c r="E7" s="3">
        <v>13</v>
      </c>
    </row>
    <row r="8" spans="1:5" x14ac:dyDescent="0.25">
      <c r="A8" s="2">
        <v>14</v>
      </c>
      <c r="B8" s="3"/>
      <c r="C8" s="3">
        <v>2</v>
      </c>
      <c r="D8" s="3"/>
      <c r="E8" s="3">
        <v>2</v>
      </c>
    </row>
    <row r="9" spans="1:5" x14ac:dyDescent="0.25">
      <c r="A9" s="6" t="s">
        <v>446</v>
      </c>
      <c r="B9" s="3"/>
      <c r="C9" s="3">
        <v>2</v>
      </c>
      <c r="D9" s="3"/>
      <c r="E9" s="3">
        <v>2</v>
      </c>
    </row>
    <row r="10" spans="1:5" x14ac:dyDescent="0.25">
      <c r="A10" s="2">
        <v>15</v>
      </c>
      <c r="B10" s="3">
        <v>18</v>
      </c>
      <c r="C10" s="3">
        <v>71</v>
      </c>
      <c r="D10" s="3">
        <v>5</v>
      </c>
      <c r="E10" s="3">
        <v>94</v>
      </c>
    </row>
    <row r="11" spans="1:5" x14ac:dyDescent="0.25">
      <c r="A11" s="6" t="s">
        <v>385</v>
      </c>
      <c r="B11" s="3">
        <v>2</v>
      </c>
      <c r="C11" s="3">
        <v>2</v>
      </c>
      <c r="D11" s="3"/>
      <c r="E11" s="3">
        <v>4</v>
      </c>
    </row>
    <row r="12" spans="1:5" x14ac:dyDescent="0.25">
      <c r="A12" s="6" t="s">
        <v>22</v>
      </c>
      <c r="B12" s="3">
        <v>5</v>
      </c>
      <c r="C12" s="3">
        <v>37</v>
      </c>
      <c r="D12" s="3">
        <v>3</v>
      </c>
      <c r="E12" s="3">
        <v>45</v>
      </c>
    </row>
    <row r="13" spans="1:5" x14ac:dyDescent="0.25">
      <c r="A13" s="6" t="s">
        <v>390</v>
      </c>
      <c r="B13" s="3">
        <v>6</v>
      </c>
      <c r="C13" s="3"/>
      <c r="D13" s="3">
        <v>1</v>
      </c>
      <c r="E13" s="3">
        <v>7</v>
      </c>
    </row>
    <row r="14" spans="1:5" x14ac:dyDescent="0.25">
      <c r="A14" s="6" t="s">
        <v>398</v>
      </c>
      <c r="B14" s="3">
        <v>5</v>
      </c>
      <c r="C14" s="3">
        <v>5</v>
      </c>
      <c r="D14" s="3"/>
      <c r="E14" s="3">
        <v>10</v>
      </c>
    </row>
    <row r="15" spans="1:5" x14ac:dyDescent="0.25">
      <c r="A15" s="6" t="s">
        <v>440</v>
      </c>
      <c r="B15" s="3"/>
      <c r="C15" s="3">
        <v>5</v>
      </c>
      <c r="D15" s="3"/>
      <c r="E15" s="3">
        <v>5</v>
      </c>
    </row>
    <row r="16" spans="1:5" x14ac:dyDescent="0.25">
      <c r="A16" s="6" t="s">
        <v>354</v>
      </c>
      <c r="B16" s="3"/>
      <c r="C16" s="3">
        <v>22</v>
      </c>
      <c r="D16" s="3">
        <v>1</v>
      </c>
      <c r="E16" s="3">
        <v>23</v>
      </c>
    </row>
    <row r="17" spans="1:5" x14ac:dyDescent="0.25">
      <c r="A17" s="2">
        <v>20</v>
      </c>
      <c r="B17" s="3">
        <v>276</v>
      </c>
      <c r="C17" s="3">
        <v>93</v>
      </c>
      <c r="D17" s="3">
        <v>72</v>
      </c>
      <c r="E17" s="3">
        <v>441</v>
      </c>
    </row>
    <row r="18" spans="1:5" x14ac:dyDescent="0.25">
      <c r="A18" s="6" t="s">
        <v>337</v>
      </c>
      <c r="B18" s="3">
        <v>13</v>
      </c>
      <c r="C18" s="3">
        <v>3</v>
      </c>
      <c r="D18" s="3">
        <v>1</v>
      </c>
      <c r="E18" s="3">
        <v>17</v>
      </c>
    </row>
    <row r="19" spans="1:5" x14ac:dyDescent="0.25">
      <c r="A19" s="6" t="s">
        <v>280</v>
      </c>
      <c r="B19" s="3">
        <v>1</v>
      </c>
      <c r="C19" s="3">
        <v>1</v>
      </c>
      <c r="D19" s="3"/>
      <c r="E19" s="3">
        <v>2</v>
      </c>
    </row>
    <row r="20" spans="1:5" x14ac:dyDescent="0.25">
      <c r="A20" s="6" t="s">
        <v>409</v>
      </c>
      <c r="B20" s="3"/>
      <c r="C20" s="3">
        <v>11</v>
      </c>
      <c r="D20" s="3">
        <v>19</v>
      </c>
      <c r="E20" s="3">
        <v>30</v>
      </c>
    </row>
    <row r="21" spans="1:5" x14ac:dyDescent="0.25">
      <c r="A21" s="6" t="s">
        <v>29</v>
      </c>
      <c r="B21" s="3">
        <v>261</v>
      </c>
      <c r="C21" s="3">
        <v>78</v>
      </c>
      <c r="D21" s="3">
        <v>52</v>
      </c>
      <c r="E21" s="3">
        <v>391</v>
      </c>
    </row>
    <row r="22" spans="1:5" x14ac:dyDescent="0.25">
      <c r="A22" s="6" t="s">
        <v>628</v>
      </c>
      <c r="B22" s="3">
        <v>1</v>
      </c>
      <c r="C22" s="3"/>
      <c r="D22" s="3"/>
      <c r="E22" s="3">
        <v>1</v>
      </c>
    </row>
    <row r="23" spans="1:5" x14ac:dyDescent="0.25">
      <c r="A23" s="2" t="s">
        <v>2058</v>
      </c>
      <c r="B23" s="3">
        <v>316</v>
      </c>
      <c r="C23" s="3">
        <v>167</v>
      </c>
      <c r="D23" s="3">
        <v>79</v>
      </c>
      <c r="E23" s="3">
        <v>562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workbookViewId="0">
      <selection activeCell="B5" sqref="B5:E22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9.7109375" bestFit="1" customWidth="1"/>
    <col min="4" max="4" width="6.140625" bestFit="1" customWidth="1"/>
    <col min="5" max="5" width="10.7109375" bestFit="1" customWidth="1"/>
    <col min="6" max="6" width="26.7109375" bestFit="1" customWidth="1"/>
    <col min="7" max="7" width="10.7109375" bestFit="1" customWidth="1"/>
  </cols>
  <sheetData>
    <row r="3" spans="1:5" x14ac:dyDescent="0.25">
      <c r="A3" s="1" t="s">
        <v>622</v>
      </c>
      <c r="B3" s="1" t="s">
        <v>262</v>
      </c>
    </row>
    <row r="4" spans="1:5" x14ac:dyDescent="0.25">
      <c r="A4" s="1" t="s">
        <v>261</v>
      </c>
      <c r="B4" t="s">
        <v>13</v>
      </c>
      <c r="C4" t="s">
        <v>621</v>
      </c>
      <c r="D4" t="s">
        <v>626</v>
      </c>
      <c r="E4" t="s">
        <v>2058</v>
      </c>
    </row>
    <row r="5" spans="1:5" x14ac:dyDescent="0.25">
      <c r="A5" s="2">
        <v>12</v>
      </c>
      <c r="B5" s="7">
        <v>3.9145907473309607E-2</v>
      </c>
      <c r="C5" s="7">
        <v>1.7793594306049821E-3</v>
      </c>
      <c r="D5" s="7">
        <v>3.5587188612099642E-3</v>
      </c>
      <c r="E5" s="7">
        <v>4.4483985765124558E-2</v>
      </c>
    </row>
    <row r="6" spans="1:5" x14ac:dyDescent="0.25">
      <c r="A6" s="6" t="s">
        <v>18</v>
      </c>
      <c r="B6" s="7">
        <v>2.1352313167259787E-2</v>
      </c>
      <c r="C6" s="7">
        <v>0</v>
      </c>
      <c r="D6" s="7">
        <v>0</v>
      </c>
      <c r="E6" s="7">
        <v>2.1352313167259787E-2</v>
      </c>
    </row>
    <row r="7" spans="1:5" x14ac:dyDescent="0.25">
      <c r="A7" s="6" t="s">
        <v>12</v>
      </c>
      <c r="B7" s="7">
        <v>1.7793594306049824E-2</v>
      </c>
      <c r="C7" s="7">
        <v>1.7793594306049821E-3</v>
      </c>
      <c r="D7" s="7">
        <v>3.5587188612099642E-3</v>
      </c>
      <c r="E7" s="7">
        <v>2.3131672597864767E-2</v>
      </c>
    </row>
    <row r="8" spans="1:5" x14ac:dyDescent="0.25">
      <c r="A8" s="2">
        <v>14</v>
      </c>
      <c r="B8" s="7">
        <v>0</v>
      </c>
      <c r="C8" s="7">
        <v>3.5587188612099642E-3</v>
      </c>
      <c r="D8" s="7">
        <v>0</v>
      </c>
      <c r="E8" s="7">
        <v>3.5587188612099642E-3</v>
      </c>
    </row>
    <row r="9" spans="1:5" x14ac:dyDescent="0.25">
      <c r="A9" s="6" t="s">
        <v>446</v>
      </c>
      <c r="B9" s="7">
        <v>0</v>
      </c>
      <c r="C9" s="7">
        <v>3.5587188612099642E-3</v>
      </c>
      <c r="D9" s="7">
        <v>0</v>
      </c>
      <c r="E9" s="7">
        <v>3.5587188612099642E-3</v>
      </c>
    </row>
    <row r="10" spans="1:5" x14ac:dyDescent="0.25">
      <c r="A10" s="2">
        <v>15</v>
      </c>
      <c r="B10" s="7">
        <v>3.2028469750889681E-2</v>
      </c>
      <c r="C10" s="7">
        <v>0.12633451957295375</v>
      </c>
      <c r="D10" s="7">
        <v>8.8967971530249119E-3</v>
      </c>
      <c r="E10" s="7">
        <v>0.16725978647686832</v>
      </c>
    </row>
    <row r="11" spans="1:5" x14ac:dyDescent="0.25">
      <c r="A11" s="6" t="s">
        <v>385</v>
      </c>
      <c r="B11" s="7">
        <v>3.5587188612099642E-3</v>
      </c>
      <c r="C11" s="7">
        <v>3.5587188612099642E-3</v>
      </c>
      <c r="D11" s="7">
        <v>0</v>
      </c>
      <c r="E11" s="7">
        <v>7.1174377224199285E-3</v>
      </c>
    </row>
    <row r="12" spans="1:5" x14ac:dyDescent="0.25">
      <c r="A12" s="6" t="s">
        <v>22</v>
      </c>
      <c r="B12" s="7">
        <v>8.8967971530249119E-3</v>
      </c>
      <c r="C12" s="7">
        <v>6.5836298932384338E-2</v>
      </c>
      <c r="D12" s="7">
        <v>5.3380782918149468E-3</v>
      </c>
      <c r="E12" s="7">
        <v>8.0071174377224205E-2</v>
      </c>
    </row>
    <row r="13" spans="1:5" x14ac:dyDescent="0.25">
      <c r="A13" s="6" t="s">
        <v>390</v>
      </c>
      <c r="B13" s="7">
        <v>1.0676156583629894E-2</v>
      </c>
      <c r="C13" s="7">
        <v>0</v>
      </c>
      <c r="D13" s="7">
        <v>1.7793594306049821E-3</v>
      </c>
      <c r="E13" s="7">
        <v>1.2455516014234875E-2</v>
      </c>
    </row>
    <row r="14" spans="1:5" x14ac:dyDescent="0.25">
      <c r="A14" s="6" t="s">
        <v>398</v>
      </c>
      <c r="B14" s="7">
        <v>8.8967971530249119E-3</v>
      </c>
      <c r="C14" s="7">
        <v>8.8967971530249119E-3</v>
      </c>
      <c r="D14" s="7">
        <v>0</v>
      </c>
      <c r="E14" s="7">
        <v>1.7793594306049824E-2</v>
      </c>
    </row>
    <row r="15" spans="1:5" x14ac:dyDescent="0.25">
      <c r="A15" s="6" t="s">
        <v>440</v>
      </c>
      <c r="B15" s="7">
        <v>0</v>
      </c>
      <c r="C15" s="7">
        <v>8.8967971530249119E-3</v>
      </c>
      <c r="D15" s="7">
        <v>0</v>
      </c>
      <c r="E15" s="7">
        <v>8.8967971530249119E-3</v>
      </c>
    </row>
    <row r="16" spans="1:5" x14ac:dyDescent="0.25">
      <c r="A16" s="6" t="s">
        <v>354</v>
      </c>
      <c r="B16" s="7">
        <v>0</v>
      </c>
      <c r="C16" s="7">
        <v>3.9145907473309607E-2</v>
      </c>
      <c r="D16" s="7">
        <v>1.7793594306049821E-3</v>
      </c>
      <c r="E16" s="7">
        <v>4.0925266903914591E-2</v>
      </c>
    </row>
    <row r="17" spans="1:5" x14ac:dyDescent="0.25">
      <c r="A17" s="2">
        <v>20</v>
      </c>
      <c r="B17" s="7">
        <v>0.49110320284697506</v>
      </c>
      <c r="C17" s="7">
        <v>0.16548042704626334</v>
      </c>
      <c r="D17" s="7">
        <v>0.12811387900355872</v>
      </c>
      <c r="E17" s="7">
        <v>0.78469750889679712</v>
      </c>
    </row>
    <row r="18" spans="1:5" x14ac:dyDescent="0.25">
      <c r="A18" s="6" t="s">
        <v>337</v>
      </c>
      <c r="B18" s="7">
        <v>2.3131672597864767E-2</v>
      </c>
      <c r="C18" s="7">
        <v>5.3380782918149468E-3</v>
      </c>
      <c r="D18" s="7">
        <v>1.7793594306049821E-3</v>
      </c>
      <c r="E18" s="7">
        <v>3.0249110320284697E-2</v>
      </c>
    </row>
    <row r="19" spans="1:5" x14ac:dyDescent="0.25">
      <c r="A19" s="6" t="s">
        <v>280</v>
      </c>
      <c r="B19" s="7">
        <v>1.7793594306049821E-3</v>
      </c>
      <c r="C19" s="7">
        <v>1.7793594306049821E-3</v>
      </c>
      <c r="D19" s="7">
        <v>0</v>
      </c>
      <c r="E19" s="7">
        <v>3.5587188612099642E-3</v>
      </c>
    </row>
    <row r="20" spans="1:5" x14ac:dyDescent="0.25">
      <c r="A20" s="6" t="s">
        <v>409</v>
      </c>
      <c r="B20" s="7">
        <v>0</v>
      </c>
      <c r="C20" s="7">
        <v>1.9572953736654804E-2</v>
      </c>
      <c r="D20" s="7">
        <v>3.3807829181494664E-2</v>
      </c>
      <c r="E20" s="7">
        <v>5.3380782918149468E-2</v>
      </c>
    </row>
    <row r="21" spans="1:5" x14ac:dyDescent="0.25">
      <c r="A21" s="6" t="s">
        <v>29</v>
      </c>
      <c r="B21" s="7">
        <v>0.46441281138790036</v>
      </c>
      <c r="C21" s="7">
        <v>0.13879003558718861</v>
      </c>
      <c r="D21" s="7">
        <v>9.2526690391459068E-2</v>
      </c>
      <c r="E21" s="7">
        <v>0.69572953736654808</v>
      </c>
    </row>
    <row r="22" spans="1:5" x14ac:dyDescent="0.25">
      <c r="A22" s="6" t="s">
        <v>628</v>
      </c>
      <c r="B22" s="7">
        <v>1.7793594306049821E-3</v>
      </c>
      <c r="C22" s="7">
        <v>0</v>
      </c>
      <c r="D22" s="7">
        <v>0</v>
      </c>
      <c r="E22" s="7">
        <v>1.7793594306049821E-3</v>
      </c>
    </row>
    <row r="23" spans="1:5" x14ac:dyDescent="0.25">
      <c r="A23" s="2" t="s">
        <v>2058</v>
      </c>
      <c r="B23" s="7">
        <v>0.56227758007117434</v>
      </c>
      <c r="C23" s="7">
        <v>0.29715302491103202</v>
      </c>
      <c r="D23" s="7">
        <v>0.14056939501779359</v>
      </c>
      <c r="E23" s="7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"/>
  <sheetViews>
    <sheetView workbookViewId="0">
      <selection activeCell="H4" sqref="H4"/>
    </sheetView>
  </sheetViews>
  <sheetFormatPr defaultRowHeight="15" x14ac:dyDescent="0.25"/>
  <cols>
    <col min="2" max="2" width="11.140625" bestFit="1" customWidth="1"/>
  </cols>
  <sheetData>
    <row r="3" spans="1:11" x14ac:dyDescent="0.25">
      <c r="B3" t="s">
        <v>13</v>
      </c>
      <c r="C3" t="s">
        <v>263</v>
      </c>
      <c r="D3" t="s">
        <v>268</v>
      </c>
      <c r="G3" t="s">
        <v>268</v>
      </c>
      <c r="H3" t="s">
        <v>13</v>
      </c>
      <c r="I3" t="s">
        <v>263</v>
      </c>
      <c r="J3" t="s">
        <v>269</v>
      </c>
    </row>
    <row r="4" spans="1:11" x14ac:dyDescent="0.25">
      <c r="A4" t="s">
        <v>266</v>
      </c>
      <c r="B4">
        <v>243</v>
      </c>
      <c r="C4">
        <v>18</v>
      </c>
      <c r="D4">
        <f>B4+C4</f>
        <v>261</v>
      </c>
      <c r="E4" s="4">
        <f>B4/D4</f>
        <v>0.93103448275862066</v>
      </c>
      <c r="F4" s="4">
        <f>C4/D4</f>
        <v>6.8965517241379309E-2</v>
      </c>
      <c r="G4">
        <v>562</v>
      </c>
      <c r="H4" s="4">
        <f>B4/G4</f>
        <v>0.43238434163701067</v>
      </c>
      <c r="I4" s="4">
        <f>(G4-B4)/G4</f>
        <v>0.56761565836298933</v>
      </c>
      <c r="J4">
        <f>B4</f>
        <v>243</v>
      </c>
      <c r="K4">
        <f>G4-J4</f>
        <v>319</v>
      </c>
    </row>
    <row r="5" spans="1:11" x14ac:dyDescent="0.25">
      <c r="A5" t="s">
        <v>267</v>
      </c>
      <c r="B5">
        <v>169</v>
      </c>
      <c r="C5">
        <v>92</v>
      </c>
      <c r="D5">
        <f>B5+C5</f>
        <v>261</v>
      </c>
      <c r="E5" s="4">
        <f>B5/D5</f>
        <v>0.64750957854406133</v>
      </c>
      <c r="F5" s="4">
        <f>C5/D5</f>
        <v>0.35249042145593867</v>
      </c>
      <c r="G5">
        <v>562</v>
      </c>
      <c r="H5" s="4">
        <f>B5/G5</f>
        <v>0.30071174377224197</v>
      </c>
      <c r="I5" s="4">
        <f>(G5-B5)/G5</f>
        <v>0.69928825622775803</v>
      </c>
      <c r="J5">
        <f>B5</f>
        <v>169</v>
      </c>
      <c r="K5">
        <f>G5-B5</f>
        <v>393</v>
      </c>
    </row>
    <row r="9" spans="1:11" x14ac:dyDescent="0.25">
      <c r="B9" t="s">
        <v>265</v>
      </c>
      <c r="C9" t="s">
        <v>270</v>
      </c>
    </row>
    <row r="10" spans="1:11" x14ac:dyDescent="0.25">
      <c r="A10" t="s">
        <v>266</v>
      </c>
      <c r="B10">
        <v>243</v>
      </c>
      <c r="C10" s="5">
        <v>0.43238434163701067</v>
      </c>
    </row>
    <row r="11" spans="1:11" x14ac:dyDescent="0.25">
      <c r="A11" t="s">
        <v>267</v>
      </c>
      <c r="B11">
        <v>169</v>
      </c>
      <c r="C11" s="5">
        <v>0.30071174377224197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"/>
  <sheetViews>
    <sheetView showGridLines="0" tabSelected="1" view="pageBreakPreview" topLeftCell="A5" zoomScaleNormal="100" zoomScaleSheetLayoutView="100" workbookViewId="0">
      <selection activeCell="R10" sqref="R10"/>
    </sheetView>
  </sheetViews>
  <sheetFormatPr defaultRowHeight="15" x14ac:dyDescent="0.25"/>
  <sheetData>
    <row r="2" spans="1:14" ht="28.5" x14ac:dyDescent="0.45">
      <c r="A2" s="9" t="s">
        <v>623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</sheetData>
  <mergeCells count="1">
    <mergeCell ref="A2:N2"/>
  </mergeCells>
  <pageMargins left="0.511811024" right="0.511811024" top="0.78740157499999996" bottom="0.78740157499999996" header="0.31496062000000002" footer="0.31496062000000002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Base</vt:lpstr>
      <vt:lpstr>Loja</vt:lpstr>
      <vt:lpstr>Quantidade</vt:lpstr>
      <vt:lpstr>Percentual</vt:lpstr>
      <vt:lpstr>Plan1</vt:lpstr>
      <vt:lpstr>Diario</vt:lpstr>
      <vt:lpstr>Diario!Area_de_impressao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rpauser</dc:creator>
  <cp:lastModifiedBy>rpauser</cp:lastModifiedBy>
  <dcterms:created xsi:type="dcterms:W3CDTF">2020-03-23T13:28:52Z</dcterms:created>
  <dcterms:modified xsi:type="dcterms:W3CDTF">2020-04-20T22:53:35Z</dcterms:modified>
</cp:coreProperties>
</file>