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gresos 2019" sheetId="1" r:id="rId4"/>
    <sheet name="Egresos 2019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<sst xmlns="http://schemas.openxmlformats.org/spreadsheetml/2006/main" uniqueCount="71">
  <si>
    <t>ELIAGA MENDOLAZA CABRESTON</t>
  </si>
  <si>
    <t>HOJA 1</t>
  </si>
  <si>
    <t>INGRESOS CORRESPONDIENTES AL MES DE AGOSTO DEL 2019</t>
  </si>
  <si>
    <t>Factura</t>
  </si>
  <si>
    <t>Concepto</t>
  </si>
  <si>
    <t>Publico General</t>
  </si>
  <si>
    <t>Cliente</t>
  </si>
  <si>
    <t>Parcialidad</t>
  </si>
  <si>
    <t>Retenciones</t>
  </si>
  <si>
    <t>Impuestos</t>
  </si>
  <si>
    <t>Credito o devoluciones</t>
  </si>
  <si>
    <t>Pagos</t>
  </si>
  <si>
    <t>Imp. Locales</t>
  </si>
  <si>
    <t>Total</t>
  </si>
  <si>
    <t>16%</t>
  </si>
  <si>
    <t>0%</t>
  </si>
  <si>
    <t>IVA</t>
  </si>
  <si>
    <t>ISR</t>
  </si>
  <si>
    <t>IEPS</t>
  </si>
  <si>
    <t>Trasl</t>
  </si>
  <si>
    <t>Reten</t>
  </si>
  <si>
    <t>INGRESOS TOTALES</t>
  </si>
  <si>
    <t>EGRESOS CORRESPONDIENTES AL MES DE AGOSTO DEL 2019</t>
  </si>
  <si>
    <t>No Deducibles</t>
  </si>
  <si>
    <t>Compras y Gastos</t>
  </si>
  <si>
    <t>Nomina</t>
  </si>
  <si>
    <t>Parcialidades</t>
  </si>
  <si>
    <t>Cuota Imss</t>
  </si>
  <si>
    <t>Dev. o Cred.</t>
  </si>
  <si>
    <t>Iva</t>
  </si>
  <si>
    <t>Ieps</t>
  </si>
  <si>
    <t>Subsidio</t>
  </si>
  <si>
    <t>Otros</t>
  </si>
  <si>
    <t>16 %</t>
  </si>
  <si>
    <t>0 %</t>
  </si>
  <si>
    <t>9MDSVK:IKBDXS</t>
  </si>
  <si>
    <t>British American Tobacco Mexico Comercial, S.a. De C.v.</t>
  </si>
  <si>
    <t>9MQTKC:2FINLN</t>
  </si>
  <si>
    <t>9N3SCF:3EQP1Z</t>
  </si>
  <si>
    <t>00025467</t>
  </si>
  <si>
    <t>Desarrollo Comercial Abarrotero, S.a. De C.v.</t>
  </si>
  <si>
    <t>00025973</t>
  </si>
  <si>
    <t>00026174</t>
  </si>
  <si>
    <t>Proveedora De Abarrotes Rivera Sa De Cv</t>
  </si>
  <si>
    <t>00463405</t>
  </si>
  <si>
    <t>00463406</t>
  </si>
  <si>
    <t>00917335</t>
  </si>
  <si>
    <t>00917336</t>
  </si>
  <si>
    <t>00917337</t>
  </si>
  <si>
    <t>00917338</t>
  </si>
  <si>
    <t>00917339</t>
  </si>
  <si>
    <t>00919502</t>
  </si>
  <si>
    <t>00919503</t>
  </si>
  <si>
    <t>00919504</t>
  </si>
  <si>
    <t>00919505</t>
  </si>
  <si>
    <t>00919506</t>
  </si>
  <si>
    <t>00919507</t>
  </si>
  <si>
    <t>00919508</t>
  </si>
  <si>
    <t>00919509</t>
  </si>
  <si>
    <t>00919510</t>
  </si>
  <si>
    <t>00919511</t>
  </si>
  <si>
    <t>0035836893</t>
  </si>
  <si>
    <t>Truper S.a. De C.v.</t>
  </si>
  <si>
    <t>0035887052</t>
  </si>
  <si>
    <t>0035905026</t>
  </si>
  <si>
    <t>Comercializadora Pepsico Mexico S De Rl De Cv</t>
  </si>
  <si>
    <t>EGRESOS TOTALES</t>
  </si>
  <si>
    <t>HOJA 37</t>
  </si>
  <si>
    <t>Dev. o Cred</t>
  </si>
  <si>
    <t>SUMA ANTERIOR</t>
  </si>
  <si>
    <t>Bancoppel, S.a., Institucion De Banca Multiple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</si>
</sst>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4" fillId="0" borderId="3" applyFont="0" applyNumberFormat="1" applyFill="0" applyBorder="1" applyAlignment="0">
      <alignment horizontal="general" vertical="bottom" textRotation="0" wrapText="false" shrinkToFit="false"/>
    </xf>
    <xf xfId="0" fontId="0" numFmtId="4" fillId="0" borderId="4" applyFont="0" applyNumberFormat="1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4" fillId="0" borderId="5" applyFont="0" applyNumberFormat="1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42"/>
  <sheetViews>
    <sheetView tabSelected="1" workbookViewId="0" showGridLines="true" showRowColHeaders="1">
      <selection activeCell="A6" sqref="A6:R41"/>
    </sheetView>
  </sheetViews>
  <sheetFormatPr defaultRowHeight="14.4" outlineLevelRow="0" outlineLevelCol="0"/>
  <cols>
    <col min="2" max="2" width="47" customWidth="true" style="0"/>
    <col min="3" max="3" width="6.998291" bestFit="true" customWidth="true" style="0"/>
    <col min="4" max="4" width="5.855713" bestFit="true" customWidth="true" style="0"/>
    <col min="5" max="5" width="5.855713" bestFit="true" customWidth="true" style="0"/>
    <col min="6" max="6" width="5.855713" bestFit="true" customWidth="true" style="0"/>
    <col min="7" max="7" width="5.855713" bestFit="true" customWidth="true" style="0"/>
    <col min="8" max="8" width="5.855713" bestFit="true" customWidth="true" style="0"/>
    <col min="9" max="9" width="5.855713" bestFit="true" customWidth="true" style="0"/>
    <col min="10" max="10" width="5.855713" bestFit="true" customWidth="true" style="0"/>
    <col min="11" max="11" width="5.855713" bestFit="true" customWidth="true" style="0"/>
    <col min="13" max="13" width="5.855713" bestFit="true" customWidth="true" style="0"/>
  </cols>
  <sheetData>
    <row r="1" spans="1:18">
      <c r="A1" t="s">
        <v>0</v>
      </c>
      <c r="L1" t="s">
        <v>1</v>
      </c>
    </row>
    <row r="2" spans="1:18">
      <c r="A2" t="s">
        <v>2</v>
      </c>
    </row>
    <row r="4" spans="1:18">
      <c r="A4" s="1" t="s">
        <v>3</v>
      </c>
      <c r="B4" s="1" t="s">
        <v>4</v>
      </c>
      <c r="C4" s="1" t="s">
        <v>5</v>
      </c>
      <c r="D4" s="1"/>
      <c r="E4" s="1"/>
      <c r="F4" s="1" t="s">
        <v>6</v>
      </c>
      <c r="G4" s="1"/>
      <c r="H4" s="1" t="s">
        <v>7</v>
      </c>
      <c r="I4" s="1"/>
      <c r="J4" s="1" t="s">
        <v>8</v>
      </c>
      <c r="K4" s="1"/>
      <c r="L4" s="2" t="s">
        <v>9</v>
      </c>
      <c r="M4" s="1"/>
      <c r="N4" s="1" t="s">
        <v>10</v>
      </c>
      <c r="O4" s="1" t="s">
        <v>11</v>
      </c>
      <c r="P4" s="1" t="s">
        <v>12</v>
      </c>
      <c r="Q4" s="1"/>
      <c r="R4" s="1" t="s">
        <v>13</v>
      </c>
    </row>
    <row r="5" spans="1:18">
      <c r="A5" s="1"/>
      <c r="B5" s="1"/>
      <c r="C5" s="1" t="s">
        <v>13</v>
      </c>
      <c r="D5" s="1" t="s">
        <v>14</v>
      </c>
      <c r="E5" s="1" t="s">
        <v>15</v>
      </c>
      <c r="F5" s="1" t="s">
        <v>14</v>
      </c>
      <c r="G5" s="1" t="s">
        <v>15</v>
      </c>
      <c r="H5" s="1" t="s">
        <v>14</v>
      </c>
      <c r="I5" s="1" t="s">
        <v>15</v>
      </c>
      <c r="J5" s="1" t="s">
        <v>16</v>
      </c>
      <c r="K5" s="1" t="s">
        <v>17</v>
      </c>
      <c r="L5" s="1" t="s">
        <v>16</v>
      </c>
      <c r="M5" s="1" t="s">
        <v>18</v>
      </c>
      <c r="N5" s="1"/>
      <c r="O5" s="1"/>
      <c r="P5" s="1" t="s">
        <v>19</v>
      </c>
      <c r="Q5" s="1" t="s">
        <v>20</v>
      </c>
      <c r="R5" s="1"/>
    </row>
    <row r="6" spans="1:18">
      <c r="A6" s="7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>
      <c r="A9" s="7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>
      <c r="A10" s="7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>
      <c r="A11" s="7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>
      <c r="A12" s="7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>
      <c r="A13" s="7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>
      <c r="A14" s="7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>
      <c r="A15" s="7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>
      <c r="A16" s="7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>
      <c r="A17" s="7"/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>
      <c r="A18" s="7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>
      <c r="A19" s="7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>
      <c r="A20" s="7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>
      <c r="A21" s="7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>
      <c r="A22" s="7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>
      <c r="A23" s="7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>
      <c r="A24" s="7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>
      <c r="A25" s="7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>
      <c r="A26" s="7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>
      <c r="A27" s="7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>
      <c r="A28" s="7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>
      <c r="A29" s="7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>
      <c r="A30" s="7"/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>
      <c r="A31" s="7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>
      <c r="A32" s="7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>
      <c r="A33" s="7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>
      <c r="A34" s="7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>
      <c r="A35" s="7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>
      <c r="A36" s="7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>
      <c r="A41" s="7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>
      <c r="A42" s="3"/>
      <c r="B42" s="4" t="s">
        <v>21</v>
      </c>
      <c r="C42" s="5">
        <f>SUM(C6:C42)</f>
        <v>0</v>
      </c>
      <c r="D42" s="5">
        <f>SUM(D6:D42)</f>
        <v>0</v>
      </c>
      <c r="E42" s="5">
        <f>SUM(E6:E42)</f>
        <v>0</v>
      </c>
      <c r="F42" s="5">
        <f>SUM(F6:F42)</f>
        <v>0</v>
      </c>
      <c r="G42" s="5">
        <f>SUM(G6:G42)</f>
        <v>0</v>
      </c>
      <c r="H42" s="5">
        <f>SUM(H6:H42)</f>
        <v>0</v>
      </c>
      <c r="I42" s="5">
        <f>SUM(I6:I42)</f>
        <v>0</v>
      </c>
      <c r="J42" s="5">
        <f>SUM(J6:J42)</f>
        <v>0</v>
      </c>
      <c r="K42" s="5">
        <f>SUM(K6:K42)</f>
        <v>0</v>
      </c>
      <c r="L42" s="5">
        <f>SUM(L6:L42)</f>
        <v>0</v>
      </c>
      <c r="M42" s="5">
        <f>SUM(M6:M42)</f>
        <v>0</v>
      </c>
      <c r="N42" s="5">
        <f>SUM(N6:N42)</f>
        <v>0</v>
      </c>
      <c r="O42" s="5">
        <f>SUM(O6:O42)</f>
        <v>0</v>
      </c>
      <c r="P42" s="5">
        <f>SUM(P6:P42)</f>
        <v>0</v>
      </c>
      <c r="Q42" s="5">
        <f>SUM(Q6:Q42)</f>
        <v>0</v>
      </c>
      <c r="R42" s="6">
        <f>SUM(R6:R42)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G4"/>
    <mergeCell ref="H4:I4"/>
    <mergeCell ref="J4:K4"/>
    <mergeCell ref="L4:M4"/>
    <mergeCell ref="N4:N5"/>
    <mergeCell ref="O4:O5"/>
    <mergeCell ref="P4:Q4"/>
    <mergeCell ref="R4:R5"/>
  </mergeCells>
  <printOptions gridLines="false" gridLinesSet="true"/>
  <pageMargins left="0.75" right="0.75" top="1" bottom="1" header="0.3" footer="0.3"/>
  <pageSetup paperSize="1" orientation="landscape" scale="7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84"/>
  <sheetViews>
    <sheetView tabSelected="0" workbookViewId="0" showGridLines="true" showRowColHeaders="1">
      <selection activeCell="A48" sqref="A48:P83"/>
    </sheetView>
  </sheetViews>
  <sheetFormatPr defaultRowHeight="14.4" outlineLevelRow="0" outlineLevelCol="0"/>
  <cols>
    <col min="2" max="2" width="47" customWidth="true" style="0"/>
    <col min="3" max="3" width="16.424561" bestFit="true" customWidth="true" style="0"/>
    <col min="4" max="4" width="10.568848" bestFit="true" customWidth="true" style="0"/>
    <col min="5" max="5" width="11.711426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5.855713" bestFit="true" customWidth="true" style="0"/>
    <col min="10" max="10" width="6.998291" bestFit="true" customWidth="true" style="0"/>
    <col min="11" max="11" width="11.711426" bestFit="true" customWidth="true" style="0"/>
    <col min="12" max="12" width="11.711426" bestFit="true" customWidth="true" style="0"/>
    <col min="13" max="13" width="12.854004" bestFit="true" customWidth="true" style="0"/>
    <col min="14" max="14" width="11.711426" bestFit="true" customWidth="true" style="0"/>
    <col min="16" max="16" width="11.711426" bestFit="true" customWidth="true" style="0"/>
  </cols>
  <sheetData>
    <row r="1" spans="1:17">
      <c r="A1" t="s">
        <v>0</v>
      </c>
      <c r="L1" t="s">
        <v>1</v>
      </c>
    </row>
    <row r="2" spans="1:17">
      <c r="A2" t="s">
        <v>22</v>
      </c>
    </row>
    <row r="4" spans="1:17">
      <c r="A4" s="1" t="s">
        <v>3</v>
      </c>
      <c r="B4" s="1" t="s">
        <v>4</v>
      </c>
      <c r="C4" s="1" t="s">
        <v>23</v>
      </c>
      <c r="D4" s="1" t="s">
        <v>24</v>
      </c>
      <c r="E4" s="1"/>
      <c r="F4" s="1" t="s">
        <v>9</v>
      </c>
      <c r="G4" s="1"/>
      <c r="H4" s="1" t="s">
        <v>25</v>
      </c>
      <c r="I4" s="1"/>
      <c r="J4" s="1"/>
      <c r="K4" s="1" t="s">
        <v>26</v>
      </c>
      <c r="L4" s="1"/>
      <c r="M4" s="1" t="s">
        <v>27</v>
      </c>
      <c r="N4" s="1" t="s">
        <v>11</v>
      </c>
      <c r="O4" s="1" t="s">
        <v>28</v>
      </c>
      <c r="P4" s="1" t="s">
        <v>13</v>
      </c>
    </row>
    <row r="5" spans="1:17">
      <c r="A5" s="1"/>
      <c r="B5" s="1"/>
      <c r="C5" s="1"/>
      <c r="D5" s="1" t="s">
        <v>14</v>
      </c>
      <c r="E5" s="1" t="s">
        <v>15</v>
      </c>
      <c r="F5" s="1" t="s">
        <v>29</v>
      </c>
      <c r="G5" s="1" t="s">
        <v>30</v>
      </c>
      <c r="H5" s="1" t="s">
        <v>31</v>
      </c>
      <c r="I5" s="1" t="s">
        <v>17</v>
      </c>
      <c r="J5" s="1" t="s">
        <v>32</v>
      </c>
      <c r="K5" s="1" t="s">
        <v>33</v>
      </c>
      <c r="L5" s="1" t="s">
        <v>34</v>
      </c>
      <c r="M5" s="1"/>
      <c r="N5" s="1"/>
      <c r="O5" s="1"/>
      <c r="P5" s="1"/>
    </row>
    <row r="6" spans="1:17">
      <c r="A6" s="7" t="s">
        <v>35</v>
      </c>
      <c r="B6" s="7" t="s">
        <v>36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2614.85</v>
      </c>
      <c r="O6" s="8">
        <v>0</v>
      </c>
      <c r="P6" s="8">
        <f>sum(C6:H6)-I6+sum(J6:N6)</f>
        <v>2614.85</v>
      </c>
      <c r="Q6">
        <v>0</v>
      </c>
    </row>
    <row r="7" spans="1:17">
      <c r="A7" s="7" t="s">
        <v>37</v>
      </c>
      <c r="B7" s="7" t="s">
        <v>36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1357</v>
      </c>
      <c r="O7" s="8">
        <v>0</v>
      </c>
      <c r="P7" s="8">
        <f>sum(C7:H7)-I7+sum(J7:N7)</f>
        <v>1357</v>
      </c>
      <c r="Q7">
        <v>0</v>
      </c>
    </row>
    <row r="8" spans="1:17">
      <c r="A8" s="7" t="s">
        <v>38</v>
      </c>
      <c r="B8" s="7" t="s">
        <v>36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2999.77</v>
      </c>
      <c r="O8" s="8">
        <v>0</v>
      </c>
      <c r="P8" s="8">
        <f>sum(C8:H8)-I8+sum(J8:N8)</f>
        <v>2999.77</v>
      </c>
      <c r="Q8">
        <v>0</v>
      </c>
    </row>
    <row r="9" spans="1:17">
      <c r="A9" s="7" t="s">
        <v>39</v>
      </c>
      <c r="B9" s="7" t="s">
        <v>40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39653</v>
      </c>
      <c r="O9" s="8">
        <v>0</v>
      </c>
      <c r="P9" s="8">
        <f>sum(C9:H9)-I9+sum(J9:N9)</f>
        <v>39653</v>
      </c>
      <c r="Q9">
        <v>0</v>
      </c>
    </row>
    <row r="10" spans="1:17">
      <c r="A10" s="7" t="s">
        <v>41</v>
      </c>
      <c r="B10" s="7" t="s">
        <v>40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12969</v>
      </c>
      <c r="O10" s="8">
        <v>0</v>
      </c>
      <c r="P10" s="8">
        <f>sum(C10:H10)-I10+sum(J10:N10)</f>
        <v>12969</v>
      </c>
      <c r="Q10">
        <v>0</v>
      </c>
    </row>
    <row r="11" spans="1:17">
      <c r="A11" s="7" t="s">
        <v>42</v>
      </c>
      <c r="B11" s="7" t="s">
        <v>40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18767</v>
      </c>
      <c r="O11" s="8">
        <v>0</v>
      </c>
      <c r="P11" s="8">
        <f>sum(C11:H11)-I11+sum(J11:N11)</f>
        <v>18767</v>
      </c>
      <c r="Q11">
        <v>0</v>
      </c>
    </row>
    <row r="12" spans="1:17">
      <c r="A12" s="7">
        <v>46552</v>
      </c>
      <c r="B12" s="7" t="s">
        <v>36</v>
      </c>
      <c r="C12" s="8">
        <v>0</v>
      </c>
      <c r="D12" s="8">
        <v>0</v>
      </c>
      <c r="E12" s="8">
        <v>0</v>
      </c>
      <c r="F12" s="8">
        <v>360.66</v>
      </c>
      <c r="G12" s="8">
        <v>0</v>
      </c>
      <c r="H12" s="8">
        <v>0</v>
      </c>
      <c r="I12" s="8">
        <v>0</v>
      </c>
      <c r="J12" s="8">
        <v>0</v>
      </c>
      <c r="K12" s="8">
        <v>2254.18</v>
      </c>
      <c r="L12" s="8">
        <v>0</v>
      </c>
      <c r="M12" s="8">
        <v>0</v>
      </c>
      <c r="N12" s="8">
        <v>0</v>
      </c>
      <c r="O12" s="8">
        <v>0</v>
      </c>
      <c r="P12" s="8">
        <f>sum(C12:H12)-I12+sum(J12:N12)</f>
        <v>2614.84</v>
      </c>
      <c r="Q12">
        <v>2614.84</v>
      </c>
    </row>
    <row r="13" spans="1:17">
      <c r="A13" s="7">
        <v>46693</v>
      </c>
      <c r="B13" s="7" t="s">
        <v>36</v>
      </c>
      <c r="C13" s="8">
        <v>0</v>
      </c>
      <c r="D13" s="8">
        <v>0</v>
      </c>
      <c r="E13" s="8">
        <v>0</v>
      </c>
      <c r="F13" s="8">
        <v>600.93</v>
      </c>
      <c r="G13" s="8">
        <v>0</v>
      </c>
      <c r="H13" s="8">
        <v>0</v>
      </c>
      <c r="I13" s="8">
        <v>0</v>
      </c>
      <c r="J13" s="8">
        <v>0</v>
      </c>
      <c r="K13" s="8">
        <v>3755.83</v>
      </c>
      <c r="L13" s="8">
        <v>0</v>
      </c>
      <c r="M13" s="8">
        <v>0</v>
      </c>
      <c r="N13" s="8">
        <v>0</v>
      </c>
      <c r="O13" s="8">
        <v>0</v>
      </c>
      <c r="P13" s="8">
        <f>sum(C13:H13)-I13+sum(J13:N13)</f>
        <v>4356.76</v>
      </c>
      <c r="Q13">
        <v>4356.76</v>
      </c>
    </row>
    <row r="14" spans="1:17">
      <c r="A14" s="7">
        <v>95590</v>
      </c>
      <c r="B14" s="7" t="s">
        <v>43</v>
      </c>
      <c r="C14" s="8">
        <v>0</v>
      </c>
      <c r="D14" s="8">
        <v>3515.82</v>
      </c>
      <c r="E14" s="8">
        <v>0</v>
      </c>
      <c r="F14" s="8">
        <v>562.531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f>sum(C14:H14)-I14+sum(J14:N14)</f>
        <v>4078.351</v>
      </c>
      <c r="Q14">
        <v>4078.35</v>
      </c>
    </row>
    <row r="15" spans="1:17">
      <c r="A15" s="7">
        <v>95591</v>
      </c>
      <c r="B15" s="7" t="s">
        <v>43</v>
      </c>
      <c r="C15" s="8">
        <v>0</v>
      </c>
      <c r="D15" s="8">
        <v>1445.56</v>
      </c>
      <c r="E15" s="8">
        <v>2694.71</v>
      </c>
      <c r="F15" s="8">
        <v>231.2897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f>sum(C15:H15)-I15+sum(J15:N15)</f>
        <v>4371.5597</v>
      </c>
      <c r="Q15">
        <v>4371.56</v>
      </c>
    </row>
    <row r="16" spans="1:17">
      <c r="A16" s="7">
        <v>95592</v>
      </c>
      <c r="B16" s="7" t="s">
        <v>43</v>
      </c>
      <c r="C16" s="8">
        <v>0</v>
      </c>
      <c r="D16" s="8">
        <v>678.06</v>
      </c>
      <c r="E16" s="8">
        <v>1344.4</v>
      </c>
      <c r="F16" s="8">
        <v>108.4897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f>sum(C16:H16)-I16+sum(J16:N16)</f>
        <v>2130.9497</v>
      </c>
      <c r="Q16">
        <v>2130.95</v>
      </c>
    </row>
    <row r="17" spans="1:17">
      <c r="A17" s="7" t="s">
        <v>44</v>
      </c>
      <c r="B17" s="7" t="s">
        <v>40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120</v>
      </c>
      <c r="P17" s="8">
        <f>sum(C17:H17)-I17+sum(J17:N17)</f>
        <v>0</v>
      </c>
      <c r="Q17">
        <v>120</v>
      </c>
    </row>
    <row r="18" spans="1:17">
      <c r="A18" s="7" t="s">
        <v>45</v>
      </c>
      <c r="B18" s="7" t="s">
        <v>40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485</v>
      </c>
      <c r="P18" s="8">
        <f>sum(C18:H18)-I18+sum(J18:N18)</f>
        <v>0</v>
      </c>
      <c r="Q18">
        <v>485</v>
      </c>
    </row>
    <row r="19" spans="1:17">
      <c r="A19" s="7">
        <v>741407</v>
      </c>
      <c r="B19" s="7" t="s">
        <v>43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1444</v>
      </c>
      <c r="O19" s="8">
        <v>0</v>
      </c>
      <c r="P19" s="8">
        <f>sum(C19:H19)-I19+sum(J19:N19)</f>
        <v>1444</v>
      </c>
      <c r="Q19">
        <v>0</v>
      </c>
    </row>
    <row r="20" spans="1:17">
      <c r="A20" s="7" t="s">
        <v>46</v>
      </c>
      <c r="B20" s="7" t="s">
        <v>40</v>
      </c>
      <c r="C20" s="8">
        <v>0</v>
      </c>
      <c r="D20" s="8">
        <v>0</v>
      </c>
      <c r="E20" s="8">
        <v>0</v>
      </c>
      <c r="F20" s="8">
        <v>0</v>
      </c>
      <c r="G20" s="8">
        <v>311.1</v>
      </c>
      <c r="H20" s="8">
        <v>0</v>
      </c>
      <c r="I20" s="8">
        <v>0</v>
      </c>
      <c r="J20" s="8">
        <v>0</v>
      </c>
      <c r="K20" s="8">
        <v>0</v>
      </c>
      <c r="L20" s="8">
        <v>3888.9</v>
      </c>
      <c r="M20" s="8">
        <v>0</v>
      </c>
      <c r="N20" s="8">
        <v>0</v>
      </c>
      <c r="O20" s="8">
        <v>0</v>
      </c>
      <c r="P20" s="8">
        <f>sum(C20:H20)-I20+sum(J20:N20)</f>
        <v>4200</v>
      </c>
      <c r="Q20">
        <v>4200</v>
      </c>
    </row>
    <row r="21" spans="1:17">
      <c r="A21" s="7" t="s">
        <v>47</v>
      </c>
      <c r="B21" s="7" t="s">
        <v>40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4795</v>
      </c>
      <c r="M21" s="8">
        <v>0</v>
      </c>
      <c r="N21" s="8">
        <v>0</v>
      </c>
      <c r="O21" s="8">
        <v>0</v>
      </c>
      <c r="P21" s="8">
        <f>sum(C21:H21)-I21+sum(J21:N21)</f>
        <v>4795</v>
      </c>
      <c r="Q21">
        <v>4795</v>
      </c>
    </row>
    <row r="22" spans="1:17">
      <c r="A22" s="7" t="s">
        <v>48</v>
      </c>
      <c r="B22" s="7" t="s">
        <v>40</v>
      </c>
      <c r="C22" s="8">
        <v>0</v>
      </c>
      <c r="D22" s="8">
        <v>0</v>
      </c>
      <c r="E22" s="8">
        <v>0</v>
      </c>
      <c r="F22" s="8">
        <v>647.72</v>
      </c>
      <c r="G22" s="8">
        <v>0</v>
      </c>
      <c r="H22" s="8">
        <v>0</v>
      </c>
      <c r="I22" s="8">
        <v>0</v>
      </c>
      <c r="J22" s="8">
        <v>0</v>
      </c>
      <c r="K22" s="8">
        <v>4048.29</v>
      </c>
      <c r="L22" s="8">
        <v>215</v>
      </c>
      <c r="M22" s="8">
        <v>0</v>
      </c>
      <c r="N22" s="8">
        <v>0</v>
      </c>
      <c r="O22" s="8">
        <v>0</v>
      </c>
      <c r="P22" s="8">
        <f>sum(C22:H22)-I22+sum(J22:N22)</f>
        <v>4911.01</v>
      </c>
      <c r="Q22">
        <v>4911.01</v>
      </c>
    </row>
    <row r="23" spans="1:17">
      <c r="A23" s="7" t="s">
        <v>49</v>
      </c>
      <c r="B23" s="7" t="s">
        <v>40</v>
      </c>
      <c r="C23" s="8">
        <v>0</v>
      </c>
      <c r="D23" s="8">
        <v>0</v>
      </c>
      <c r="E23" s="8">
        <v>0</v>
      </c>
      <c r="F23" s="8">
        <v>666.46</v>
      </c>
      <c r="G23" s="8">
        <v>0</v>
      </c>
      <c r="H23" s="8">
        <v>0</v>
      </c>
      <c r="I23" s="8">
        <v>0</v>
      </c>
      <c r="J23" s="8">
        <v>0</v>
      </c>
      <c r="K23" s="8">
        <v>4165.47</v>
      </c>
      <c r="L23" s="8">
        <v>0</v>
      </c>
      <c r="M23" s="8">
        <v>0</v>
      </c>
      <c r="N23" s="8">
        <v>0</v>
      </c>
      <c r="O23" s="8">
        <v>0</v>
      </c>
      <c r="P23" s="8">
        <f>sum(C23:H23)-I23+sum(J23:N23)</f>
        <v>4831.93</v>
      </c>
      <c r="Q23">
        <v>4831.93</v>
      </c>
    </row>
    <row r="24" spans="1:17">
      <c r="A24" s="7" t="s">
        <v>50</v>
      </c>
      <c r="B24" s="7" t="s">
        <v>40</v>
      </c>
      <c r="C24" s="8">
        <v>0</v>
      </c>
      <c r="D24" s="8">
        <v>0</v>
      </c>
      <c r="E24" s="8">
        <v>0</v>
      </c>
      <c r="F24" s="8">
        <v>0</v>
      </c>
      <c r="G24" s="8">
        <v>311.84</v>
      </c>
      <c r="H24" s="8">
        <v>0</v>
      </c>
      <c r="I24" s="8">
        <v>0</v>
      </c>
      <c r="J24" s="8">
        <v>0</v>
      </c>
      <c r="K24" s="8">
        <v>0</v>
      </c>
      <c r="L24" s="8">
        <v>4645.16</v>
      </c>
      <c r="M24" s="8">
        <v>0</v>
      </c>
      <c r="N24" s="8">
        <v>0</v>
      </c>
      <c r="O24" s="8">
        <v>0</v>
      </c>
      <c r="P24" s="8">
        <f>sum(C24:H24)-I24+sum(J24:N24)</f>
        <v>4957</v>
      </c>
      <c r="Q24">
        <v>4957</v>
      </c>
    </row>
    <row r="25" spans="1:17">
      <c r="A25" s="7" t="s">
        <v>51</v>
      </c>
      <c r="B25" s="7" t="s">
        <v>40</v>
      </c>
      <c r="C25" s="8">
        <v>0</v>
      </c>
      <c r="D25" s="8">
        <v>0</v>
      </c>
      <c r="E25" s="8">
        <v>0</v>
      </c>
      <c r="F25" s="8">
        <v>0</v>
      </c>
      <c r="G25" s="8">
        <v>32.6</v>
      </c>
      <c r="H25" s="8">
        <v>0</v>
      </c>
      <c r="I25" s="8">
        <v>0</v>
      </c>
      <c r="J25" s="8">
        <v>0</v>
      </c>
      <c r="K25" s="8">
        <v>0</v>
      </c>
      <c r="L25" s="8">
        <v>4547.4</v>
      </c>
      <c r="M25" s="8">
        <v>0</v>
      </c>
      <c r="N25" s="8">
        <v>0</v>
      </c>
      <c r="O25" s="8">
        <v>0</v>
      </c>
      <c r="P25" s="8">
        <f>sum(C25:H25)-I25+sum(J25:N25)</f>
        <v>4580</v>
      </c>
      <c r="Q25">
        <v>4580</v>
      </c>
    </row>
    <row r="26" spans="1:17">
      <c r="A26" s="7" t="s">
        <v>52</v>
      </c>
      <c r="B26" s="7" t="s">
        <v>40</v>
      </c>
      <c r="C26" s="8">
        <v>0</v>
      </c>
      <c r="D26" s="8">
        <v>0</v>
      </c>
      <c r="E26" s="8">
        <v>0</v>
      </c>
      <c r="F26" s="8">
        <v>407.72</v>
      </c>
      <c r="G26" s="8">
        <v>67.04</v>
      </c>
      <c r="H26" s="8">
        <v>0</v>
      </c>
      <c r="I26" s="8">
        <v>0</v>
      </c>
      <c r="J26" s="8">
        <v>0</v>
      </c>
      <c r="K26" s="8">
        <v>2548.28</v>
      </c>
      <c r="L26" s="8">
        <v>1883.96</v>
      </c>
      <c r="M26" s="8">
        <v>0</v>
      </c>
      <c r="N26" s="8">
        <v>0</v>
      </c>
      <c r="O26" s="8">
        <v>0</v>
      </c>
      <c r="P26" s="8">
        <f>sum(C26:H26)-I26+sum(J26:N26)</f>
        <v>4907</v>
      </c>
      <c r="Q26">
        <v>4907</v>
      </c>
    </row>
    <row r="27" spans="1:17">
      <c r="A27" s="7" t="s">
        <v>53</v>
      </c>
      <c r="B27" s="7" t="s">
        <v>40</v>
      </c>
      <c r="C27" s="8">
        <v>0</v>
      </c>
      <c r="D27" s="8">
        <v>0</v>
      </c>
      <c r="E27" s="8">
        <v>0</v>
      </c>
      <c r="F27" s="8">
        <v>671.45</v>
      </c>
      <c r="G27" s="8">
        <v>0</v>
      </c>
      <c r="H27" s="8">
        <v>0</v>
      </c>
      <c r="I27" s="8">
        <v>0</v>
      </c>
      <c r="J27" s="8">
        <v>0</v>
      </c>
      <c r="K27" s="8">
        <v>4196.56</v>
      </c>
      <c r="L27" s="8">
        <v>0</v>
      </c>
      <c r="M27" s="8">
        <v>0</v>
      </c>
      <c r="N27" s="8">
        <v>0</v>
      </c>
      <c r="O27" s="8">
        <v>0</v>
      </c>
      <c r="P27" s="8">
        <f>sum(C27:H27)-I27+sum(J27:N27)</f>
        <v>4868.01</v>
      </c>
      <c r="Q27">
        <v>4868.01</v>
      </c>
    </row>
    <row r="28" spans="1:17">
      <c r="A28" s="7" t="s">
        <v>54</v>
      </c>
      <c r="B28" s="7" t="s">
        <v>40</v>
      </c>
      <c r="C28" s="8">
        <v>0</v>
      </c>
      <c r="D28" s="8">
        <v>0</v>
      </c>
      <c r="E28" s="8">
        <v>0</v>
      </c>
      <c r="F28" s="8">
        <v>641.24</v>
      </c>
      <c r="G28" s="8">
        <v>0</v>
      </c>
      <c r="H28" s="8">
        <v>0</v>
      </c>
      <c r="I28" s="8">
        <v>0</v>
      </c>
      <c r="J28" s="8">
        <v>0</v>
      </c>
      <c r="K28" s="8">
        <v>4007.76</v>
      </c>
      <c r="L28" s="8">
        <v>0</v>
      </c>
      <c r="M28" s="8">
        <v>0</v>
      </c>
      <c r="N28" s="8">
        <v>0</v>
      </c>
      <c r="O28" s="8">
        <v>0</v>
      </c>
      <c r="P28" s="8">
        <f>sum(C28:H28)-I28+sum(J28:N28)</f>
        <v>4649</v>
      </c>
      <c r="Q28">
        <v>4649</v>
      </c>
    </row>
    <row r="29" spans="1:17">
      <c r="A29" s="7" t="s">
        <v>55</v>
      </c>
      <c r="B29" s="7" t="s">
        <v>40</v>
      </c>
      <c r="C29" s="8">
        <v>0</v>
      </c>
      <c r="D29" s="8">
        <v>0</v>
      </c>
      <c r="E29" s="8">
        <v>0</v>
      </c>
      <c r="F29" s="8">
        <v>644.14</v>
      </c>
      <c r="G29" s="8">
        <v>0</v>
      </c>
      <c r="H29" s="8">
        <v>0</v>
      </c>
      <c r="I29" s="8">
        <v>0</v>
      </c>
      <c r="J29" s="8">
        <v>0</v>
      </c>
      <c r="K29" s="8">
        <v>4025.88</v>
      </c>
      <c r="L29" s="8">
        <v>0</v>
      </c>
      <c r="M29" s="8">
        <v>0</v>
      </c>
      <c r="N29" s="8">
        <v>0</v>
      </c>
      <c r="O29" s="8">
        <v>0</v>
      </c>
      <c r="P29" s="8">
        <f>sum(C29:H29)-I29+sum(J29:N29)</f>
        <v>4670.02</v>
      </c>
      <c r="Q29">
        <v>4670.02</v>
      </c>
    </row>
    <row r="30" spans="1:17">
      <c r="A30" s="7" t="s">
        <v>56</v>
      </c>
      <c r="B30" s="7" t="s">
        <v>40</v>
      </c>
      <c r="C30" s="8">
        <v>0</v>
      </c>
      <c r="D30" s="8">
        <v>0</v>
      </c>
      <c r="E30" s="8">
        <v>0</v>
      </c>
      <c r="F30" s="8">
        <v>668.69</v>
      </c>
      <c r="G30" s="8">
        <v>0</v>
      </c>
      <c r="H30" s="8">
        <v>0</v>
      </c>
      <c r="I30" s="8">
        <v>0</v>
      </c>
      <c r="J30" s="8">
        <v>0</v>
      </c>
      <c r="K30" s="8">
        <v>4179.32</v>
      </c>
      <c r="L30" s="8">
        <v>0</v>
      </c>
      <c r="M30" s="8">
        <v>0</v>
      </c>
      <c r="N30" s="8">
        <v>0</v>
      </c>
      <c r="O30" s="8">
        <v>0</v>
      </c>
      <c r="P30" s="8">
        <f>sum(C30:H30)-I30+sum(J30:N30)</f>
        <v>4848.01</v>
      </c>
      <c r="Q30">
        <v>4848.01</v>
      </c>
    </row>
    <row r="31" spans="1:17">
      <c r="A31" s="7" t="s">
        <v>57</v>
      </c>
      <c r="B31" s="7" t="s">
        <v>40</v>
      </c>
      <c r="C31" s="8">
        <v>0</v>
      </c>
      <c r="D31" s="8">
        <v>0</v>
      </c>
      <c r="E31" s="8">
        <v>0</v>
      </c>
      <c r="F31" s="8">
        <v>580.42</v>
      </c>
      <c r="G31" s="8">
        <v>0</v>
      </c>
      <c r="H31" s="8">
        <v>0</v>
      </c>
      <c r="I31" s="8">
        <v>0</v>
      </c>
      <c r="J31" s="8">
        <v>0</v>
      </c>
      <c r="K31" s="8">
        <v>3627.58</v>
      </c>
      <c r="L31" s="8">
        <v>0</v>
      </c>
      <c r="M31" s="8">
        <v>0</v>
      </c>
      <c r="N31" s="8">
        <v>0</v>
      </c>
      <c r="O31" s="8">
        <v>0</v>
      </c>
      <c r="P31" s="8">
        <f>sum(C31:H31)-I31+sum(J31:N31)</f>
        <v>4208</v>
      </c>
      <c r="Q31">
        <v>4208</v>
      </c>
    </row>
    <row r="32" spans="1:17">
      <c r="A32" s="7" t="s">
        <v>58</v>
      </c>
      <c r="B32" s="7" t="s">
        <v>40</v>
      </c>
      <c r="C32" s="8">
        <v>0</v>
      </c>
      <c r="D32" s="8">
        <v>0</v>
      </c>
      <c r="E32" s="8">
        <v>0</v>
      </c>
      <c r="F32" s="8">
        <v>596.55</v>
      </c>
      <c r="G32" s="8">
        <v>0</v>
      </c>
      <c r="H32" s="8">
        <v>0</v>
      </c>
      <c r="I32" s="8">
        <v>0</v>
      </c>
      <c r="J32" s="8">
        <v>0</v>
      </c>
      <c r="K32" s="8">
        <v>3728.45</v>
      </c>
      <c r="L32" s="8">
        <v>0</v>
      </c>
      <c r="M32" s="8">
        <v>0</v>
      </c>
      <c r="N32" s="8">
        <v>0</v>
      </c>
      <c r="O32" s="8">
        <v>0</v>
      </c>
      <c r="P32" s="8">
        <f>sum(C32:H32)-I32+sum(J32:N32)</f>
        <v>4325</v>
      </c>
      <c r="Q32">
        <v>4325</v>
      </c>
    </row>
    <row r="33" spans="1:17">
      <c r="A33" s="7" t="s">
        <v>59</v>
      </c>
      <c r="B33" s="7" t="s">
        <v>40</v>
      </c>
      <c r="C33" s="8">
        <v>0</v>
      </c>
      <c r="D33" s="8">
        <v>0</v>
      </c>
      <c r="E33" s="8">
        <v>0</v>
      </c>
      <c r="F33" s="8">
        <v>427.58</v>
      </c>
      <c r="G33" s="8">
        <v>0</v>
      </c>
      <c r="H33" s="8">
        <v>0</v>
      </c>
      <c r="I33" s="8">
        <v>0</v>
      </c>
      <c r="J33" s="8">
        <v>0</v>
      </c>
      <c r="K33" s="8">
        <v>2672.43</v>
      </c>
      <c r="L33" s="8">
        <v>0</v>
      </c>
      <c r="M33" s="8">
        <v>0</v>
      </c>
      <c r="N33" s="8">
        <v>0</v>
      </c>
      <c r="O33" s="8">
        <v>0</v>
      </c>
      <c r="P33" s="8">
        <f>sum(C33:H33)-I33+sum(J33:N33)</f>
        <v>3100.01</v>
      </c>
      <c r="Q33">
        <v>3100.01</v>
      </c>
    </row>
    <row r="34" spans="1:17">
      <c r="A34" s="7" t="s">
        <v>60</v>
      </c>
      <c r="B34" s="7" t="s">
        <v>40</v>
      </c>
      <c r="C34" s="8">
        <v>0</v>
      </c>
      <c r="D34" s="8">
        <v>0</v>
      </c>
      <c r="E34" s="8">
        <v>0</v>
      </c>
      <c r="F34" s="8">
        <v>430.34</v>
      </c>
      <c r="G34" s="8">
        <v>0</v>
      </c>
      <c r="H34" s="8">
        <v>0</v>
      </c>
      <c r="I34" s="8">
        <v>0</v>
      </c>
      <c r="J34" s="8">
        <v>0</v>
      </c>
      <c r="K34" s="8">
        <v>2689.66</v>
      </c>
      <c r="L34" s="8">
        <v>0</v>
      </c>
      <c r="M34" s="8">
        <v>0</v>
      </c>
      <c r="N34" s="8">
        <v>0</v>
      </c>
      <c r="O34" s="8">
        <v>0</v>
      </c>
      <c r="P34" s="8">
        <f>sum(C34:H34)-I34+sum(J34:N34)</f>
        <v>3120</v>
      </c>
      <c r="Q34">
        <v>3120</v>
      </c>
    </row>
    <row r="35" spans="1:17">
      <c r="A35" s="7" t="s">
        <v>61</v>
      </c>
      <c r="B35" s="7" t="s">
        <v>62</v>
      </c>
      <c r="C35" s="8">
        <v>0</v>
      </c>
      <c r="D35" s="8">
        <v>0</v>
      </c>
      <c r="E35" s="8">
        <v>0</v>
      </c>
      <c r="F35" s="8">
        <v>480.85</v>
      </c>
      <c r="G35" s="8">
        <v>0</v>
      </c>
      <c r="H35" s="8">
        <v>0</v>
      </c>
      <c r="I35" s="8">
        <v>0</v>
      </c>
      <c r="J35" s="8">
        <v>0</v>
      </c>
      <c r="K35" s="8">
        <v>3005.24</v>
      </c>
      <c r="L35" s="8">
        <v>0</v>
      </c>
      <c r="M35" s="8">
        <v>0</v>
      </c>
      <c r="N35" s="8">
        <v>0</v>
      </c>
      <c r="O35" s="8">
        <v>0</v>
      </c>
      <c r="P35" s="8">
        <f>sum(C35:H35)-I35+sum(J35:N35)</f>
        <v>3486.09</v>
      </c>
      <c r="Q35">
        <v>3486.09</v>
      </c>
    </row>
    <row r="36" spans="1:17">
      <c r="A36" s="7" t="s">
        <v>63</v>
      </c>
      <c r="B36" s="7" t="s">
        <v>62</v>
      </c>
      <c r="C36" s="8">
        <v>0</v>
      </c>
      <c r="D36" s="8">
        <v>0</v>
      </c>
      <c r="E36" s="8">
        <v>0</v>
      </c>
      <c r="F36" s="8">
        <v>498.29</v>
      </c>
      <c r="G36" s="8">
        <v>0</v>
      </c>
      <c r="H36" s="8">
        <v>0</v>
      </c>
      <c r="I36" s="8">
        <v>0</v>
      </c>
      <c r="J36" s="8">
        <v>0</v>
      </c>
      <c r="K36" s="8">
        <v>3114.23</v>
      </c>
      <c r="L36" s="8">
        <v>0</v>
      </c>
      <c r="M36" s="8">
        <v>0</v>
      </c>
      <c r="N36" s="8">
        <v>0</v>
      </c>
      <c r="O36" s="8">
        <v>0</v>
      </c>
      <c r="P36" s="8">
        <f>sum(C36:H36)-I36+sum(J36:N36)</f>
        <v>3612.52</v>
      </c>
      <c r="Q36">
        <v>3612.52</v>
      </c>
    </row>
    <row r="37" spans="1:17">
      <c r="A37" s="7" t="s">
        <v>64</v>
      </c>
      <c r="B37" s="7" t="s">
        <v>62</v>
      </c>
      <c r="C37" s="8">
        <v>0</v>
      </c>
      <c r="D37" s="8">
        <v>0</v>
      </c>
      <c r="E37" s="8">
        <v>0</v>
      </c>
      <c r="F37" s="8">
        <v>487.61</v>
      </c>
      <c r="G37" s="8">
        <v>0</v>
      </c>
      <c r="H37" s="8">
        <v>0</v>
      </c>
      <c r="I37" s="8">
        <v>0</v>
      </c>
      <c r="J37" s="8">
        <v>0</v>
      </c>
      <c r="K37" s="8">
        <v>3047.68</v>
      </c>
      <c r="L37" s="8">
        <v>0</v>
      </c>
      <c r="M37" s="8">
        <v>0</v>
      </c>
      <c r="N37" s="8">
        <v>0</v>
      </c>
      <c r="O37" s="8">
        <v>0</v>
      </c>
      <c r="P37" s="8">
        <f>sum(C37:H37)-I37+sum(J37:N37)</f>
        <v>3535.29</v>
      </c>
      <c r="Q37">
        <v>3535.29</v>
      </c>
    </row>
    <row r="38" spans="1:17">
      <c r="A38" s="7">
        <v>42718685</v>
      </c>
      <c r="B38" s="7" t="s">
        <v>65</v>
      </c>
      <c r="C38" s="8">
        <v>0</v>
      </c>
      <c r="D38" s="8">
        <v>0</v>
      </c>
      <c r="E38" s="8">
        <v>5662.4</v>
      </c>
      <c r="F38" s="8">
        <v>0</v>
      </c>
      <c r="G38" s="8">
        <v>444.75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f>sum(C38:H38)-I38+sum(J38:N38)</f>
        <v>6107.15</v>
      </c>
      <c r="Q38">
        <v>6107.15</v>
      </c>
    </row>
    <row r="39" spans="1:17">
      <c r="A39" s="7">
        <v>43090081</v>
      </c>
      <c r="B39" s="7" t="s">
        <v>65</v>
      </c>
      <c r="C39" s="8">
        <v>0</v>
      </c>
      <c r="D39" s="8">
        <v>0</v>
      </c>
      <c r="E39" s="8">
        <v>1193.57</v>
      </c>
      <c r="F39" s="8">
        <v>0</v>
      </c>
      <c r="G39" s="8">
        <v>95.49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f>sum(C39:H39)-I39+sum(J39:N39)</f>
        <v>1289.06</v>
      </c>
      <c r="Q39">
        <v>1289.06</v>
      </c>
    </row>
    <row r="40" spans="1:17">
      <c r="A40" s="7">
        <v>43420377</v>
      </c>
      <c r="B40" s="7" t="s">
        <v>65</v>
      </c>
      <c r="C40" s="8">
        <v>0</v>
      </c>
      <c r="D40" s="8">
        <v>0</v>
      </c>
      <c r="E40" s="8">
        <v>1867.79</v>
      </c>
      <c r="F40" s="8">
        <v>0</v>
      </c>
      <c r="G40" s="8">
        <v>142.85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f>sum(C40:H40)-I40+sum(J40:N40)</f>
        <v>2010.64</v>
      </c>
      <c r="Q40">
        <v>2010.64</v>
      </c>
    </row>
    <row r="41" spans="1:17">
      <c r="A41" s="7">
        <v>43785443</v>
      </c>
      <c r="B41" s="7" t="s">
        <v>65</v>
      </c>
      <c r="C41" s="8">
        <v>0</v>
      </c>
      <c r="D41" s="8">
        <v>0</v>
      </c>
      <c r="E41" s="8">
        <v>5291.47</v>
      </c>
      <c r="F41" s="8">
        <v>0</v>
      </c>
      <c r="G41" s="8">
        <v>411.78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f>sum(C41:H41)-I41+sum(J41:N41)</f>
        <v>5703.25</v>
      </c>
      <c r="Q41">
        <v>5703.25</v>
      </c>
    </row>
    <row r="42" spans="1:17">
      <c r="A42" s="9"/>
      <c r="B42" s="9" t="s">
        <v>66</v>
      </c>
      <c r="C42" s="10">
        <f>SUM(C6:C42)</f>
        <v>0</v>
      </c>
      <c r="D42" s="10">
        <f>SUM(D6:D42)</f>
        <v>5639.44</v>
      </c>
      <c r="E42" s="10">
        <f>SUM(E6:E42)</f>
        <v>18054.34</v>
      </c>
      <c r="F42" s="10">
        <f>SUM(F6:F42)</f>
        <v>9712.9604</v>
      </c>
      <c r="G42" s="10">
        <f>SUM(G6:G42)</f>
        <v>1817.45</v>
      </c>
      <c r="H42" s="10">
        <f>SUM(H6:H42)</f>
        <v>0</v>
      </c>
      <c r="I42" s="10">
        <f>SUM(I6:I42)</f>
        <v>0</v>
      </c>
      <c r="J42" s="10">
        <f>SUM(J6:J42)</f>
        <v>0</v>
      </c>
      <c r="K42" s="10">
        <f>SUM(K6:K42)</f>
        <v>55066.84</v>
      </c>
      <c r="L42" s="10">
        <f>SUM(L6:L42)</f>
        <v>19975.42</v>
      </c>
      <c r="M42" s="10">
        <f>SUM(M6:M42)</f>
        <v>0</v>
      </c>
      <c r="N42" s="10">
        <f>SUM(N6:N42)</f>
        <v>79804.62</v>
      </c>
      <c r="O42" s="10">
        <f>SUM(P6:P42)</f>
        <v>190071.0704</v>
      </c>
      <c r="P42" s="10"/>
    </row>
    <row r="43" spans="1:17">
      <c r="A43" t="s">
        <v>0</v>
      </c>
      <c r="H43" t="s">
        <v>67</v>
      </c>
    </row>
    <row r="44" spans="1:17">
      <c r="A44" t="s">
        <v>2</v>
      </c>
    </row>
    <row r="46" spans="1:17">
      <c r="A46" s="1" t="s">
        <v>3</v>
      </c>
      <c r="B46" s="1" t="s">
        <v>4</v>
      </c>
      <c r="C46" s="1" t="s">
        <v>23</v>
      </c>
      <c r="D46" s="1" t="s">
        <v>24</v>
      </c>
      <c r="E46" s="1"/>
      <c r="F46" s="1" t="s">
        <v>9</v>
      </c>
      <c r="G46" s="1"/>
      <c r="H46" s="1" t="s">
        <v>25</v>
      </c>
      <c r="I46" s="1"/>
      <c r="J46" s="1"/>
      <c r="K46" s="1" t="s">
        <v>26</v>
      </c>
      <c r="L46" s="1"/>
      <c r="M46" s="1" t="s">
        <v>27</v>
      </c>
      <c r="N46" s="1" t="s">
        <v>11</v>
      </c>
      <c r="O46" s="1" t="s">
        <v>68</v>
      </c>
      <c r="P46" s="1" t="s">
        <v>13</v>
      </c>
    </row>
    <row r="47" spans="1:17">
      <c r="A47" s="1"/>
      <c r="B47" s="1"/>
      <c r="C47" s="1"/>
      <c r="D47" s="1" t="s">
        <v>14</v>
      </c>
      <c r="E47" s="1" t="s">
        <v>15</v>
      </c>
      <c r="F47" s="1" t="s">
        <v>29</v>
      </c>
      <c r="G47" s="1" t="s">
        <v>30</v>
      </c>
      <c r="H47" s="1" t="s">
        <v>31</v>
      </c>
      <c r="I47" s="1" t="s">
        <v>17</v>
      </c>
      <c r="J47" s="1" t="s">
        <v>32</v>
      </c>
      <c r="K47" s="1" t="s">
        <v>33</v>
      </c>
      <c r="L47" s="1" t="s">
        <v>34</v>
      </c>
      <c r="M47" s="1"/>
      <c r="N47" s="1"/>
      <c r="O47" s="1"/>
      <c r="P47" s="1"/>
    </row>
    <row r="48" spans="1:17">
      <c r="A48" s="7"/>
      <c r="B48" s="7" t="s">
        <v>69</v>
      </c>
      <c r="C48" s="8">
        <f>C42</f>
        <v>0</v>
      </c>
      <c r="D48" s="8">
        <f>D42</f>
        <v>5639.44</v>
      </c>
      <c r="E48" s="8">
        <f>E42</f>
        <v>18054.34</v>
      </c>
      <c r="F48" s="8">
        <f>F42</f>
        <v>9712.9604</v>
      </c>
      <c r="G48" s="8">
        <f>G42</f>
        <v>1817.45</v>
      </c>
      <c r="H48" s="8">
        <f>H42</f>
        <v>0</v>
      </c>
      <c r="I48" s="8">
        <f>I42</f>
        <v>0</v>
      </c>
      <c r="J48" s="8">
        <f>J42</f>
        <v>0</v>
      </c>
      <c r="K48" s="8">
        <f>K42</f>
        <v>55066.84</v>
      </c>
      <c r="L48" s="8">
        <f>L42</f>
        <v>19975.42</v>
      </c>
      <c r="M48" s="8">
        <f>M42</f>
        <v>0</v>
      </c>
      <c r="N48" s="8">
        <f>N42</f>
        <v>79804.62</v>
      </c>
      <c r="O48" s="8">
        <f>O42</f>
        <v>190071.0704</v>
      </c>
      <c r="P48" s="8">
        <f>P42</f>
        <v/>
      </c>
    </row>
    <row r="49" spans="1:17">
      <c r="A49" s="7">
        <v>44132472</v>
      </c>
      <c r="B49" s="7" t="s">
        <v>65</v>
      </c>
      <c r="C49" s="8">
        <v>0</v>
      </c>
      <c r="D49" s="8">
        <v>0</v>
      </c>
      <c r="E49" s="8">
        <v>1825.07</v>
      </c>
      <c r="F49" s="8">
        <v>0</v>
      </c>
      <c r="G49" s="8">
        <v>132.86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f>sum(C49:H49)-I49+sum(J49:N49)</f>
        <v>1957.93</v>
      </c>
      <c r="Q49">
        <v>1957.93</v>
      </c>
    </row>
    <row r="50" spans="1:17">
      <c r="A50" s="7">
        <v>10134185681</v>
      </c>
      <c r="B50" s="7" t="s">
        <v>70</v>
      </c>
      <c r="C50" s="8">
        <v>0</v>
      </c>
      <c r="D50" s="8">
        <v>0</v>
      </c>
      <c r="E50" s="8">
        <v>0.01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f>sum(C50:H50)-I50+sum(J50:N50)</f>
        <v>0.01</v>
      </c>
      <c r="Q50">
        <v>0</v>
      </c>
    </row>
    <row r="51" spans="1:17">
      <c r="A51" s="7">
        <v>2.0191407703282E+16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3488.76</v>
      </c>
      <c r="O51" s="8">
        <v>0</v>
      </c>
      <c r="P51" s="8">
        <f>sum(C51:H51)-I51+sum(J51:N51)</f>
        <v>3488.76</v>
      </c>
      <c r="Q51">
        <v>0</v>
      </c>
    </row>
    <row r="52" spans="1:17">
      <c r="A52" s="7">
        <v>2.0191407742473E+16</v>
      </c>
      <c r="B52" s="7" t="s">
        <v>62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2227.49</v>
      </c>
      <c r="O52" s="8">
        <v>0</v>
      </c>
      <c r="P52" s="8">
        <f>sum(C52:H52)-I52+sum(J52:N52)</f>
        <v>2227.49</v>
      </c>
      <c r="Q52">
        <v>0</v>
      </c>
    </row>
    <row r="53" spans="1:17">
      <c r="A53" s="7"/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7">
      <c r="A54" s="7"/>
      <c r="B54" s="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7">
      <c r="A55" s="7"/>
      <c r="B55" s="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>
      <c r="A56" s="7"/>
      <c r="B56" s="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7">
      <c r="A57" s="7"/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7">
      <c r="A58" s="7"/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7">
      <c r="A59" s="7"/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7">
      <c r="A60" s="7"/>
      <c r="B60" s="7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7">
      <c r="A61" s="7"/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7">
      <c r="A62" s="7"/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7">
      <c r="A63" s="7"/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7">
      <c r="A64" s="7"/>
      <c r="B64" s="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7">
      <c r="A65" s="7"/>
      <c r="B65" s="7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7">
      <c r="A66" s="7"/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7">
      <c r="A67" s="7"/>
      <c r="B67" s="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7">
      <c r="A68" s="7"/>
      <c r="B68" s="7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7">
      <c r="A69" s="7"/>
      <c r="B69" s="7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7">
      <c r="A70" s="7"/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7">
      <c r="A71" s="7"/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7">
      <c r="A72" s="7"/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7">
      <c r="A73" s="7"/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7">
      <c r="A74" s="7"/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7">
      <c r="A75" s="7"/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7">
      <c r="A76" s="7"/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7">
      <c r="A77" s="7"/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7">
      <c r="A78" s="7"/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7">
      <c r="A79" s="7"/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7">
      <c r="A80" s="7"/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7">
      <c r="A81" s="7"/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7">
      <c r="A82" s="7"/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7">
      <c r="A83" s="7"/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7">
      <c r="A84" s="3"/>
      <c r="B84" s="4" t="s">
        <v>21</v>
      </c>
      <c r="C84" s="5">
        <f>SUM(C48:C84)</f>
        <v>0</v>
      </c>
      <c r="D84" s="5">
        <f>SUM(D48:D84)</f>
        <v>5639.44</v>
      </c>
      <c r="E84" s="5">
        <f>SUM(E48:E84)</f>
        <v>19879.42</v>
      </c>
      <c r="F84" s="5">
        <f>SUM(F48:F84)</f>
        <v>9712.9604</v>
      </c>
      <c r="G84" s="5">
        <f>SUM(G48:G84)</f>
        <v>1950.31</v>
      </c>
      <c r="H84" s="5">
        <f>SUM(H48:H84)</f>
        <v>0</v>
      </c>
      <c r="I84" s="5">
        <f>SUM(I48:I84)</f>
        <v>0</v>
      </c>
      <c r="J84" s="5">
        <f>SUM(J48:J84)</f>
        <v>0</v>
      </c>
      <c r="K84" s="5">
        <f>SUM(K48:K84)</f>
        <v>55066.84</v>
      </c>
      <c r="L84" s="5">
        <f>SUM(L48:L84)</f>
        <v>19975.42</v>
      </c>
      <c r="M84" s="5">
        <f>SUM(M48:M84)</f>
        <v>0</v>
      </c>
      <c r="N84" s="5">
        <f>SUM(N48:N84)</f>
        <v>85520.87</v>
      </c>
      <c r="O84" s="5">
        <f>SUM(P48:P84)</f>
        <v>7674.19</v>
      </c>
      <c r="P84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E4"/>
    <mergeCell ref="F4:G4"/>
    <mergeCell ref="H4:J4"/>
    <mergeCell ref="K4:L4"/>
    <mergeCell ref="M4:M5"/>
    <mergeCell ref="N4:N5"/>
    <mergeCell ref="O4:O5"/>
    <mergeCell ref="P4:P5"/>
    <mergeCell ref="A46:A47"/>
    <mergeCell ref="B46:B47"/>
    <mergeCell ref="C46:C47"/>
    <mergeCell ref="D46:E46"/>
    <mergeCell ref="F46:G46"/>
    <mergeCell ref="H46:J46"/>
    <mergeCell ref="K46:L46"/>
    <mergeCell ref="M46:M47"/>
    <mergeCell ref="N46:N47"/>
    <mergeCell ref="O46:O47"/>
    <mergeCell ref="P46:P47"/>
  </mergeCells>
  <printOptions gridLines="false" gridLinesSet="true"/>
  <pageMargins left="0.75" right="0.75" top="1" bottom="1" header="0.3" footer="0.3"/>
  <pageSetup paperSize="1" orientation="landscape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 2019</vt:lpstr>
      <vt:lpstr>Egresos 2019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solo codigo</dc:creator>
  <cp:lastModifiedBy>No solo codigo</cp:lastModifiedBy>
  <dcterms:created xsi:type="dcterms:W3CDTF">2019-11-01T19:50:03+01:00</dcterms:created>
  <dcterms:modified xsi:type="dcterms:W3CDTF">2019-11-01T19:50:03+01:00</dcterms:modified>
  <dc:title>Untitled Spreadsheet</dc:title>
  <dc:description/>
  <dc:subject/>
  <cp:keywords/>
  <cp:category/>
</cp:coreProperties>
</file>