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gresos 2019" sheetId="1" r:id="rId4"/>
    <sheet name="Egresos 2019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<sst xmlns="http://schemas.openxmlformats.org/spreadsheetml/2006/main" uniqueCount="78">
  <si>
    <t>SERGIO DIAZ  AGUILAR</t>
  </si>
  <si>
    <t>HOJA 1</t>
  </si>
  <si>
    <t>INGRESOS CORRESPONDIENTES AL MES DE MARZO DEL 2019</t>
  </si>
  <si>
    <t>Factura</t>
  </si>
  <si>
    <t>Concepto</t>
  </si>
  <si>
    <t>Publico General</t>
  </si>
  <si>
    <t>Cliente</t>
  </si>
  <si>
    <t>Parcialidad</t>
  </si>
  <si>
    <t>Retenciones</t>
  </si>
  <si>
    <t>Impuestos</t>
  </si>
  <si>
    <t>Credito o devoluciones</t>
  </si>
  <si>
    <t>Pagos</t>
  </si>
  <si>
    <t>Imp. Locales</t>
  </si>
  <si>
    <t>Total</t>
  </si>
  <si>
    <t>16%</t>
  </si>
  <si>
    <t>0%</t>
  </si>
  <si>
    <t>IVA</t>
  </si>
  <si>
    <t>ISR</t>
  </si>
  <si>
    <t>IEPS</t>
  </si>
  <si>
    <t>Trasl</t>
  </si>
  <si>
    <t>Reten</t>
  </si>
  <si>
    <t>INGRESOS TOTALES</t>
  </si>
  <si>
    <t>EGRESOS CORRESPONDIENTES AL MES DE MARZO DEL 2019</t>
  </si>
  <si>
    <t>No Deducibles</t>
  </si>
  <si>
    <t>Compras y Gastos</t>
  </si>
  <si>
    <t>Nomina</t>
  </si>
  <si>
    <t>Parcialidades</t>
  </si>
  <si>
    <t>Cuota Imss</t>
  </si>
  <si>
    <t>Dev. o Cred.</t>
  </si>
  <si>
    <t>Iva</t>
  </si>
  <si>
    <t>Ieps</t>
  </si>
  <si>
    <t>Subsidio</t>
  </si>
  <si>
    <t>Otros</t>
  </si>
  <si>
    <t>16 %</t>
  </si>
  <si>
    <t>0 %</t>
  </si>
  <si>
    <t>Telefonos De Mexico S.a.b. De C.v.</t>
  </si>
  <si>
    <t>Imprimir360</t>
  </si>
  <si>
    <t>Gerardo Estrada Escamilla</t>
  </si>
  <si>
    <t>Laura Gabriela Venegas Ramirez</t>
  </si>
  <si>
    <t>Mexicana De Abarrotes Ruiz S De Rl De Cv</t>
  </si>
  <si>
    <t>Daniel Olivera Gonzalez</t>
  </si>
  <si>
    <t>Cruz Azul Pacifico, Sa De Cv</t>
  </si>
  <si>
    <t>Condig Sa De Cv</t>
  </si>
  <si>
    <t>Mario Eugenio Altamirano Luna</t>
  </si>
  <si>
    <t>Felipe Aguilar Kumul</t>
  </si>
  <si>
    <t>Lilia Sofia Marquez Rivas</t>
  </si>
  <si>
    <t>Daniela Ramos Gopar</t>
  </si>
  <si>
    <t>Ordaz Curiel Y Cia Sc</t>
  </si>
  <si>
    <t>Itayexsi Sanchez Peña</t>
  </si>
  <si>
    <t>Alberto Ramirez Garcia</t>
  </si>
  <si>
    <t>Needish Mexico S De Rl De Cv</t>
  </si>
  <si>
    <t>Corporativo Empresarial La Asuncion S.a. De C.v.</t>
  </si>
  <si>
    <t>Ruben Rodriguez Gabriel</t>
  </si>
  <si>
    <t>Servicio Cimogua Sa De Cv</t>
  </si>
  <si>
    <t>EGRESOS TOTALES</t>
  </si>
  <si>
    <t>HOJA 37</t>
  </si>
  <si>
    <t>Dev. o Cred</t>
  </si>
  <si>
    <t>SUMA ANTERIOR</t>
  </si>
  <si>
    <t>Cerveceria Modelo De Mexico S De Rl De Cv</t>
  </si>
  <si>
    <t>Pinturas Y Solventes Costa Chica Sa De Cv</t>
  </si>
  <si>
    <t>Distribuidora Ziga Sa De Cv</t>
  </si>
  <si>
    <t>First Data Merchant Services México, S De R.l. De C.v.</t>
  </si>
  <si>
    <t>Cervezas Cuauhtemoc Moctezuma Sa De Cv</t>
  </si>
  <si>
    <t>0021544956</t>
  </si>
  <si>
    <t>Radiomóvil Dipsa, S.a. De C.v.</t>
  </si>
  <si>
    <t>0021546016</t>
  </si>
  <si>
    <t>0071731677</t>
  </si>
  <si>
    <t>0072424902</t>
  </si>
  <si>
    <t>0072424948</t>
  </si>
  <si>
    <t>11901158881</t>
  </si>
  <si>
    <t>Gobierno Del Estado De Oaxaca</t>
  </si>
  <si>
    <t>11901158880</t>
  </si>
  <si>
    <t>09750000294197</t>
  </si>
  <si>
    <t>Coppel, S.a. De C.v.</t>
  </si>
  <si>
    <t>11901237750</t>
  </si>
  <si>
    <t>11901237749</t>
  </si>
  <si>
    <t>702560042496I</t>
  </si>
  <si>
    <t>Scotiabank Inverlat, S. A.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</si>
</sst>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4" fillId="0" borderId="3" applyFont="0" applyNumberFormat="1" applyFill="0" applyBorder="1" applyAlignment="0">
      <alignment horizontal="general" vertical="bottom" textRotation="0" wrapText="false" shrinkToFit="false"/>
    </xf>
    <xf xfId="0" fontId="0" numFmtId="4" fillId="0" borderId="4" applyFont="0" applyNumberFormat="1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4" fillId="0" borderId="5" applyFont="0" applyNumberFormat="1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2"/>
  <sheetViews>
    <sheetView tabSelected="1" workbookViewId="0" showGridLines="true" showRowColHeaders="1">
      <selection activeCell="A6" sqref="A6:P41"/>
    </sheetView>
  </sheetViews>
  <sheetFormatPr defaultRowHeight="14.4" outlineLevelRow="0" outlineLevelCol="0"/>
  <cols>
    <col min="2" max="2" width="47" customWidth="true" style="0"/>
    <col min="3" max="3" width="18.709717" bestFit="true" customWidth="true" style="0"/>
    <col min="4" max="4" width="5.855713" bestFit="true" customWidth="true" style="0"/>
    <col min="5" max="5" width="5.855713" bestFit="true" customWidth="true" style="0"/>
    <col min="6" max="6" width="5.855713" bestFit="true" customWidth="true" style="0"/>
    <col min="7" max="7" width="5.855713" bestFit="true" customWidth="true" style="0"/>
    <col min="8" max="8" width="5.855713" bestFit="true" customWidth="true" style="0"/>
    <col min="9" max="9" width="5.855713" bestFit="true" customWidth="true" style="0"/>
    <col min="10" max="10" width="5.855713" bestFit="true" customWidth="true" style="0"/>
    <col min="11" max="11" width="5.855713" bestFit="true" customWidth="true" style="0"/>
    <col min="13" max="13" width="6.998291" bestFit="true" customWidth="true" style="0"/>
    <col min="14" max="14" width="6.998291" bestFit="true" customWidth="true" style="0"/>
  </cols>
  <sheetData>
    <row r="1" spans="1:16">
      <c r="A1" t="s">
        <v>0</v>
      </c>
      <c r="L1" t="s">
        <v>1</v>
      </c>
    </row>
    <row r="2" spans="1:16">
      <c r="A2" t="s">
        <v>2</v>
      </c>
    </row>
    <row r="4" spans="1:16">
      <c r="A4" s="1" t="s">
        <v>3</v>
      </c>
      <c r="B4" s="1" t="s">
        <v>4</v>
      </c>
      <c r="C4" s="1" t="s">
        <v>5</v>
      </c>
      <c r="D4" s="1" t="s">
        <v>6</v>
      </c>
      <c r="E4" s="1"/>
      <c r="F4" s="1" t="s">
        <v>7</v>
      </c>
      <c r="G4" s="1"/>
      <c r="H4" s="1" t="s">
        <v>8</v>
      </c>
      <c r="I4" s="1"/>
      <c r="J4" s="1" t="s">
        <v>9</v>
      </c>
      <c r="K4" s="1"/>
      <c r="L4" s="2" t="s">
        <v>10</v>
      </c>
      <c r="M4" s="1" t="s">
        <v>11</v>
      </c>
      <c r="N4" s="1" t="s">
        <v>12</v>
      </c>
      <c r="O4" s="1"/>
      <c r="P4" s="1" t="s">
        <v>13</v>
      </c>
    </row>
    <row r="5" spans="1:16">
      <c r="A5" s="1"/>
      <c r="B5" s="1"/>
      <c r="C5" s="1"/>
      <c r="D5" s="1" t="s">
        <v>14</v>
      </c>
      <c r="E5" s="1" t="s">
        <v>15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16</v>
      </c>
      <c r="K5" s="1" t="s">
        <v>18</v>
      </c>
      <c r="L5" s="1"/>
      <c r="M5" s="1"/>
      <c r="N5" s="1" t="s">
        <v>19</v>
      </c>
      <c r="O5" s="1" t="s">
        <v>20</v>
      </c>
      <c r="P5" s="1"/>
    </row>
    <row r="6" spans="1:16">
      <c r="A6" s="7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7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7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7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7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7"/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>
      <c r="A14" s="7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>
      <c r="A15" s="7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>
      <c r="A16" s="7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>
      <c r="A17" s="7"/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>
      <c r="A18" s="7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>
      <c r="A19" s="7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>
      <c r="A20" s="7"/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>
      <c r="A21" s="7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>
      <c r="A22" s="7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>
      <c r="A23" s="7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>
      <c r="A24" s="7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>
      <c r="A25" s="7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>
      <c r="A26" s="7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>
      <c r="A27" s="7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>
      <c r="A28" s="7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>
      <c r="A29" s="7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>
      <c r="A30" s="7"/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>
      <c r="A31" s="7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>
      <c r="A32" s="7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>
      <c r="A33" s="7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>
      <c r="A34" s="7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>
      <c r="A35" s="7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>
      <c r="A36" s="7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>
      <c r="A40" s="7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>
      <c r="A41" s="7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>
      <c r="A42" s="3"/>
      <c r="B42" s="4" t="s">
        <v>21</v>
      </c>
      <c r="C42" s="5">
        <f>SUM(C6:C42)</f>
        <v>0</v>
      </c>
      <c r="D42" s="5">
        <f>SUM(D6:D42)</f>
        <v>0</v>
      </c>
      <c r="E42" s="5">
        <f>SUM(E6:E42)</f>
        <v>0</v>
      </c>
      <c r="F42" s="5">
        <f>SUM(F6:F42)</f>
        <v>0</v>
      </c>
      <c r="G42" s="5">
        <f>SUM(G6:G42)</f>
        <v>0</v>
      </c>
      <c r="H42" s="5">
        <f>SUM(H6:H42)</f>
        <v>0</v>
      </c>
      <c r="I42" s="5">
        <f>SUM(I6:I42)</f>
        <v>0</v>
      </c>
      <c r="J42" s="5">
        <f>SUM(J6:J42)</f>
        <v>0</v>
      </c>
      <c r="K42" s="5">
        <f>SUM(K6:K42)</f>
        <v>0</v>
      </c>
      <c r="L42" s="5">
        <f>SUM(L6:L42)</f>
        <v>0</v>
      </c>
      <c r="M42" s="5">
        <f>SUM(M6:M42)</f>
        <v>0</v>
      </c>
      <c r="N42" s="5">
        <f>SUM(N6:N42)</f>
        <v>0</v>
      </c>
      <c r="O42" s="5">
        <f>SUM(O6:O42)</f>
        <v>0</v>
      </c>
      <c r="P42" s="6">
        <f>SUM(P6:P42)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E4"/>
    <mergeCell ref="F4:G4"/>
    <mergeCell ref="H4:I4"/>
    <mergeCell ref="J4:K4"/>
    <mergeCell ref="L4:L5"/>
    <mergeCell ref="M4:M5"/>
    <mergeCell ref="N4:O4"/>
    <mergeCell ref="P4:P5"/>
  </mergeCells>
  <printOptions gridLines="false" gridLinesSet="true"/>
  <pageMargins left="0.75" right="0.75" top="1" bottom="1" header="0.3" footer="0.3"/>
  <pageSetup paperSize="1" orientation="landscape" scale="7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84"/>
  <sheetViews>
    <sheetView tabSelected="0" workbookViewId="0" showGridLines="true" showRowColHeaders="1">
      <selection activeCell="A48" sqref="A48:P83"/>
    </sheetView>
  </sheetViews>
  <sheetFormatPr defaultRowHeight="14.4" outlineLevelRow="0" outlineLevelCol="0"/>
  <cols>
    <col min="2" max="2" width="47" customWidth="true" style="0"/>
    <col min="3" max="3" width="16.424561" bestFit="true" customWidth="true" style="0"/>
    <col min="4" max="4" width="12.854004" bestFit="true" customWidth="true" style="0"/>
    <col min="5" max="5" width="11.711426" bestFit="true" customWidth="true" style="0"/>
    <col min="6" max="6" width="11.711426" bestFit="true" customWidth="true" style="0"/>
    <col min="7" max="7" width="6.998291" bestFit="true" customWidth="true" style="0"/>
    <col min="8" max="8" width="10.568848" bestFit="true" customWidth="true" style="0"/>
    <col min="9" max="9" width="5.855713" bestFit="true" customWidth="true" style="0"/>
    <col min="10" max="10" width="6.998291" bestFit="true" customWidth="true" style="0"/>
    <col min="11" max="11" width="11.711426" bestFit="true" customWidth="true" style="0"/>
    <col min="12" max="12" width="8.140869" bestFit="true" customWidth="true" style="0"/>
    <col min="13" max="13" width="12.854004" bestFit="true" customWidth="true" style="0"/>
    <col min="14" max="14" width="11.711426" bestFit="true" customWidth="true" style="0"/>
    <col min="16" max="16" width="11.711426" bestFit="true" customWidth="true" style="0"/>
  </cols>
  <sheetData>
    <row r="1" spans="1:17">
      <c r="A1" t="s">
        <v>0</v>
      </c>
      <c r="L1" t="s">
        <v>1</v>
      </c>
    </row>
    <row r="2" spans="1:17">
      <c r="A2" t="s">
        <v>22</v>
      </c>
    </row>
    <row r="4" spans="1:17">
      <c r="A4" s="1" t="s">
        <v>3</v>
      </c>
      <c r="B4" s="1" t="s">
        <v>4</v>
      </c>
      <c r="C4" s="1" t="s">
        <v>23</v>
      </c>
      <c r="D4" s="1" t="s">
        <v>24</v>
      </c>
      <c r="E4" s="1"/>
      <c r="F4" s="1" t="s">
        <v>9</v>
      </c>
      <c r="G4" s="1"/>
      <c r="H4" s="1" t="s">
        <v>25</v>
      </c>
      <c r="I4" s="1"/>
      <c r="J4" s="1"/>
      <c r="K4" s="1" t="s">
        <v>26</v>
      </c>
      <c r="L4" s="1"/>
      <c r="M4" s="1" t="s">
        <v>27</v>
      </c>
      <c r="N4" s="1" t="s">
        <v>11</v>
      </c>
      <c r="O4" s="1" t="s">
        <v>28</v>
      </c>
      <c r="P4" s="1" t="s">
        <v>13</v>
      </c>
    </row>
    <row r="5" spans="1:17">
      <c r="A5" s="1"/>
      <c r="B5" s="1"/>
      <c r="C5" s="1"/>
      <c r="D5" s="1" t="s">
        <v>14</v>
      </c>
      <c r="E5" s="1" t="s">
        <v>15</v>
      </c>
      <c r="F5" s="1" t="s">
        <v>29</v>
      </c>
      <c r="G5" s="1" t="s">
        <v>30</v>
      </c>
      <c r="H5" s="1" t="s">
        <v>31</v>
      </c>
      <c r="I5" s="1" t="s">
        <v>17</v>
      </c>
      <c r="J5" s="1" t="s">
        <v>32</v>
      </c>
      <c r="K5" s="1" t="s">
        <v>33</v>
      </c>
      <c r="L5" s="1" t="s">
        <v>34</v>
      </c>
      <c r="M5" s="1"/>
      <c r="N5" s="1"/>
      <c r="O5" s="1"/>
      <c r="P5" s="1"/>
    </row>
    <row r="6" spans="1:17">
      <c r="A6" s="7"/>
      <c r="B6" s="7" t="s">
        <v>35</v>
      </c>
      <c r="C6" s="8">
        <v>0</v>
      </c>
      <c r="D6" s="8">
        <v>0</v>
      </c>
      <c r="E6" s="8">
        <v>0</v>
      </c>
      <c r="F6" s="8">
        <v>53.65</v>
      </c>
      <c r="G6" s="8">
        <v>6.9</v>
      </c>
      <c r="H6" s="8">
        <v>0</v>
      </c>
      <c r="I6" s="8">
        <v>0</v>
      </c>
      <c r="J6" s="8">
        <v>0</v>
      </c>
      <c r="K6" s="8">
        <v>328.44</v>
      </c>
      <c r="L6" s="8">
        <v>0</v>
      </c>
      <c r="M6" s="8">
        <v>0</v>
      </c>
      <c r="N6" s="8">
        <v>0</v>
      </c>
      <c r="O6" s="8">
        <v>0</v>
      </c>
      <c r="P6" s="8">
        <f>sum(C6:H6)-I6+sum(J6:N6)</f>
        <v>388.99</v>
      </c>
      <c r="Q6">
        <v>388.99</v>
      </c>
    </row>
    <row r="7" spans="1:17">
      <c r="A7" s="7"/>
      <c r="B7" s="7" t="s">
        <v>35</v>
      </c>
      <c r="C7" s="8">
        <v>0</v>
      </c>
      <c r="D7" s="8">
        <v>0</v>
      </c>
      <c r="E7" s="8">
        <v>0</v>
      </c>
      <c r="F7" s="8">
        <v>62.59</v>
      </c>
      <c r="G7" s="8">
        <v>0</v>
      </c>
      <c r="H7" s="8">
        <v>0</v>
      </c>
      <c r="I7" s="8">
        <v>0</v>
      </c>
      <c r="J7" s="8">
        <v>0</v>
      </c>
      <c r="K7" s="8">
        <v>391.21</v>
      </c>
      <c r="L7" s="8">
        <v>0</v>
      </c>
      <c r="M7" s="8">
        <v>0</v>
      </c>
      <c r="N7" s="8">
        <v>0</v>
      </c>
      <c r="O7" s="8">
        <v>0</v>
      </c>
      <c r="P7" s="8">
        <f>sum(C7:H7)-I7+sum(J7:N7)</f>
        <v>453.8</v>
      </c>
      <c r="Q7">
        <v>453.8</v>
      </c>
    </row>
    <row r="8" spans="1:17">
      <c r="A8" s="7"/>
      <c r="B8" s="7" t="s">
        <v>36</v>
      </c>
      <c r="C8" s="8">
        <v>0</v>
      </c>
      <c r="D8" s="8">
        <v>640.78</v>
      </c>
      <c r="E8" s="8">
        <v>0</v>
      </c>
      <c r="F8" s="8">
        <v>102.53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f>sum(C8:H8)-I8+sum(J8:N8)</f>
        <v>743.31</v>
      </c>
      <c r="Q8">
        <v>743.31</v>
      </c>
    </row>
    <row r="9" spans="1:17">
      <c r="A9" s="7">
        <v>188</v>
      </c>
      <c r="B9" s="7" t="s">
        <v>37</v>
      </c>
      <c r="C9" s="8">
        <v>0</v>
      </c>
      <c r="D9" s="8">
        <v>19712.1</v>
      </c>
      <c r="E9" s="8">
        <v>0</v>
      </c>
      <c r="F9" s="8">
        <v>3153.92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f>sum(C9:H9)-I9+sum(J9:N9)</f>
        <v>22866.02</v>
      </c>
      <c r="Q9">
        <v>22866</v>
      </c>
    </row>
    <row r="10" spans="1:17">
      <c r="A10" s="7">
        <v>189</v>
      </c>
      <c r="B10" s="7" t="s">
        <v>37</v>
      </c>
      <c r="C10" s="8">
        <v>0</v>
      </c>
      <c r="D10" s="8">
        <v>21551.7</v>
      </c>
      <c r="E10" s="8">
        <v>0</v>
      </c>
      <c r="F10" s="8">
        <v>3448.27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f>sum(C10:H10)-I10+sum(J10:N10)</f>
        <v>24999.97</v>
      </c>
      <c r="Q10">
        <v>25000</v>
      </c>
    </row>
    <row r="11" spans="1:17">
      <c r="A11" s="7">
        <v>314</v>
      </c>
      <c r="B11" s="7" t="s">
        <v>38</v>
      </c>
      <c r="C11" s="8">
        <v>0</v>
      </c>
      <c r="D11" s="8">
        <v>1367.24</v>
      </c>
      <c r="E11" s="8">
        <v>0</v>
      </c>
      <c r="F11" s="8">
        <v>218.7584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f>sum(C11:H11)-I11+sum(J11:N11)</f>
        <v>1585.9984</v>
      </c>
      <c r="Q11">
        <v>1586</v>
      </c>
    </row>
    <row r="12" spans="1:17">
      <c r="A12" s="7">
        <v>369</v>
      </c>
      <c r="B12" s="7" t="s">
        <v>38</v>
      </c>
      <c r="C12" s="8">
        <v>0</v>
      </c>
      <c r="D12" s="8">
        <v>366.4</v>
      </c>
      <c r="E12" s="8">
        <v>0</v>
      </c>
      <c r="F12" s="8">
        <v>58.624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f>sum(C12:H12)-I12+sum(J12:N12)</f>
        <v>425.024</v>
      </c>
      <c r="Q12">
        <v>425.02</v>
      </c>
    </row>
    <row r="13" spans="1:17">
      <c r="A13" s="7">
        <v>519</v>
      </c>
      <c r="B13" s="7" t="s">
        <v>39</v>
      </c>
      <c r="C13" s="8">
        <v>0</v>
      </c>
      <c r="D13" s="8">
        <v>62.07</v>
      </c>
      <c r="E13" s="8">
        <v>886.5</v>
      </c>
      <c r="F13" s="8">
        <v>9.93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f>sum(C13:H13)-I13+sum(J13:N13)</f>
        <v>958.5</v>
      </c>
      <c r="Q13">
        <v>958.5</v>
      </c>
    </row>
    <row r="14" spans="1:17">
      <c r="A14" s="7">
        <v>564</v>
      </c>
      <c r="B14" s="7" t="s">
        <v>39</v>
      </c>
      <c r="C14" s="8">
        <v>0</v>
      </c>
      <c r="D14" s="8">
        <v>57.76</v>
      </c>
      <c r="E14" s="8">
        <v>397</v>
      </c>
      <c r="F14" s="8">
        <v>9.24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f>sum(C14:H14)-I14+sum(J14:N14)</f>
        <v>464</v>
      </c>
      <c r="Q14">
        <v>464</v>
      </c>
    </row>
    <row r="15" spans="1:17">
      <c r="A15" s="7">
        <v>703</v>
      </c>
      <c r="B15" s="7" t="s">
        <v>40</v>
      </c>
      <c r="C15" s="8">
        <v>0</v>
      </c>
      <c r="D15" s="8">
        <v>375</v>
      </c>
      <c r="E15" s="8">
        <v>0</v>
      </c>
      <c r="F15" s="8">
        <v>60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f>sum(C15:H15)-I15+sum(J15:N15)</f>
        <v>435</v>
      </c>
      <c r="Q15">
        <v>435</v>
      </c>
    </row>
    <row r="16" spans="1:17">
      <c r="A16" s="7">
        <v>710</v>
      </c>
      <c r="B16" s="7" t="s">
        <v>41</v>
      </c>
      <c r="C16" s="8">
        <v>0</v>
      </c>
      <c r="D16" s="8">
        <v>10694.8</v>
      </c>
      <c r="E16" s="8">
        <v>0</v>
      </c>
      <c r="F16" s="8">
        <v>1711.17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f>sum(C16:H16)-I16+sum(J16:N16)</f>
        <v>12405.97</v>
      </c>
      <c r="Q16">
        <v>12406</v>
      </c>
    </row>
    <row r="17" spans="1:17">
      <c r="A17" s="7">
        <v>1007</v>
      </c>
      <c r="B17" s="7" t="s">
        <v>37</v>
      </c>
      <c r="C17" s="8">
        <v>0</v>
      </c>
      <c r="D17" s="8">
        <v>767.24</v>
      </c>
      <c r="E17" s="8">
        <v>0</v>
      </c>
      <c r="F17" s="8">
        <v>122.76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f>sum(C17:H17)-I17+sum(J17:N17)</f>
        <v>890</v>
      </c>
      <c r="Q17">
        <v>890</v>
      </c>
    </row>
    <row r="18" spans="1:17">
      <c r="A18" s="7">
        <v>1119</v>
      </c>
      <c r="B18" s="7" t="s">
        <v>42</v>
      </c>
      <c r="C18" s="8">
        <v>0</v>
      </c>
      <c r="D18" s="8">
        <v>1337.93</v>
      </c>
      <c r="E18" s="8">
        <v>0</v>
      </c>
      <c r="F18" s="8">
        <v>214.07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f>sum(C18:H18)-I18+sum(J18:N18)</f>
        <v>1552</v>
      </c>
      <c r="Q18">
        <v>1552</v>
      </c>
    </row>
    <row r="19" spans="1:17">
      <c r="A19" s="7">
        <v>1300</v>
      </c>
      <c r="B19" s="7" t="s">
        <v>43</v>
      </c>
      <c r="C19" s="8">
        <v>0</v>
      </c>
      <c r="D19" s="8">
        <v>0</v>
      </c>
      <c r="E19" s="8">
        <v>6630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f>sum(C19:H19)-I19+sum(J19:N19)</f>
        <v>6630</v>
      </c>
      <c r="Q19">
        <v>6630</v>
      </c>
    </row>
    <row r="20" spans="1:17">
      <c r="A20" s="7">
        <v>1301</v>
      </c>
      <c r="B20" s="7" t="s">
        <v>43</v>
      </c>
      <c r="C20" s="8">
        <v>0</v>
      </c>
      <c r="D20" s="8">
        <v>836.22</v>
      </c>
      <c r="E20" s="8">
        <v>0</v>
      </c>
      <c r="F20" s="8">
        <v>133.7952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f>sum(C20:H20)-I20+sum(J20:N20)</f>
        <v>970.0152</v>
      </c>
      <c r="Q20">
        <v>970.02</v>
      </c>
    </row>
    <row r="21" spans="1:17">
      <c r="A21" s="7">
        <v>1715</v>
      </c>
      <c r="B21" s="7" t="s">
        <v>44</v>
      </c>
      <c r="C21" s="8">
        <v>0</v>
      </c>
      <c r="D21" s="8">
        <v>7990</v>
      </c>
      <c r="E21" s="8">
        <v>0</v>
      </c>
      <c r="F21" s="8">
        <v>1278.4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f>sum(C21:H21)-I21+sum(J21:N21)</f>
        <v>9268.4</v>
      </c>
      <c r="Q21">
        <v>9268.4</v>
      </c>
    </row>
    <row r="22" spans="1:17">
      <c r="A22" s="7">
        <v>2584</v>
      </c>
      <c r="B22" s="7" t="s">
        <v>45</v>
      </c>
      <c r="C22" s="8">
        <v>0</v>
      </c>
      <c r="D22" s="8">
        <v>7689.65</v>
      </c>
      <c r="E22" s="8">
        <v>0</v>
      </c>
      <c r="F22" s="8">
        <v>1230.35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f>sum(C22:H22)-I22+sum(J22:N22)</f>
        <v>8920</v>
      </c>
      <c r="Q22">
        <v>8920</v>
      </c>
    </row>
    <row r="23" spans="1:17">
      <c r="A23" s="7">
        <v>6395</v>
      </c>
      <c r="B23" s="7" t="s">
        <v>46</v>
      </c>
      <c r="C23" s="8">
        <v>0</v>
      </c>
      <c r="D23" s="8">
        <v>5512.93</v>
      </c>
      <c r="E23" s="8">
        <v>0</v>
      </c>
      <c r="F23" s="8">
        <v>882.07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f>sum(C23:H23)-I23+sum(J23:N23)</f>
        <v>6395</v>
      </c>
      <c r="Q23">
        <v>6395</v>
      </c>
    </row>
    <row r="24" spans="1:17">
      <c r="A24" s="7">
        <v>10288</v>
      </c>
      <c r="B24" s="7" t="s">
        <v>47</v>
      </c>
      <c r="C24" s="8">
        <v>0</v>
      </c>
      <c r="D24" s="8">
        <v>3333.3</v>
      </c>
      <c r="E24" s="8">
        <v>0</v>
      </c>
      <c r="F24" s="8">
        <v>533.33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f>sum(C24:H24)-I24+sum(J24:N24)</f>
        <v>3866.63</v>
      </c>
      <c r="Q24">
        <v>3866.63</v>
      </c>
    </row>
    <row r="25" spans="1:17">
      <c r="A25" s="7">
        <v>13316</v>
      </c>
      <c r="B25" s="7" t="s">
        <v>48</v>
      </c>
      <c r="C25" s="8">
        <v>0</v>
      </c>
      <c r="D25" s="8">
        <v>0</v>
      </c>
      <c r="E25" s="8">
        <v>256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f>sum(C25:H25)-I25+sum(J25:N25)</f>
        <v>256</v>
      </c>
      <c r="Q25">
        <v>256</v>
      </c>
    </row>
    <row r="26" spans="1:17">
      <c r="A26" s="7">
        <v>13335</v>
      </c>
      <c r="B26" s="7" t="s">
        <v>48</v>
      </c>
      <c r="C26" s="8">
        <v>0</v>
      </c>
      <c r="D26" s="8">
        <v>0</v>
      </c>
      <c r="E26" s="8">
        <v>922.5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f>sum(C26:H26)-I26+sum(J26:N26)</f>
        <v>922.5</v>
      </c>
      <c r="Q26">
        <v>922.5</v>
      </c>
    </row>
    <row r="27" spans="1:17">
      <c r="A27" s="7">
        <v>13359</v>
      </c>
      <c r="B27" s="7" t="s">
        <v>48</v>
      </c>
      <c r="C27" s="8">
        <v>0</v>
      </c>
      <c r="D27" s="8">
        <v>0</v>
      </c>
      <c r="E27" s="8">
        <v>1155.85</v>
      </c>
      <c r="F27" s="8">
        <v>0</v>
      </c>
      <c r="G27" s="8">
        <v>12.15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f>sum(C27:H27)-I27+sum(J27:N27)</f>
        <v>1168</v>
      </c>
      <c r="Q27">
        <v>1168</v>
      </c>
    </row>
    <row r="28" spans="1:17">
      <c r="A28" s="7">
        <v>13380</v>
      </c>
      <c r="B28" s="7" t="s">
        <v>48</v>
      </c>
      <c r="C28" s="8">
        <v>0</v>
      </c>
      <c r="D28" s="8">
        <v>0</v>
      </c>
      <c r="E28" s="8">
        <v>2014.5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f>sum(C28:H28)-I28+sum(J28:N28)</f>
        <v>2014.5</v>
      </c>
      <c r="Q28">
        <v>2014.5</v>
      </c>
    </row>
    <row r="29" spans="1:17">
      <c r="A29" s="7">
        <v>13391</v>
      </c>
      <c r="B29" s="7" t="s">
        <v>48</v>
      </c>
      <c r="C29" s="8">
        <v>0</v>
      </c>
      <c r="D29" s="8">
        <v>0</v>
      </c>
      <c r="E29" s="8">
        <v>285.5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f>sum(C29:H29)-I29+sum(J29:N29)</f>
        <v>285.5</v>
      </c>
      <c r="Q29">
        <v>285.5</v>
      </c>
    </row>
    <row r="30" spans="1:17">
      <c r="A30" s="7">
        <v>13415</v>
      </c>
      <c r="B30" s="7" t="s">
        <v>48</v>
      </c>
      <c r="C30" s="8">
        <v>0</v>
      </c>
      <c r="D30" s="8">
        <v>0</v>
      </c>
      <c r="E30" s="8">
        <v>500.5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f>sum(C30:H30)-I30+sum(J30:N30)</f>
        <v>500.5</v>
      </c>
      <c r="Q30">
        <v>500.5</v>
      </c>
    </row>
    <row r="31" spans="1:17">
      <c r="A31" s="7">
        <v>13760</v>
      </c>
      <c r="B31" s="7" t="s">
        <v>49</v>
      </c>
      <c r="C31" s="8">
        <v>0</v>
      </c>
      <c r="D31" s="8">
        <v>183.02</v>
      </c>
      <c r="E31" s="8">
        <v>0</v>
      </c>
      <c r="F31" s="8">
        <v>29.28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f>sum(C31:H31)-I31+sum(J31:N31)</f>
        <v>212.3</v>
      </c>
      <c r="Q31">
        <v>212.3</v>
      </c>
    </row>
    <row r="32" spans="1:17">
      <c r="A32" s="7">
        <v>15541</v>
      </c>
      <c r="B32" s="7" t="s">
        <v>50</v>
      </c>
      <c r="C32" s="8">
        <v>0</v>
      </c>
      <c r="D32" s="8">
        <v>898.2</v>
      </c>
      <c r="E32" s="8">
        <v>0</v>
      </c>
      <c r="F32" s="8">
        <v>71.86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f>sum(C32:H32)-I32+sum(J32:N32)</f>
        <v>970.06</v>
      </c>
      <c r="Q32">
        <v>520.96</v>
      </c>
    </row>
    <row r="33" spans="1:17">
      <c r="A33" s="7">
        <v>16170</v>
      </c>
      <c r="B33" s="7" t="s">
        <v>50</v>
      </c>
      <c r="C33" s="8">
        <v>0</v>
      </c>
      <c r="D33" s="8">
        <v>2814.66</v>
      </c>
      <c r="E33" s="8">
        <v>0</v>
      </c>
      <c r="F33" s="8">
        <v>225.17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f>sum(C33:H33)-I33+sum(J33:N33)</f>
        <v>3039.83</v>
      </c>
      <c r="Q33">
        <v>1632.5</v>
      </c>
    </row>
    <row r="34" spans="1:17">
      <c r="A34" s="7">
        <v>16830</v>
      </c>
      <c r="B34" s="7" t="s">
        <v>50</v>
      </c>
      <c r="C34" s="8">
        <v>0</v>
      </c>
      <c r="D34" s="8">
        <v>1055.56</v>
      </c>
      <c r="E34" s="8">
        <v>0</v>
      </c>
      <c r="F34" s="8">
        <v>84.44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f>sum(C34:H34)-I34+sum(J34:N34)</f>
        <v>1140</v>
      </c>
      <c r="Q34">
        <v>612.22</v>
      </c>
    </row>
    <row r="35" spans="1:17">
      <c r="A35" s="7">
        <v>18152</v>
      </c>
      <c r="B35" s="7" t="s">
        <v>51</v>
      </c>
      <c r="C35" s="8">
        <v>0</v>
      </c>
      <c r="D35" s="8">
        <v>266.24</v>
      </c>
      <c r="E35" s="8">
        <v>0</v>
      </c>
      <c r="F35" s="8">
        <v>42.6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f>sum(C35:H35)-I35+sum(J35:N35)</f>
        <v>308.84</v>
      </c>
      <c r="Q35">
        <v>308.84</v>
      </c>
    </row>
    <row r="36" spans="1:17">
      <c r="A36" s="7">
        <v>35545</v>
      </c>
      <c r="B36" s="7" t="s">
        <v>52</v>
      </c>
      <c r="C36" s="8">
        <v>0</v>
      </c>
      <c r="D36" s="8">
        <v>198.22</v>
      </c>
      <c r="E36" s="8">
        <v>0</v>
      </c>
      <c r="F36" s="8">
        <v>31.73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f>sum(C36:H36)-I36+sum(J36:N36)</f>
        <v>229.95</v>
      </c>
      <c r="Q36">
        <v>229.95</v>
      </c>
    </row>
    <row r="37" spans="1:17">
      <c r="A37" s="7">
        <v>35574</v>
      </c>
      <c r="B37" s="7" t="s">
        <v>52</v>
      </c>
      <c r="C37" s="8">
        <v>0</v>
      </c>
      <c r="D37" s="8">
        <v>193.19</v>
      </c>
      <c r="E37" s="8">
        <v>0</v>
      </c>
      <c r="F37" s="8">
        <v>30.91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f>sum(C37:H37)-I37+sum(J37:N37)</f>
        <v>224.1</v>
      </c>
      <c r="Q37">
        <v>224.1</v>
      </c>
    </row>
    <row r="38" spans="1:17">
      <c r="A38" s="7">
        <v>35589</v>
      </c>
      <c r="B38" s="7" t="s">
        <v>52</v>
      </c>
      <c r="C38" s="8">
        <v>0</v>
      </c>
      <c r="D38" s="8">
        <v>411.22</v>
      </c>
      <c r="E38" s="8">
        <v>0</v>
      </c>
      <c r="F38" s="8">
        <v>65.78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f>sum(C38:H38)-I38+sum(J38:N38)</f>
        <v>477</v>
      </c>
      <c r="Q38">
        <v>477</v>
      </c>
    </row>
    <row r="39" spans="1:17">
      <c r="A39" s="7">
        <v>35622</v>
      </c>
      <c r="B39" s="7" t="s">
        <v>52</v>
      </c>
      <c r="C39" s="8">
        <v>0</v>
      </c>
      <c r="D39" s="8">
        <v>1596.13</v>
      </c>
      <c r="E39" s="8">
        <v>0</v>
      </c>
      <c r="F39" s="8">
        <v>255.37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f>sum(C39:H39)-I39+sum(J39:N39)</f>
        <v>1851.5</v>
      </c>
      <c r="Q39">
        <v>1851.5</v>
      </c>
    </row>
    <row r="40" spans="1:17">
      <c r="A40" s="7">
        <v>45796</v>
      </c>
      <c r="B40" s="7" t="s">
        <v>53</v>
      </c>
      <c r="C40" s="8">
        <v>0</v>
      </c>
      <c r="D40" s="8">
        <v>8352.24</v>
      </c>
      <c r="E40" s="8">
        <v>0</v>
      </c>
      <c r="F40" s="8">
        <v>1311.36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f>sum(C40:H40)-I40+sum(J40:N40)</f>
        <v>9663.6</v>
      </c>
      <c r="Q40">
        <v>9663.6</v>
      </c>
    </row>
    <row r="41" spans="1:17">
      <c r="A41" s="7">
        <v>45797</v>
      </c>
      <c r="B41" s="7" t="s">
        <v>53</v>
      </c>
      <c r="C41" s="8">
        <v>0</v>
      </c>
      <c r="D41" s="8">
        <v>8352.24</v>
      </c>
      <c r="E41" s="8">
        <v>0</v>
      </c>
      <c r="F41" s="8">
        <v>1311.36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f>sum(C41:H41)-I41+sum(J41:N41)</f>
        <v>9663.6</v>
      </c>
      <c r="Q41">
        <v>9663.6</v>
      </c>
    </row>
    <row r="42" spans="1:17">
      <c r="A42" s="9"/>
      <c r="B42" s="9" t="s">
        <v>54</v>
      </c>
      <c r="C42" s="10">
        <f>SUM(C6:C42)</f>
        <v>0</v>
      </c>
      <c r="D42" s="10">
        <f>SUM(D6:D42)</f>
        <v>106616.04</v>
      </c>
      <c r="E42" s="10">
        <f>SUM(E6:E42)</f>
        <v>13048.35</v>
      </c>
      <c r="F42" s="10">
        <f>SUM(F6:F42)</f>
        <v>16743.3176</v>
      </c>
      <c r="G42" s="10">
        <f>SUM(G6:G42)</f>
        <v>19.05</v>
      </c>
      <c r="H42" s="10">
        <f>SUM(H6:H42)</f>
        <v>0</v>
      </c>
      <c r="I42" s="10">
        <f>SUM(I6:I42)</f>
        <v>0</v>
      </c>
      <c r="J42" s="10">
        <f>SUM(J6:J42)</f>
        <v>0</v>
      </c>
      <c r="K42" s="10">
        <f>SUM(K6:K42)</f>
        <v>719.65</v>
      </c>
      <c r="L42" s="10">
        <f>SUM(L6:L42)</f>
        <v>0</v>
      </c>
      <c r="M42" s="10">
        <f>SUM(M6:M42)</f>
        <v>0</v>
      </c>
      <c r="N42" s="10">
        <f>SUM(N6:N42)</f>
        <v>0</v>
      </c>
      <c r="O42" s="10">
        <f>SUM(P6:P42)</f>
        <v>137146.4076</v>
      </c>
      <c r="P42" s="10"/>
    </row>
    <row r="43" spans="1:17">
      <c r="A43" t="s">
        <v>0</v>
      </c>
      <c r="H43" t="s">
        <v>55</v>
      </c>
    </row>
    <row r="44" spans="1:17">
      <c r="A44" t="s">
        <v>2</v>
      </c>
    </row>
    <row r="46" spans="1:17">
      <c r="A46" s="1" t="s">
        <v>3</v>
      </c>
      <c r="B46" s="1" t="s">
        <v>4</v>
      </c>
      <c r="C46" s="1" t="s">
        <v>23</v>
      </c>
      <c r="D46" s="1" t="s">
        <v>24</v>
      </c>
      <c r="E46" s="1"/>
      <c r="F46" s="1" t="s">
        <v>9</v>
      </c>
      <c r="G46" s="1"/>
      <c r="H46" s="1" t="s">
        <v>25</v>
      </c>
      <c r="I46" s="1"/>
      <c r="J46" s="1"/>
      <c r="K46" s="1" t="s">
        <v>26</v>
      </c>
      <c r="L46" s="1"/>
      <c r="M46" s="1" t="s">
        <v>27</v>
      </c>
      <c r="N46" s="1" t="s">
        <v>11</v>
      </c>
      <c r="O46" s="1" t="s">
        <v>56</v>
      </c>
      <c r="P46" s="1" t="s">
        <v>13</v>
      </c>
    </row>
    <row r="47" spans="1:17">
      <c r="A47" s="1"/>
      <c r="B47" s="1"/>
      <c r="C47" s="1"/>
      <c r="D47" s="1" t="s">
        <v>14</v>
      </c>
      <c r="E47" s="1" t="s">
        <v>15</v>
      </c>
      <c r="F47" s="1" t="s">
        <v>29</v>
      </c>
      <c r="G47" s="1" t="s">
        <v>30</v>
      </c>
      <c r="H47" s="1" t="s">
        <v>31</v>
      </c>
      <c r="I47" s="1" t="s">
        <v>17</v>
      </c>
      <c r="J47" s="1" t="s">
        <v>32</v>
      </c>
      <c r="K47" s="1" t="s">
        <v>33</v>
      </c>
      <c r="L47" s="1" t="s">
        <v>34</v>
      </c>
      <c r="M47" s="1"/>
      <c r="N47" s="1"/>
      <c r="O47" s="1"/>
      <c r="P47" s="1"/>
    </row>
    <row r="48" spans="1:17">
      <c r="A48" s="7"/>
      <c r="B48" s="7" t="s">
        <v>57</v>
      </c>
      <c r="C48" s="8">
        <f>C42</f>
        <v>0</v>
      </c>
      <c r="D48" s="8">
        <f>D42</f>
        <v>106616.04</v>
      </c>
      <c r="E48" s="8">
        <f>E42</f>
        <v>13048.35</v>
      </c>
      <c r="F48" s="8">
        <f>F42</f>
        <v>16743.3176</v>
      </c>
      <c r="G48" s="8">
        <f>G42</f>
        <v>19.05</v>
      </c>
      <c r="H48" s="8">
        <f>H42</f>
        <v>0</v>
      </c>
      <c r="I48" s="8">
        <f>I42</f>
        <v>0</v>
      </c>
      <c r="J48" s="8">
        <f>J42</f>
        <v>0</v>
      </c>
      <c r="K48" s="8">
        <f>K42</f>
        <v>719.65</v>
      </c>
      <c r="L48" s="8">
        <f>L42</f>
        <v>0</v>
      </c>
      <c r="M48" s="8">
        <f>M42</f>
        <v>0</v>
      </c>
      <c r="N48" s="8">
        <f>N42</f>
        <v>0</v>
      </c>
      <c r="O48" s="8">
        <f>O42</f>
        <v>137146.4076</v>
      </c>
      <c r="P48" s="8">
        <f>P42</f>
        <v/>
      </c>
    </row>
    <row r="49" spans="1:17">
      <c r="A49" s="7">
        <v>45962</v>
      </c>
      <c r="B49" s="7" t="s">
        <v>53</v>
      </c>
      <c r="C49" s="8">
        <v>0</v>
      </c>
      <c r="D49" s="8">
        <v>8833.72</v>
      </c>
      <c r="E49" s="8">
        <v>0</v>
      </c>
      <c r="F49" s="8">
        <v>1384.78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f>sum(C49:H49)-I49+sum(J49:N49)</f>
        <v>10218.5</v>
      </c>
      <c r="Q49">
        <v>10218.5</v>
      </c>
    </row>
    <row r="50" spans="1:17">
      <c r="A50" s="7">
        <v>47409</v>
      </c>
      <c r="B50" s="7" t="s">
        <v>51</v>
      </c>
      <c r="C50" s="8">
        <v>0</v>
      </c>
      <c r="D50" s="8">
        <v>494.97</v>
      </c>
      <c r="E50" s="8">
        <v>0</v>
      </c>
      <c r="F50" s="8">
        <v>79.19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f>sum(C50:H50)-I50+sum(J50:N50)</f>
        <v>574.16</v>
      </c>
      <c r="Q50">
        <v>574.16</v>
      </c>
    </row>
    <row r="51" spans="1:17">
      <c r="A51" s="7">
        <v>57189</v>
      </c>
      <c r="B51" s="7" t="s">
        <v>58</v>
      </c>
      <c r="C51" s="8">
        <v>0</v>
      </c>
      <c r="D51" s="8">
        <v>0</v>
      </c>
      <c r="E51" s="8">
        <v>0</v>
      </c>
      <c r="F51" s="8">
        <v>86.28</v>
      </c>
      <c r="G51" s="8">
        <v>0</v>
      </c>
      <c r="H51" s="8">
        <v>0</v>
      </c>
      <c r="I51" s="8">
        <v>0</v>
      </c>
      <c r="J51" s="8">
        <v>0</v>
      </c>
      <c r="K51" s="8">
        <v>539.27</v>
      </c>
      <c r="L51" s="8">
        <v>0</v>
      </c>
      <c r="M51" s="8">
        <v>0</v>
      </c>
      <c r="N51" s="8">
        <v>0</v>
      </c>
      <c r="O51" s="8">
        <v>0</v>
      </c>
      <c r="P51" s="8">
        <f>sum(C51:H51)-I51+sum(J51:N51)</f>
        <v>625.55</v>
      </c>
      <c r="Q51">
        <v>625.55</v>
      </c>
    </row>
    <row r="52" spans="1:17">
      <c r="A52" s="7">
        <v>64276</v>
      </c>
      <c r="B52" s="7" t="s">
        <v>59</v>
      </c>
      <c r="C52" s="8">
        <v>0</v>
      </c>
      <c r="D52" s="8">
        <v>920.01</v>
      </c>
      <c r="E52" s="8">
        <v>0</v>
      </c>
      <c r="F52" s="8">
        <v>147.2016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f>sum(C52:H52)-I52+sum(J52:N52)</f>
        <v>1067.2116</v>
      </c>
      <c r="Q52">
        <v>1067.21</v>
      </c>
    </row>
    <row r="53" spans="1:17">
      <c r="A53" s="7">
        <v>121716</v>
      </c>
      <c r="B53" s="7" t="s">
        <v>60</v>
      </c>
      <c r="C53" s="8">
        <v>0</v>
      </c>
      <c r="D53" s="8">
        <v>3134.49</v>
      </c>
      <c r="E53" s="8">
        <v>0</v>
      </c>
      <c r="F53" s="8">
        <v>501.52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f>sum(C53:H53)-I53+sum(J53:N53)</f>
        <v>3636.01</v>
      </c>
      <c r="Q53">
        <v>3636.01</v>
      </c>
    </row>
    <row r="54" spans="1:17">
      <c r="A54" s="7">
        <v>123324</v>
      </c>
      <c r="B54" s="7" t="s">
        <v>60</v>
      </c>
      <c r="C54" s="8">
        <v>0</v>
      </c>
      <c r="D54" s="8">
        <v>967.66</v>
      </c>
      <c r="E54" s="8">
        <v>0</v>
      </c>
      <c r="F54" s="8">
        <v>154.83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f>sum(C54:H54)-I54+sum(J54:N54)</f>
        <v>1122.49</v>
      </c>
      <c r="Q54">
        <v>1122.49</v>
      </c>
    </row>
    <row r="55" spans="1:17">
      <c r="A55" s="7">
        <v>123647</v>
      </c>
      <c r="B55" s="7" t="s">
        <v>60</v>
      </c>
      <c r="C55" s="8">
        <v>0</v>
      </c>
      <c r="D55" s="8">
        <v>321.12</v>
      </c>
      <c r="E55" s="8">
        <v>0</v>
      </c>
      <c r="F55" s="8">
        <v>51.38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f>sum(C55:H55)-I55+sum(J55:N55)</f>
        <v>372.5</v>
      </c>
      <c r="Q55">
        <v>372.5</v>
      </c>
    </row>
    <row r="56" spans="1:17">
      <c r="A56" s="7">
        <v>124193</v>
      </c>
      <c r="B56" s="7" t="s">
        <v>60</v>
      </c>
      <c r="C56" s="8">
        <v>0</v>
      </c>
      <c r="D56" s="8">
        <v>6255.34</v>
      </c>
      <c r="E56" s="8">
        <v>0</v>
      </c>
      <c r="F56" s="8">
        <v>1000.85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f>sum(C56:H56)-I56+sum(J56:N56)</f>
        <v>7256.19</v>
      </c>
      <c r="Q56">
        <v>7256.19</v>
      </c>
    </row>
    <row r="57" spans="1:17">
      <c r="A57" s="7">
        <v>124824</v>
      </c>
      <c r="B57" s="7" t="s">
        <v>60</v>
      </c>
      <c r="C57" s="8">
        <v>0</v>
      </c>
      <c r="D57" s="8">
        <v>52.51</v>
      </c>
      <c r="E57" s="8">
        <v>0</v>
      </c>
      <c r="F57" s="8">
        <v>8.4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f>sum(C57:H57)-I57+sum(J57:N57)</f>
        <v>60.91</v>
      </c>
      <c r="Q57">
        <v>60.91</v>
      </c>
    </row>
    <row r="58" spans="1:17">
      <c r="A58" s="7">
        <v>126218</v>
      </c>
      <c r="B58" s="7" t="s">
        <v>60</v>
      </c>
      <c r="C58" s="8">
        <v>0</v>
      </c>
      <c r="D58" s="8">
        <v>250.56</v>
      </c>
      <c r="E58" s="8">
        <v>0</v>
      </c>
      <c r="F58" s="8">
        <v>40.09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f>sum(C58:H58)-I58+sum(J58:N58)</f>
        <v>290.65</v>
      </c>
      <c r="Q58">
        <v>290.65</v>
      </c>
    </row>
    <row r="59" spans="1:17">
      <c r="A59" s="7">
        <v>140955</v>
      </c>
      <c r="B59" s="7" t="s">
        <v>60</v>
      </c>
      <c r="C59" s="8">
        <v>0</v>
      </c>
      <c r="D59" s="8">
        <v>234.72</v>
      </c>
      <c r="E59" s="8">
        <v>0</v>
      </c>
      <c r="F59" s="8">
        <v>37.55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f>sum(C59:H59)-I59+sum(J59:N59)</f>
        <v>272.27</v>
      </c>
      <c r="Q59">
        <v>272.27</v>
      </c>
    </row>
    <row r="60" spans="1:17">
      <c r="A60" s="7">
        <v>142835</v>
      </c>
      <c r="B60" s="7" t="s">
        <v>60</v>
      </c>
      <c r="C60" s="8">
        <v>0</v>
      </c>
      <c r="D60" s="8">
        <v>7277.61</v>
      </c>
      <c r="E60" s="8">
        <v>0</v>
      </c>
      <c r="F60" s="8">
        <v>1164.42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f>sum(C60:H60)-I60+sum(J60:N60)</f>
        <v>8442.03</v>
      </c>
      <c r="Q60">
        <v>8442.03</v>
      </c>
    </row>
    <row r="61" spans="1:17">
      <c r="A61" s="7">
        <v>304851</v>
      </c>
      <c r="B61" s="7" t="s">
        <v>61</v>
      </c>
      <c r="C61" s="8">
        <v>0</v>
      </c>
      <c r="D61" s="8">
        <v>7659.79</v>
      </c>
      <c r="E61" s="8">
        <v>0</v>
      </c>
      <c r="F61" s="8">
        <v>1225.57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f>sum(C61:H61)-I61+sum(J61:N61)</f>
        <v>8885.36</v>
      </c>
      <c r="Q61">
        <v>8885.36</v>
      </c>
    </row>
    <row r="62" spans="1:17">
      <c r="A62" s="7">
        <v>822074</v>
      </c>
      <c r="B62" s="7" t="s">
        <v>62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3564.54</v>
      </c>
      <c r="O62" s="8">
        <v>0</v>
      </c>
      <c r="P62" s="8">
        <f>sum(C62:H62)-I62+sum(J62:N62)</f>
        <v>3564.54</v>
      </c>
      <c r="Q62">
        <v>0</v>
      </c>
    </row>
    <row r="63" spans="1:17">
      <c r="A63" s="7">
        <v>822197</v>
      </c>
      <c r="B63" s="7" t="s">
        <v>62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1301.3</v>
      </c>
      <c r="O63" s="8">
        <v>0</v>
      </c>
      <c r="P63" s="8">
        <f>sum(C63:H63)-I63+sum(J63:N63)</f>
        <v>1301.3</v>
      </c>
      <c r="Q63">
        <v>0</v>
      </c>
    </row>
    <row r="64" spans="1:17">
      <c r="A64" s="7" t="s">
        <v>63</v>
      </c>
      <c r="B64" s="7" t="s">
        <v>64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756.88</v>
      </c>
      <c r="O64" s="8">
        <v>0</v>
      </c>
      <c r="P64" s="8">
        <f>sum(C64:H64)-I64+sum(J64:N64)</f>
        <v>756.88</v>
      </c>
      <c r="Q64">
        <v>0</v>
      </c>
    </row>
    <row r="65" spans="1:17">
      <c r="A65" s="7" t="s">
        <v>65</v>
      </c>
      <c r="B65" s="7" t="s">
        <v>64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446.99</v>
      </c>
      <c r="O65" s="8">
        <v>0</v>
      </c>
      <c r="P65" s="8">
        <f>sum(C65:H65)-I65+sum(J65:N65)</f>
        <v>446.99</v>
      </c>
      <c r="Q65">
        <v>0</v>
      </c>
    </row>
    <row r="66" spans="1:17">
      <c r="A66" s="7">
        <v>49395400</v>
      </c>
      <c r="B66" s="7" t="s">
        <v>62</v>
      </c>
      <c r="C66" s="8">
        <v>0</v>
      </c>
      <c r="D66" s="8">
        <v>0</v>
      </c>
      <c r="E66" s="8">
        <v>0</v>
      </c>
      <c r="F66" s="8">
        <v>179.49</v>
      </c>
      <c r="G66" s="8">
        <v>0</v>
      </c>
      <c r="H66" s="8">
        <v>0</v>
      </c>
      <c r="I66" s="8">
        <v>0</v>
      </c>
      <c r="J66" s="8">
        <v>0</v>
      </c>
      <c r="K66" s="8">
        <v>1121.82</v>
      </c>
      <c r="L66" s="8">
        <v>0</v>
      </c>
      <c r="M66" s="8">
        <v>0</v>
      </c>
      <c r="N66" s="8">
        <v>0</v>
      </c>
      <c r="O66" s="8">
        <v>0</v>
      </c>
      <c r="P66" s="8">
        <f>sum(C66:H66)-I66+sum(J66:N66)</f>
        <v>1301.31</v>
      </c>
      <c r="Q66">
        <v>1301.31</v>
      </c>
    </row>
    <row r="67" spans="1:17">
      <c r="A67" s="7" t="s">
        <v>66</v>
      </c>
      <c r="B67" s="7" t="s">
        <v>64</v>
      </c>
      <c r="C67" s="8">
        <v>0</v>
      </c>
      <c r="D67" s="8">
        <v>0</v>
      </c>
      <c r="E67" s="8">
        <v>0</v>
      </c>
      <c r="F67" s="8">
        <v>48.13</v>
      </c>
      <c r="G67" s="8">
        <v>0</v>
      </c>
      <c r="H67" s="8">
        <v>0</v>
      </c>
      <c r="I67" s="8">
        <v>0</v>
      </c>
      <c r="J67" s="8">
        <v>0</v>
      </c>
      <c r="K67" s="8">
        <v>300.86</v>
      </c>
      <c r="L67" s="8">
        <v>0</v>
      </c>
      <c r="M67" s="8">
        <v>0</v>
      </c>
      <c r="N67" s="8">
        <v>0</v>
      </c>
      <c r="O67" s="8">
        <v>0</v>
      </c>
      <c r="P67" s="8">
        <f>sum(C67:H67)-I67+sum(J67:N67)</f>
        <v>348.99</v>
      </c>
      <c r="Q67">
        <v>348.99</v>
      </c>
    </row>
    <row r="68" spans="1:17">
      <c r="A68" s="7" t="s">
        <v>67</v>
      </c>
      <c r="B68" s="7" t="s">
        <v>64</v>
      </c>
      <c r="C68" s="8">
        <v>0</v>
      </c>
      <c r="D68" s="8">
        <v>0</v>
      </c>
      <c r="E68" s="8">
        <v>0</v>
      </c>
      <c r="F68" s="8">
        <v>75.37</v>
      </c>
      <c r="G68" s="8">
        <v>0</v>
      </c>
      <c r="H68" s="8">
        <v>0</v>
      </c>
      <c r="I68" s="8">
        <v>0</v>
      </c>
      <c r="J68" s="8">
        <v>0</v>
      </c>
      <c r="K68" s="8">
        <v>471.1</v>
      </c>
      <c r="L68" s="8">
        <v>0</v>
      </c>
      <c r="M68" s="8">
        <v>0</v>
      </c>
      <c r="N68" s="8">
        <v>0</v>
      </c>
      <c r="O68" s="8">
        <v>0</v>
      </c>
      <c r="P68" s="8">
        <f>sum(C68:H68)-I68+sum(J68:N68)</f>
        <v>546.47</v>
      </c>
      <c r="Q68">
        <v>546.47</v>
      </c>
    </row>
    <row r="69" spans="1:17">
      <c r="A69" s="7" t="s">
        <v>68</v>
      </c>
      <c r="B69" s="7" t="s">
        <v>64</v>
      </c>
      <c r="C69" s="8">
        <v>0</v>
      </c>
      <c r="D69" s="8">
        <v>0</v>
      </c>
      <c r="E69" s="8">
        <v>0</v>
      </c>
      <c r="F69" s="8">
        <v>88.4</v>
      </c>
      <c r="G69" s="8">
        <v>0</v>
      </c>
      <c r="H69" s="8">
        <v>0</v>
      </c>
      <c r="I69" s="8">
        <v>0</v>
      </c>
      <c r="J69" s="8">
        <v>0</v>
      </c>
      <c r="K69" s="8">
        <v>552.56</v>
      </c>
      <c r="L69" s="8">
        <v>0</v>
      </c>
      <c r="M69" s="8">
        <v>0</v>
      </c>
      <c r="N69" s="8">
        <v>0</v>
      </c>
      <c r="O69" s="8">
        <v>0</v>
      </c>
      <c r="P69" s="8">
        <f>sum(C69:H69)-I69+sum(J69:N69)</f>
        <v>640.96</v>
      </c>
      <c r="Q69">
        <v>640.96</v>
      </c>
    </row>
    <row r="70" spans="1:17">
      <c r="A70" s="7" t="s">
        <v>69</v>
      </c>
      <c r="B70" s="7" t="s">
        <v>70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f>sum(C70:H70)-I70+sum(J70:N70)</f>
        <v>0</v>
      </c>
      <c r="Q70">
        <v>975</v>
      </c>
    </row>
    <row r="71" spans="1:17">
      <c r="A71" s="7" t="s">
        <v>71</v>
      </c>
      <c r="B71" s="7" t="s">
        <v>70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f>sum(C71:H71)-I71+sum(J71:N71)</f>
        <v>0</v>
      </c>
      <c r="Q71">
        <v>744</v>
      </c>
    </row>
    <row r="72" spans="1:17">
      <c r="A72" s="7" t="s">
        <v>72</v>
      </c>
      <c r="B72" s="7" t="s">
        <v>73</v>
      </c>
      <c r="C72" s="8">
        <v>0</v>
      </c>
      <c r="D72" s="8">
        <v>0</v>
      </c>
      <c r="E72" s="8">
        <v>0</v>
      </c>
      <c r="F72" s="8">
        <v>1599.862069</v>
      </c>
      <c r="G72" s="8">
        <v>0</v>
      </c>
      <c r="H72" s="8">
        <v>0</v>
      </c>
      <c r="I72" s="8">
        <v>0</v>
      </c>
      <c r="J72" s="8">
        <v>0</v>
      </c>
      <c r="K72" s="8">
        <v>9999.14</v>
      </c>
      <c r="L72" s="8">
        <v>0</v>
      </c>
      <c r="M72" s="8">
        <v>0</v>
      </c>
      <c r="N72" s="8">
        <v>0</v>
      </c>
      <c r="O72" s="8">
        <v>0</v>
      </c>
      <c r="P72" s="8">
        <f>sum(C72:H72)-I72+sum(J72:N72)</f>
        <v>11599.002069</v>
      </c>
      <c r="Q72">
        <v>11599</v>
      </c>
    </row>
    <row r="73" spans="1:17">
      <c r="A73" s="7" t="s">
        <v>72</v>
      </c>
      <c r="B73" s="7" t="s">
        <v>73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6850</v>
      </c>
      <c r="O73" s="8">
        <v>0</v>
      </c>
      <c r="P73" s="8">
        <f>sum(C73:H73)-I73+sum(J73:N73)</f>
        <v>6850</v>
      </c>
      <c r="Q73">
        <v>0</v>
      </c>
    </row>
    <row r="74" spans="1:17">
      <c r="A74" s="7" t="s">
        <v>74</v>
      </c>
      <c r="B74" s="7" t="s">
        <v>70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f>sum(C74:H74)-I74+sum(J74:N74)</f>
        <v>0</v>
      </c>
      <c r="Q74">
        <v>975</v>
      </c>
    </row>
    <row r="75" spans="1:17">
      <c r="A75" s="7" t="s">
        <v>75</v>
      </c>
      <c r="B75" s="7" t="s">
        <v>70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f>sum(C75:H75)-I75+sum(J75:N75)</f>
        <v>0</v>
      </c>
      <c r="Q75">
        <v>744</v>
      </c>
    </row>
    <row r="76" spans="1:17">
      <c r="A76" s="7" t="s">
        <v>76</v>
      </c>
      <c r="B76" s="7" t="s">
        <v>77</v>
      </c>
      <c r="C76" s="8">
        <v>0</v>
      </c>
      <c r="D76" s="8">
        <v>1031.07</v>
      </c>
      <c r="E76" s="8">
        <v>0</v>
      </c>
      <c r="F76" s="8">
        <v>159.53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f>sum(C76:H76)-I76+sum(J76:N76)</f>
        <v>1190.6</v>
      </c>
      <c r="Q76">
        <v>1190.6</v>
      </c>
    </row>
    <row r="77" spans="1:17">
      <c r="A77" s="7"/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7">
      <c r="A78" s="7"/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7">
      <c r="A79" s="7"/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7">
      <c r="A80" s="7"/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7">
      <c r="A81" s="7"/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7">
      <c r="A82" s="7"/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7">
      <c r="A83" s="7"/>
      <c r="B83" s="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7">
      <c r="A84" s="3"/>
      <c r="B84" s="4" t="s">
        <v>21</v>
      </c>
      <c r="C84" s="5">
        <f>SUM(C48:C84)</f>
        <v>0</v>
      </c>
      <c r="D84" s="5">
        <f>SUM(D48:D84)</f>
        <v>144049.61</v>
      </c>
      <c r="E84" s="5">
        <f>SUM(E48:E84)</f>
        <v>13048.35</v>
      </c>
      <c r="F84" s="5">
        <f>SUM(F48:F84)</f>
        <v>24776.161269</v>
      </c>
      <c r="G84" s="5">
        <f>SUM(G48:G84)</f>
        <v>19.05</v>
      </c>
      <c r="H84" s="5">
        <f>SUM(H48:H84)</f>
        <v>0</v>
      </c>
      <c r="I84" s="5">
        <f>SUM(I48:I84)</f>
        <v>0</v>
      </c>
      <c r="J84" s="5">
        <f>SUM(J48:J84)</f>
        <v>0</v>
      </c>
      <c r="K84" s="5">
        <f>SUM(K48:K84)</f>
        <v>13704.4</v>
      </c>
      <c r="L84" s="5">
        <f>SUM(L48:L84)</f>
        <v>0</v>
      </c>
      <c r="M84" s="5">
        <f>SUM(M48:M84)</f>
        <v>0</v>
      </c>
      <c r="N84" s="5">
        <f>SUM(N48:N84)</f>
        <v>12919.71</v>
      </c>
      <c r="O84" s="5">
        <f>SUM(P48:P84)</f>
        <v>71370.873669</v>
      </c>
      <c r="P84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E4"/>
    <mergeCell ref="F4:G4"/>
    <mergeCell ref="H4:J4"/>
    <mergeCell ref="K4:L4"/>
    <mergeCell ref="M4:M5"/>
    <mergeCell ref="N4:N5"/>
    <mergeCell ref="O4:O5"/>
    <mergeCell ref="P4:P5"/>
    <mergeCell ref="A46:A47"/>
    <mergeCell ref="B46:B47"/>
    <mergeCell ref="C46:C47"/>
    <mergeCell ref="D46:E46"/>
    <mergeCell ref="F46:G46"/>
    <mergeCell ref="H46:J46"/>
    <mergeCell ref="K46:L46"/>
    <mergeCell ref="M46:M47"/>
    <mergeCell ref="N46:N47"/>
    <mergeCell ref="O46:O47"/>
    <mergeCell ref="P46:P47"/>
  </mergeCells>
  <printOptions gridLines="false" gridLinesSet="true"/>
  <pageMargins left="0.75" right="0.75" top="1" bottom="1" header="0.3" footer="0.3"/>
  <pageSetup paperSize="1" orientation="landscape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 2019</vt:lpstr>
      <vt:lpstr>Egresos 2019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solo codigo</dc:creator>
  <cp:lastModifiedBy>No solo codigo</cp:lastModifiedBy>
  <dcterms:created xsi:type="dcterms:W3CDTF">2019-04-13T05:28:38+02:00</dcterms:created>
  <dcterms:modified xsi:type="dcterms:W3CDTF">2019-04-13T05:28:38+02:00</dcterms:modified>
  <dc:title>Prueba Docto</dc:title>
  <dc:description/>
  <dc:subject/>
  <cp:keywords/>
  <cp:category/>
</cp:coreProperties>
</file>